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codeName="ThisWorkbook"/>
  <mc:AlternateContent xmlns:mc="http://schemas.openxmlformats.org/markup-compatibility/2006">
    <mc:Choice Requires="x15">
      <x15ac:absPath xmlns:x15ac="http://schemas.microsoft.com/office/spreadsheetml/2010/11/ac" url="D:\Melange\Desktop\Quotation\REF\"/>
    </mc:Choice>
  </mc:AlternateContent>
  <bookViews>
    <workbookView xWindow="0" yWindow="0" windowWidth="20490" windowHeight="6750" tabRatio="923" activeTab="1"/>
  </bookViews>
  <sheets>
    <sheet name="MEA" sheetId="92" r:id="rId1"/>
    <sheet name="Summary" sheetId="66" r:id="rId2"/>
    <sheet name="iNROOM" sheetId="93" r:id="rId3"/>
    <sheet name="Leatherette" sheetId="44" r:id="rId4"/>
    <sheet name="BOH Dustbin" sheetId="3" r:id="rId5"/>
    <sheet name="FOH Dustbin" sheetId="20" r:id="rId6"/>
    <sheet name="Barware" sheetId="96" r:id="rId7"/>
    <sheet name="Misc. Buffetware " sheetId="97" r:id="rId8"/>
    <sheet name="F &amp; B Ancillary " sheetId="98" r:id="rId9"/>
    <sheet name="Kitchen - Cookware " sheetId="99" r:id="rId10"/>
    <sheet name="Kitchen - Knives" sheetId="100" r:id="rId11"/>
    <sheet name="Kitchen - Utensils" sheetId="101" r:id="rId12"/>
    <sheet name="Polycarbonate GN Pans" sheetId="102" r:id="rId13"/>
    <sheet name="SS GN Pans" sheetId="103" r:id="rId14"/>
    <sheet name="Indian Cookware" sheetId="24" r:id="rId15"/>
    <sheet name="Cafeteria" sheetId="84" r:id="rId16"/>
    <sheet name="Crates " sheetId="81" r:id="rId17"/>
    <sheet name="Kitchen -Pastry &amp; Bakery" sheetId="16" r:id="rId18"/>
    <sheet name="Cutlery - ADD" sheetId="89" r:id="rId19"/>
    <sheet name="Cutlery - BQT" sheetId="90" r:id="rId20"/>
    <sheet name="Chafers" sheetId="91" r:id="rId21"/>
    <sheet name=" Crockery ADD &amp; Lounge" sheetId="73" r:id="rId22"/>
    <sheet name=" Crockery Rooms, IRD &amp; BQT" sheetId="74" r:id="rId23"/>
    <sheet name="Glassware" sheetId="82" r:id="rId24"/>
    <sheet name="Cast Iron" sheetId="83" r:id="rId25"/>
    <sheet name="Display - Metal" sheetId="30" r:id="rId26"/>
    <sheet name="Wooden Items" sheetId="39" r:id="rId27"/>
    <sheet name="Glass Item" sheetId="21" r:id="rId28"/>
    <sheet name="BANQUET EQUIPMENT" sheetId="94" r:id="rId29"/>
    <sheet name="Additional" sheetId="79" r:id="rId30"/>
    <sheet name="Glassware RACKS" sheetId="87" r:id="rId31"/>
    <sheet name="APT - Extra Items" sheetId="95" r:id="rId32"/>
  </sheets>
  <externalReferences>
    <externalReference r:id="rId33"/>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 r:id="rId60"/>
    <externalReference r:id="rId61"/>
    <externalReference r:id="rId62"/>
    <externalReference r:id="rId63"/>
    <externalReference r:id="rId64"/>
    <externalReference r:id="rId65"/>
  </externalReferences>
  <definedNames>
    <definedName name="\0" localSheetId="21">'[1] Preopening Budget'!#REF!</definedName>
    <definedName name="\0" localSheetId="22">'[1] Preopening Budget'!#REF!</definedName>
    <definedName name="\0" localSheetId="28">'[2] Preopening Budget'!#REF!</definedName>
    <definedName name="\0" localSheetId="4">'[1] Preopening Budget'!#REF!</definedName>
    <definedName name="\0" localSheetId="15">'[1] Preopening Budget'!#REF!</definedName>
    <definedName name="\0" localSheetId="16">'[1] Preopening Budget'!#REF!</definedName>
    <definedName name="\0" localSheetId="18">'[1] Preopening Budget'!#REF!</definedName>
    <definedName name="\0" localSheetId="19">'[1] Preopening Budget'!#REF!</definedName>
    <definedName name="\0" localSheetId="25">'[1] Preopening Budget'!#REF!</definedName>
    <definedName name="\0" localSheetId="5">'[1] Preopening Budget'!#REF!</definedName>
    <definedName name="\0" localSheetId="27">'[1] Preopening Budget'!#REF!</definedName>
    <definedName name="\0" localSheetId="30">'[1] Preopening Budget'!#REF!</definedName>
    <definedName name="\0" localSheetId="14">'[1] Preopening Budget'!#REF!</definedName>
    <definedName name="\0" localSheetId="3">'[1] Preopening Budget'!#REF!</definedName>
    <definedName name="\0" localSheetId="26">'[1] Preopening Budget'!#REF!</definedName>
    <definedName name="\0">'[1] Preopening Budget'!#REF!</definedName>
    <definedName name="\C" localSheetId="21">'[3]  OS &amp; E -ordered'!#REF!</definedName>
    <definedName name="\C" localSheetId="22">'[3]  OS &amp; E -ordered'!#REF!</definedName>
    <definedName name="\C" localSheetId="28">'[4]  OS &amp; E -ordered'!#REF!</definedName>
    <definedName name="\C" localSheetId="4">'[3]  OS &amp; E -ordered'!#REF!</definedName>
    <definedName name="\C" localSheetId="15">'[3]  OS &amp; E -ordered'!#REF!</definedName>
    <definedName name="\C" localSheetId="16">'[3]  OS &amp; E -ordered'!#REF!</definedName>
    <definedName name="\C" localSheetId="18">'[3]  OS &amp; E -ordered'!#REF!</definedName>
    <definedName name="\C" localSheetId="19">'[3]  OS &amp; E -ordered'!#REF!</definedName>
    <definedName name="\C" localSheetId="25">'[3]  OS &amp; E -ordered'!#REF!</definedName>
    <definedName name="\C" localSheetId="5">'[3]  OS &amp; E -ordered'!#REF!</definedName>
    <definedName name="\C" localSheetId="27">'[3]  OS &amp; E -ordered'!#REF!</definedName>
    <definedName name="\C" localSheetId="30">'[3]  OS &amp; E -ordered'!#REF!</definedName>
    <definedName name="\C" localSheetId="14">'[3]  OS &amp; E -ordered'!#REF!</definedName>
    <definedName name="\C" localSheetId="3">'[3]  OS &amp; E -ordered'!#REF!</definedName>
    <definedName name="\C" localSheetId="26">'[3]  OS &amp; E -ordered'!#REF!</definedName>
    <definedName name="\C">'[3]  OS &amp; E -ordered'!#REF!</definedName>
    <definedName name="\F" localSheetId="21">#REF!</definedName>
    <definedName name="\F" localSheetId="22">#REF!</definedName>
    <definedName name="\F" localSheetId="28">#REF!</definedName>
    <definedName name="\F" localSheetId="4">#REF!</definedName>
    <definedName name="\F" localSheetId="15">#REF!</definedName>
    <definedName name="\F" localSheetId="24">#REF!</definedName>
    <definedName name="\F" localSheetId="20">#REF!</definedName>
    <definedName name="\F" localSheetId="16">#REF!</definedName>
    <definedName name="\F" localSheetId="18">#REF!</definedName>
    <definedName name="\F" localSheetId="19">#REF!</definedName>
    <definedName name="\F" localSheetId="25">#REF!</definedName>
    <definedName name="\F" localSheetId="5">#REF!</definedName>
    <definedName name="\F" localSheetId="27">#REF!</definedName>
    <definedName name="\F" localSheetId="30">#REF!</definedName>
    <definedName name="\F" localSheetId="14">#REF!</definedName>
    <definedName name="\F" localSheetId="3">#REF!</definedName>
    <definedName name="\F" localSheetId="26">#REF!</definedName>
    <definedName name="\F">#REF!</definedName>
    <definedName name="\J" localSheetId="21">#REF!</definedName>
    <definedName name="\J" localSheetId="22">#REF!</definedName>
    <definedName name="\J" localSheetId="28">#REF!</definedName>
    <definedName name="\J" localSheetId="4">#REF!</definedName>
    <definedName name="\J" localSheetId="15">#REF!</definedName>
    <definedName name="\J" localSheetId="24">#REF!</definedName>
    <definedName name="\J" localSheetId="20">#REF!</definedName>
    <definedName name="\J" localSheetId="16">#REF!</definedName>
    <definedName name="\J" localSheetId="18">#REF!</definedName>
    <definedName name="\J" localSheetId="19">#REF!</definedName>
    <definedName name="\J" localSheetId="25">#REF!</definedName>
    <definedName name="\J" localSheetId="5">#REF!</definedName>
    <definedName name="\J" localSheetId="27">#REF!</definedName>
    <definedName name="\J" localSheetId="30">#REF!</definedName>
    <definedName name="\J" localSheetId="14">#REF!</definedName>
    <definedName name="\J" localSheetId="3">#REF!</definedName>
    <definedName name="\J" localSheetId="26">#REF!</definedName>
    <definedName name="\J">#REF!</definedName>
    <definedName name="\P" localSheetId="21">'[3]  OS &amp; E -ordered'!#REF!</definedName>
    <definedName name="\P" localSheetId="22">'[3]  OS &amp; E -ordered'!#REF!</definedName>
    <definedName name="\P" localSheetId="28">'[4]  OS &amp; E -ordered'!#REF!</definedName>
    <definedName name="\P" localSheetId="4">'[3]  OS &amp; E -ordered'!#REF!</definedName>
    <definedName name="\P" localSheetId="15">'[3]  OS &amp; E -ordered'!#REF!</definedName>
    <definedName name="\P" localSheetId="16">'[3]  OS &amp; E -ordered'!#REF!</definedName>
    <definedName name="\P" localSheetId="18">'[3]  OS &amp; E -ordered'!#REF!</definedName>
    <definedName name="\P" localSheetId="19">'[3]  OS &amp; E -ordered'!#REF!</definedName>
    <definedName name="\P" localSheetId="25">'[3]  OS &amp; E -ordered'!#REF!</definedName>
    <definedName name="\P" localSheetId="5">'[3]  OS &amp; E -ordered'!#REF!</definedName>
    <definedName name="\P" localSheetId="27">'[3]  OS &amp; E -ordered'!#REF!</definedName>
    <definedName name="\P" localSheetId="30">'[3]  OS &amp; E -ordered'!#REF!</definedName>
    <definedName name="\P" localSheetId="14">'[3]  OS &amp; E -ordered'!#REF!</definedName>
    <definedName name="\P" localSheetId="3">'[3]  OS &amp; E -ordered'!#REF!</definedName>
    <definedName name="\P" localSheetId="26">'[3]  OS &amp; E -ordered'!#REF!</definedName>
    <definedName name="\P">'[3]  OS &amp; E -ordered'!#REF!</definedName>
    <definedName name="\Q" localSheetId="21">'[3]  OS &amp; E -ordered'!#REF!</definedName>
    <definedName name="\Q" localSheetId="22">'[3]  OS &amp; E -ordered'!#REF!</definedName>
    <definedName name="\Q" localSheetId="28">'[4]  OS &amp; E -ordered'!#REF!</definedName>
    <definedName name="\Q" localSheetId="4">'[3]  OS &amp; E -ordered'!#REF!</definedName>
    <definedName name="\Q" localSheetId="15">'[3]  OS &amp; E -ordered'!#REF!</definedName>
    <definedName name="\Q" localSheetId="16">'[3]  OS &amp; E -ordered'!#REF!</definedName>
    <definedName name="\Q" localSheetId="18">'[3]  OS &amp; E -ordered'!#REF!</definedName>
    <definedName name="\Q" localSheetId="19">'[3]  OS &amp; E -ordered'!#REF!</definedName>
    <definedName name="\Q" localSheetId="25">'[3]  OS &amp; E -ordered'!#REF!</definedName>
    <definedName name="\Q" localSheetId="5">'[3]  OS &amp; E -ordered'!#REF!</definedName>
    <definedName name="\Q" localSheetId="27">'[3]  OS &amp; E -ordered'!#REF!</definedName>
    <definedName name="\Q" localSheetId="30">'[3]  OS &amp; E -ordered'!#REF!</definedName>
    <definedName name="\Q" localSheetId="14">'[3]  OS &amp; E -ordered'!#REF!</definedName>
    <definedName name="\Q" localSheetId="3">'[3]  OS &amp; E -ordered'!#REF!</definedName>
    <definedName name="\Q" localSheetId="26">'[3]  OS &amp; E -ordered'!#REF!</definedName>
    <definedName name="\Q">'[3]  OS &amp; E -ordered'!#REF!</definedName>
    <definedName name="\S" localSheetId="21">'[3]  OS &amp; E -ordered'!#REF!</definedName>
    <definedName name="\S" localSheetId="22">'[3]  OS &amp; E -ordered'!#REF!</definedName>
    <definedName name="\S" localSheetId="28">'[4]  OS &amp; E -ordered'!#REF!</definedName>
    <definedName name="\S" localSheetId="4">'[3]  OS &amp; E -ordered'!#REF!</definedName>
    <definedName name="\S" localSheetId="15">'[3]  OS &amp; E -ordered'!#REF!</definedName>
    <definedName name="\S" localSheetId="16">'[3]  OS &amp; E -ordered'!#REF!</definedName>
    <definedName name="\S" localSheetId="18">'[3]  OS &amp; E -ordered'!#REF!</definedName>
    <definedName name="\S" localSheetId="19">'[3]  OS &amp; E -ordered'!#REF!</definedName>
    <definedName name="\S" localSheetId="25">'[3]  OS &amp; E -ordered'!#REF!</definedName>
    <definedName name="\S" localSheetId="5">'[3]  OS &amp; E -ordered'!#REF!</definedName>
    <definedName name="\S" localSheetId="27">'[3]  OS &amp; E -ordered'!#REF!</definedName>
    <definedName name="\S" localSheetId="30">'[3]  OS &amp; E -ordered'!#REF!</definedName>
    <definedName name="\S" localSheetId="14">'[3]  OS &amp; E -ordered'!#REF!</definedName>
    <definedName name="\S" localSheetId="3">'[3]  OS &amp; E -ordered'!#REF!</definedName>
    <definedName name="\S" localSheetId="26">'[3]  OS &amp; E -ordered'!#REF!</definedName>
    <definedName name="\S">'[3]  OS &amp; E -ordered'!#REF!</definedName>
    <definedName name="\X" localSheetId="21">'[3]  OS &amp; E -ordered'!#REF!</definedName>
    <definedName name="\X" localSheetId="22">'[3]  OS &amp; E -ordered'!#REF!</definedName>
    <definedName name="\X" localSheetId="28">'[4]  OS &amp; E -ordered'!#REF!</definedName>
    <definedName name="\X" localSheetId="4">'[3]  OS &amp; E -ordered'!#REF!</definedName>
    <definedName name="\X" localSheetId="15">'[3]  OS &amp; E -ordered'!#REF!</definedName>
    <definedName name="\X" localSheetId="16">'[3]  OS &amp; E -ordered'!#REF!</definedName>
    <definedName name="\X" localSheetId="18">'[3]  OS &amp; E -ordered'!#REF!</definedName>
    <definedName name="\X" localSheetId="19">'[3]  OS &amp; E -ordered'!#REF!</definedName>
    <definedName name="\X" localSheetId="25">'[3]  OS &amp; E -ordered'!#REF!</definedName>
    <definedName name="\X" localSheetId="5">'[3]  OS &amp; E -ordered'!#REF!</definedName>
    <definedName name="\X" localSheetId="27">'[3]  OS &amp; E -ordered'!#REF!</definedName>
    <definedName name="\X" localSheetId="30">'[3]  OS &amp; E -ordered'!#REF!</definedName>
    <definedName name="\X" localSheetId="14">'[3]  OS &amp; E -ordered'!#REF!</definedName>
    <definedName name="\X" localSheetId="3">'[3]  OS &amp; E -ordered'!#REF!</definedName>
    <definedName name="\X" localSheetId="26">'[3]  OS &amp; E -ordered'!#REF!</definedName>
    <definedName name="\X">'[3]  OS &amp; E -ordered'!#REF!</definedName>
    <definedName name="\Y" localSheetId="21">'[3]  OS &amp; E -ordered'!#REF!</definedName>
    <definedName name="\Y" localSheetId="22">'[3]  OS &amp; E -ordered'!#REF!</definedName>
    <definedName name="\Y" localSheetId="28">'[4]  OS &amp; E -ordered'!#REF!</definedName>
    <definedName name="\Y" localSheetId="4">'[3]  OS &amp; E -ordered'!#REF!</definedName>
    <definedName name="\Y" localSheetId="15">'[3]  OS &amp; E -ordered'!#REF!</definedName>
    <definedName name="\Y" localSheetId="16">'[3]  OS &amp; E -ordered'!#REF!</definedName>
    <definedName name="\Y" localSheetId="18">'[3]  OS &amp; E -ordered'!#REF!</definedName>
    <definedName name="\Y" localSheetId="19">'[3]  OS &amp; E -ordered'!#REF!</definedName>
    <definedName name="\Y" localSheetId="25">'[3]  OS &amp; E -ordered'!#REF!</definedName>
    <definedName name="\Y" localSheetId="5">'[3]  OS &amp; E -ordered'!#REF!</definedName>
    <definedName name="\Y" localSheetId="27">'[3]  OS &amp; E -ordered'!#REF!</definedName>
    <definedName name="\Y" localSheetId="30">'[3]  OS &amp; E -ordered'!#REF!</definedName>
    <definedName name="\Y" localSheetId="14">'[3]  OS &amp; E -ordered'!#REF!</definedName>
    <definedName name="\Y" localSheetId="3">'[3]  OS &amp; E -ordered'!#REF!</definedName>
    <definedName name="\Y" localSheetId="26">'[3]  OS &amp; E -ordered'!#REF!</definedName>
    <definedName name="\Y">'[3]  OS &amp; E -ordered'!#REF!</definedName>
    <definedName name="__123Graph_ACurrent" localSheetId="28" hidden="1">'[5]Office Space'!$O$43:$AA$43</definedName>
    <definedName name="__123Graph_ACurrent" hidden="1">'[6]Office Space'!$O$43:$AA$43</definedName>
    <definedName name="__123Graph_BCurrent" localSheetId="28" hidden="1">'[5]Office Space'!$O$44:$AA$44</definedName>
    <definedName name="__123Graph_BCurrent" hidden="1">'[6]Office Space'!$O$44:$AA$44</definedName>
    <definedName name="__123Graph_XCurrent" localSheetId="28" hidden="1">'[5]Office Space'!$O$8:$AA$8</definedName>
    <definedName name="__123Graph_XCurrent" hidden="1">'[6]Office Space'!$O$8:$AA$8</definedName>
    <definedName name="_01_Jan_03" localSheetId="28">'[5]Office Space'!$H$2</definedName>
    <definedName name="_01_Jan_03">'[6]Office Space'!$H$2</definedName>
    <definedName name="_6005___SALARIE" localSheetId="21">#REF!</definedName>
    <definedName name="_6005___SALARIE" localSheetId="22">#REF!</definedName>
    <definedName name="_6005___SALARIE" localSheetId="28">#REF!</definedName>
    <definedName name="_6005___SALARIE" localSheetId="4">#REF!</definedName>
    <definedName name="_6005___SALARIE" localSheetId="15">#REF!</definedName>
    <definedName name="_6005___SALARIE" localSheetId="24">#REF!</definedName>
    <definedName name="_6005___SALARIE" localSheetId="20">#REF!</definedName>
    <definedName name="_6005___SALARIE" localSheetId="16">#REF!</definedName>
    <definedName name="_6005___SALARIE" localSheetId="18">#REF!</definedName>
    <definedName name="_6005___SALARIE" localSheetId="19">#REF!</definedName>
    <definedName name="_6005___SALARIE" localSheetId="25">#REF!</definedName>
    <definedName name="_6005___SALARIE" localSheetId="5">#REF!</definedName>
    <definedName name="_6005___SALARIE" localSheetId="27">#REF!</definedName>
    <definedName name="_6005___SALARIE" localSheetId="30">#REF!</definedName>
    <definedName name="_6005___SALARIE" localSheetId="14">#REF!</definedName>
    <definedName name="_6005___SALARIE" localSheetId="3">#REF!</definedName>
    <definedName name="_6005___SALARIE" localSheetId="26">#REF!</definedName>
    <definedName name="_6005___SALARIE">#REF!</definedName>
    <definedName name="_6010___VACATIO" localSheetId="21">#REF!</definedName>
    <definedName name="_6010___VACATIO" localSheetId="22">#REF!</definedName>
    <definedName name="_6010___VACATIO" localSheetId="28">#REF!</definedName>
    <definedName name="_6010___VACATIO" localSheetId="4">#REF!</definedName>
    <definedName name="_6010___VACATIO" localSheetId="15">#REF!</definedName>
    <definedName name="_6010___VACATIO" localSheetId="24">#REF!</definedName>
    <definedName name="_6010___VACATIO" localSheetId="20">#REF!</definedName>
    <definedName name="_6010___VACATIO" localSheetId="16">#REF!</definedName>
    <definedName name="_6010___VACATIO" localSheetId="18">#REF!</definedName>
    <definedName name="_6010___VACATIO" localSheetId="19">#REF!</definedName>
    <definedName name="_6010___VACATIO" localSheetId="25">#REF!</definedName>
    <definedName name="_6010___VACATIO" localSheetId="5">#REF!</definedName>
    <definedName name="_6010___VACATIO" localSheetId="27">#REF!</definedName>
    <definedName name="_6010___VACATIO" localSheetId="30">#REF!</definedName>
    <definedName name="_6010___VACATIO" localSheetId="14">#REF!</definedName>
    <definedName name="_6010___VACATIO" localSheetId="3">#REF!</definedName>
    <definedName name="_6010___VACATIO" localSheetId="26">#REF!</definedName>
    <definedName name="_6010___VACATIO">#REF!</definedName>
    <definedName name="_6015___PAYROLL" localSheetId="21">'[7] Preopening Budget'!#REF!</definedName>
    <definedName name="_6015___PAYROLL" localSheetId="22">'[7] Preopening Budget'!#REF!</definedName>
    <definedName name="_6015___PAYROLL" localSheetId="28">'[8] Preopening Budget'!#REF!</definedName>
    <definedName name="_6015___PAYROLL" localSheetId="4">'[7] Preopening Budget'!#REF!</definedName>
    <definedName name="_6015___PAYROLL" localSheetId="15">'[7] Preopening Budget'!#REF!</definedName>
    <definedName name="_6015___PAYROLL" localSheetId="16">'[7] Preopening Budget'!#REF!</definedName>
    <definedName name="_6015___PAYROLL" localSheetId="18">'[7] Preopening Budget'!#REF!</definedName>
    <definedName name="_6015___PAYROLL" localSheetId="19">'[7] Preopening Budget'!#REF!</definedName>
    <definedName name="_6015___PAYROLL" localSheetId="25">'[7] Preopening Budget'!#REF!</definedName>
    <definedName name="_6015___PAYROLL" localSheetId="5">'[7] Preopening Budget'!#REF!</definedName>
    <definedName name="_6015___PAYROLL" localSheetId="27">'[7] Preopening Budget'!#REF!</definedName>
    <definedName name="_6015___PAYROLL" localSheetId="30">'[7] Preopening Budget'!#REF!</definedName>
    <definedName name="_6015___PAYROLL" localSheetId="14">'[7] Preopening Budget'!#REF!</definedName>
    <definedName name="_6015___PAYROLL" localSheetId="3">'[7] Preopening Budget'!#REF!</definedName>
    <definedName name="_6015___PAYROLL" localSheetId="26">'[7] Preopening Budget'!#REF!</definedName>
    <definedName name="_6015___PAYROLL">'[7] Preopening Budget'!#REF!</definedName>
    <definedName name="_6020___CONTRAC" localSheetId="21">#REF!</definedName>
    <definedName name="_6020___CONTRAC" localSheetId="22">#REF!</definedName>
    <definedName name="_6020___CONTRAC" localSheetId="4">#REF!</definedName>
    <definedName name="_6020___CONTRAC" localSheetId="15">#REF!</definedName>
    <definedName name="_6020___CONTRAC" localSheetId="24">#REF!</definedName>
    <definedName name="_6020___CONTRAC" localSheetId="20">#REF!</definedName>
    <definedName name="_6020___CONTRAC" localSheetId="16">#REF!</definedName>
    <definedName name="_6020___CONTRAC" localSheetId="18">#REF!</definedName>
    <definedName name="_6020___CONTRAC" localSheetId="19">#REF!</definedName>
    <definedName name="_6020___CONTRAC" localSheetId="25">#REF!</definedName>
    <definedName name="_6020___CONTRAC" localSheetId="5">#REF!</definedName>
    <definedName name="_6020___CONTRAC" localSheetId="27">#REF!</definedName>
    <definedName name="_6020___CONTRAC" localSheetId="30">#REF!</definedName>
    <definedName name="_6020___CONTRAC" localSheetId="14">#REF!</definedName>
    <definedName name="_6020___CONTRAC" localSheetId="3">#REF!</definedName>
    <definedName name="_6020___CONTRAC" localSheetId="26">#REF!</definedName>
    <definedName name="_6020___CONTRAC">#REF!</definedName>
    <definedName name="_6025___PERSONN" localSheetId="21">#REF!</definedName>
    <definedName name="_6025___PERSONN" localSheetId="22">#REF!</definedName>
    <definedName name="_6025___PERSONN" localSheetId="28">#REF!</definedName>
    <definedName name="_6025___PERSONN" localSheetId="4">#REF!</definedName>
    <definedName name="_6025___PERSONN" localSheetId="15">#REF!</definedName>
    <definedName name="_6025___PERSONN" localSheetId="24">#REF!</definedName>
    <definedName name="_6025___PERSONN" localSheetId="20">#REF!</definedName>
    <definedName name="_6025___PERSONN" localSheetId="16">#REF!</definedName>
    <definedName name="_6025___PERSONN" localSheetId="18">#REF!</definedName>
    <definedName name="_6025___PERSONN" localSheetId="19">#REF!</definedName>
    <definedName name="_6025___PERSONN" localSheetId="25">#REF!</definedName>
    <definedName name="_6025___PERSONN" localSheetId="5">#REF!</definedName>
    <definedName name="_6025___PERSONN" localSheetId="27">#REF!</definedName>
    <definedName name="_6025___PERSONN" localSheetId="30">#REF!</definedName>
    <definedName name="_6025___PERSONN" localSheetId="14">#REF!</definedName>
    <definedName name="_6025___PERSONN" localSheetId="3">#REF!</definedName>
    <definedName name="_6025___PERSONN" localSheetId="26">#REF!</definedName>
    <definedName name="_6025___PERSONN">#REF!</definedName>
    <definedName name="_6030___TRANSFE" localSheetId="21">#REF!</definedName>
    <definedName name="_6030___TRANSFE" localSheetId="22">#REF!</definedName>
    <definedName name="_6030___TRANSFE" localSheetId="28">#REF!</definedName>
    <definedName name="_6030___TRANSFE" localSheetId="4">#REF!</definedName>
    <definedName name="_6030___TRANSFE" localSheetId="15">#REF!</definedName>
    <definedName name="_6030___TRANSFE" localSheetId="24">#REF!</definedName>
    <definedName name="_6030___TRANSFE" localSheetId="20">#REF!</definedName>
    <definedName name="_6030___TRANSFE" localSheetId="16">#REF!</definedName>
    <definedName name="_6030___TRANSFE" localSheetId="18">#REF!</definedName>
    <definedName name="_6030___TRANSFE" localSheetId="19">#REF!</definedName>
    <definedName name="_6030___TRANSFE" localSheetId="25">#REF!</definedName>
    <definedName name="_6030___TRANSFE" localSheetId="5">#REF!</definedName>
    <definedName name="_6030___TRANSFE" localSheetId="27">#REF!</definedName>
    <definedName name="_6030___TRANSFE" localSheetId="30">#REF!</definedName>
    <definedName name="_6030___TRANSFE" localSheetId="14">#REF!</definedName>
    <definedName name="_6030___TRANSFE" localSheetId="3">#REF!</definedName>
    <definedName name="_6030___TRANSFE" localSheetId="26">#REF!</definedName>
    <definedName name="_6030___TRANSFE">#REF!</definedName>
    <definedName name="_6035___PARKING" localSheetId="21">#REF!</definedName>
    <definedName name="_6035___PARKING" localSheetId="22">#REF!</definedName>
    <definedName name="_6035___PARKING" localSheetId="28">#REF!</definedName>
    <definedName name="_6035___PARKING" localSheetId="4">#REF!</definedName>
    <definedName name="_6035___PARKING" localSheetId="15">#REF!</definedName>
    <definedName name="_6035___PARKING" localSheetId="24">#REF!</definedName>
    <definedName name="_6035___PARKING" localSheetId="20">#REF!</definedName>
    <definedName name="_6035___PARKING" localSheetId="16">#REF!</definedName>
    <definedName name="_6035___PARKING" localSheetId="18">#REF!</definedName>
    <definedName name="_6035___PARKING" localSheetId="19">#REF!</definedName>
    <definedName name="_6035___PARKING" localSheetId="25">#REF!</definedName>
    <definedName name="_6035___PARKING" localSheetId="5">#REF!</definedName>
    <definedName name="_6035___PARKING" localSheetId="27">#REF!</definedName>
    <definedName name="_6035___PARKING" localSheetId="30">#REF!</definedName>
    <definedName name="_6035___PARKING" localSheetId="14">#REF!</definedName>
    <definedName name="_6035___PARKING" localSheetId="3">#REF!</definedName>
    <definedName name="_6035___PARKING" localSheetId="26">#REF!</definedName>
    <definedName name="_6035___PARKING">#REF!</definedName>
    <definedName name="_6040___AUTOMOB" localSheetId="21">'[1] Preopening Budget'!#REF!</definedName>
    <definedName name="_6040___AUTOMOB" localSheetId="22">'[1] Preopening Budget'!#REF!</definedName>
    <definedName name="_6040___AUTOMOB" localSheetId="28">'[2] Preopening Budget'!#REF!</definedName>
    <definedName name="_6040___AUTOMOB" localSheetId="4">'[1] Preopening Budget'!#REF!</definedName>
    <definedName name="_6040___AUTOMOB" localSheetId="15">'[1] Preopening Budget'!#REF!</definedName>
    <definedName name="_6040___AUTOMOB" localSheetId="16">'[1] Preopening Budget'!#REF!</definedName>
    <definedName name="_6040___AUTOMOB" localSheetId="18">'[1] Preopening Budget'!#REF!</definedName>
    <definedName name="_6040___AUTOMOB" localSheetId="19">'[1] Preopening Budget'!#REF!</definedName>
    <definedName name="_6040___AUTOMOB" localSheetId="25">'[1] Preopening Budget'!#REF!</definedName>
    <definedName name="_6040___AUTOMOB" localSheetId="5">'[1] Preopening Budget'!#REF!</definedName>
    <definedName name="_6040___AUTOMOB" localSheetId="27">'[1] Preopening Budget'!#REF!</definedName>
    <definedName name="_6040___AUTOMOB" localSheetId="30">'[1] Preopening Budget'!#REF!</definedName>
    <definedName name="_6040___AUTOMOB" localSheetId="14">'[1] Preopening Budget'!#REF!</definedName>
    <definedName name="_6040___AUTOMOB" localSheetId="3">'[1] Preopening Budget'!#REF!</definedName>
    <definedName name="_6040___AUTOMOB" localSheetId="26">'[1] Preopening Budget'!#REF!</definedName>
    <definedName name="_6040___AUTOMOB">'[1] Preopening Budget'!#REF!</definedName>
    <definedName name="_6045___TELEPHO" localSheetId="21">'[1] Preopening Budget'!#REF!</definedName>
    <definedName name="_6045___TELEPHO" localSheetId="22">'[1] Preopening Budget'!#REF!</definedName>
    <definedName name="_6045___TELEPHO" localSheetId="28">'[2] Preopening Budget'!#REF!</definedName>
    <definedName name="_6045___TELEPHO" localSheetId="4">'[1] Preopening Budget'!#REF!</definedName>
    <definedName name="_6045___TELEPHO" localSheetId="15">'[1] Preopening Budget'!#REF!</definedName>
    <definedName name="_6045___TELEPHO" localSheetId="16">'[1] Preopening Budget'!#REF!</definedName>
    <definedName name="_6045___TELEPHO" localSheetId="18">'[1] Preopening Budget'!#REF!</definedName>
    <definedName name="_6045___TELEPHO" localSheetId="19">'[1] Preopening Budget'!#REF!</definedName>
    <definedName name="_6045___TELEPHO" localSheetId="25">'[1] Preopening Budget'!#REF!</definedName>
    <definedName name="_6045___TELEPHO" localSheetId="5">'[1] Preopening Budget'!#REF!</definedName>
    <definedName name="_6045___TELEPHO" localSheetId="27">'[1] Preopening Budget'!#REF!</definedName>
    <definedName name="_6045___TELEPHO" localSheetId="30">'[1] Preopening Budget'!#REF!</definedName>
    <definedName name="_6045___TELEPHO" localSheetId="14">'[1] Preopening Budget'!#REF!</definedName>
    <definedName name="_6045___TELEPHO" localSheetId="3">'[1] Preopening Budget'!#REF!</definedName>
    <definedName name="_6045___TELEPHO" localSheetId="26">'[1] Preopening Budget'!#REF!</definedName>
    <definedName name="_6045___TELEPHO">'[1] Preopening Budget'!#REF!</definedName>
    <definedName name="_6055___TRAVEL_" localSheetId="21">'[1] Preopening Budget'!#REF!</definedName>
    <definedName name="_6055___TRAVEL_" localSheetId="22">'[1] Preopening Budget'!#REF!</definedName>
    <definedName name="_6055___TRAVEL_" localSheetId="28">'[2] Preopening Budget'!#REF!</definedName>
    <definedName name="_6055___TRAVEL_" localSheetId="4">'[1] Preopening Budget'!#REF!</definedName>
    <definedName name="_6055___TRAVEL_" localSheetId="15">'[1] Preopening Budget'!#REF!</definedName>
    <definedName name="_6055___TRAVEL_" localSheetId="16">'[1] Preopening Budget'!#REF!</definedName>
    <definedName name="_6055___TRAVEL_" localSheetId="18">'[1] Preopening Budget'!#REF!</definedName>
    <definedName name="_6055___TRAVEL_" localSheetId="19">'[1] Preopening Budget'!#REF!</definedName>
    <definedName name="_6055___TRAVEL_" localSheetId="25">'[1] Preopening Budget'!#REF!</definedName>
    <definedName name="_6055___TRAVEL_" localSheetId="5">'[1] Preopening Budget'!#REF!</definedName>
    <definedName name="_6055___TRAVEL_" localSheetId="27">'[1] Preopening Budget'!#REF!</definedName>
    <definedName name="_6055___TRAVEL_" localSheetId="30">'[1] Preopening Budget'!#REF!</definedName>
    <definedName name="_6055___TRAVEL_" localSheetId="14">'[1] Preopening Budget'!#REF!</definedName>
    <definedName name="_6055___TRAVEL_" localSheetId="3">'[1] Preopening Budget'!#REF!</definedName>
    <definedName name="_6055___TRAVEL_" localSheetId="26">'[1] Preopening Budget'!#REF!</definedName>
    <definedName name="_6055___TRAVEL_">'[1] Preopening Budget'!#REF!</definedName>
    <definedName name="_6060___BUSINES" localSheetId="21">'[1] Preopening Budget'!#REF!</definedName>
    <definedName name="_6060___BUSINES" localSheetId="22">'[1] Preopening Budget'!#REF!</definedName>
    <definedName name="_6060___BUSINES" localSheetId="28">'[2] Preopening Budget'!#REF!</definedName>
    <definedName name="_6060___BUSINES" localSheetId="4">'[1] Preopening Budget'!#REF!</definedName>
    <definedName name="_6060___BUSINES" localSheetId="15">'[1] Preopening Budget'!#REF!</definedName>
    <definedName name="_6060___BUSINES" localSheetId="16">'[1] Preopening Budget'!#REF!</definedName>
    <definedName name="_6060___BUSINES" localSheetId="18">'[1] Preopening Budget'!#REF!</definedName>
    <definedName name="_6060___BUSINES" localSheetId="19">'[1] Preopening Budget'!#REF!</definedName>
    <definedName name="_6060___BUSINES" localSheetId="25">'[1] Preopening Budget'!#REF!</definedName>
    <definedName name="_6060___BUSINES" localSheetId="5">'[1] Preopening Budget'!#REF!</definedName>
    <definedName name="_6060___BUSINES" localSheetId="27">'[1] Preopening Budget'!#REF!</definedName>
    <definedName name="_6060___BUSINES" localSheetId="30">'[1] Preopening Budget'!#REF!</definedName>
    <definedName name="_6060___BUSINES" localSheetId="14">'[1] Preopening Budget'!#REF!</definedName>
    <definedName name="_6060___BUSINES" localSheetId="3">'[1] Preopening Budget'!#REF!</definedName>
    <definedName name="_6060___BUSINES" localSheetId="26">'[1] Preopening Budget'!#REF!</definedName>
    <definedName name="_6060___BUSINES">'[1] Preopening Budget'!#REF!</definedName>
    <definedName name="_6065___ASSOCIA" localSheetId="21">'[1] Preopening Budget'!#REF!</definedName>
    <definedName name="_6065___ASSOCIA" localSheetId="22">'[1] Preopening Budget'!#REF!</definedName>
    <definedName name="_6065___ASSOCIA" localSheetId="28">'[2] Preopening Budget'!#REF!</definedName>
    <definedName name="_6065___ASSOCIA" localSheetId="4">'[1] Preopening Budget'!#REF!</definedName>
    <definedName name="_6065___ASSOCIA" localSheetId="15">'[1] Preopening Budget'!#REF!</definedName>
    <definedName name="_6065___ASSOCIA" localSheetId="16">'[1] Preopening Budget'!#REF!</definedName>
    <definedName name="_6065___ASSOCIA" localSheetId="18">'[1] Preopening Budget'!#REF!</definedName>
    <definedName name="_6065___ASSOCIA" localSheetId="19">'[1] Preopening Budget'!#REF!</definedName>
    <definedName name="_6065___ASSOCIA" localSheetId="25">'[1] Preopening Budget'!#REF!</definedName>
    <definedName name="_6065___ASSOCIA" localSheetId="5">'[1] Preopening Budget'!#REF!</definedName>
    <definedName name="_6065___ASSOCIA" localSheetId="27">'[1] Preopening Budget'!#REF!</definedName>
    <definedName name="_6065___ASSOCIA" localSheetId="30">'[1] Preopening Budget'!#REF!</definedName>
    <definedName name="_6065___ASSOCIA" localSheetId="14">'[1] Preopening Budget'!#REF!</definedName>
    <definedName name="_6065___ASSOCIA" localSheetId="3">'[1] Preopening Budget'!#REF!</definedName>
    <definedName name="_6065___ASSOCIA" localSheetId="26">'[1] Preopening Budget'!#REF!</definedName>
    <definedName name="_6065___ASSOCIA">'[1] Preopening Budget'!#REF!</definedName>
    <definedName name="_6070___TRADE_P" localSheetId="21">'[1] Preopening Budget'!#REF!</definedName>
    <definedName name="_6070___TRADE_P" localSheetId="22">'[1] Preopening Budget'!#REF!</definedName>
    <definedName name="_6070___TRADE_P" localSheetId="28">'[2] Preopening Budget'!#REF!</definedName>
    <definedName name="_6070___TRADE_P" localSheetId="4">'[1] Preopening Budget'!#REF!</definedName>
    <definedName name="_6070___TRADE_P" localSheetId="15">'[1] Preopening Budget'!#REF!</definedName>
    <definedName name="_6070___TRADE_P" localSheetId="16">'[1] Preopening Budget'!#REF!</definedName>
    <definedName name="_6070___TRADE_P" localSheetId="18">'[1] Preopening Budget'!#REF!</definedName>
    <definedName name="_6070___TRADE_P" localSheetId="19">'[1] Preopening Budget'!#REF!</definedName>
    <definedName name="_6070___TRADE_P" localSheetId="25">'[1] Preopening Budget'!#REF!</definedName>
    <definedName name="_6070___TRADE_P" localSheetId="5">'[1] Preopening Budget'!#REF!</definedName>
    <definedName name="_6070___TRADE_P" localSheetId="27">'[1] Preopening Budget'!#REF!</definedName>
    <definedName name="_6070___TRADE_P" localSheetId="30">'[1] Preopening Budget'!#REF!</definedName>
    <definedName name="_6070___TRADE_P" localSheetId="14">'[1] Preopening Budget'!#REF!</definedName>
    <definedName name="_6070___TRADE_P" localSheetId="3">'[1] Preopening Budget'!#REF!</definedName>
    <definedName name="_6070___TRADE_P" localSheetId="26">'[1] Preopening Budget'!#REF!</definedName>
    <definedName name="_6070___TRADE_P">'[1] Preopening Budget'!#REF!</definedName>
    <definedName name="_6075___OFFICE_" localSheetId="21">'[1] Preopening Budget'!#REF!</definedName>
    <definedName name="_6075___OFFICE_" localSheetId="22">'[1] Preopening Budget'!#REF!</definedName>
    <definedName name="_6075___OFFICE_" localSheetId="28">'[2] Preopening Budget'!#REF!</definedName>
    <definedName name="_6075___OFFICE_" localSheetId="4">'[1] Preopening Budget'!#REF!</definedName>
    <definedName name="_6075___OFFICE_" localSheetId="15">'[1] Preopening Budget'!#REF!</definedName>
    <definedName name="_6075___OFFICE_" localSheetId="16">'[1] Preopening Budget'!#REF!</definedName>
    <definedName name="_6075___OFFICE_" localSheetId="18">'[1] Preopening Budget'!#REF!</definedName>
    <definedName name="_6075___OFFICE_" localSheetId="19">'[1] Preopening Budget'!#REF!</definedName>
    <definedName name="_6075___OFFICE_" localSheetId="25">'[1] Preopening Budget'!#REF!</definedName>
    <definedName name="_6075___OFFICE_" localSheetId="5">'[1] Preopening Budget'!#REF!</definedName>
    <definedName name="_6075___OFFICE_" localSheetId="27">'[1] Preopening Budget'!#REF!</definedName>
    <definedName name="_6075___OFFICE_" localSheetId="30">'[1] Preopening Budget'!#REF!</definedName>
    <definedName name="_6075___OFFICE_" localSheetId="14">'[1] Preopening Budget'!#REF!</definedName>
    <definedName name="_6075___OFFICE_" localSheetId="3">'[1] Preopening Budget'!#REF!</definedName>
    <definedName name="_6075___OFFICE_" localSheetId="26">'[1] Preopening Budget'!#REF!</definedName>
    <definedName name="_6075___OFFICE_">'[1] Preopening Budget'!#REF!</definedName>
    <definedName name="_6080___INTERNA" localSheetId="21">'[1] Preopening Budget'!#REF!</definedName>
    <definedName name="_6080___INTERNA" localSheetId="22">'[1] Preopening Budget'!#REF!</definedName>
    <definedName name="_6080___INTERNA" localSheetId="28">'[2] Preopening Budget'!#REF!</definedName>
    <definedName name="_6080___INTERNA" localSheetId="4">'[1] Preopening Budget'!#REF!</definedName>
    <definedName name="_6080___INTERNA" localSheetId="15">'[1] Preopening Budget'!#REF!</definedName>
    <definedName name="_6080___INTERNA" localSheetId="16">'[1] Preopening Budget'!#REF!</definedName>
    <definedName name="_6080___INTERNA" localSheetId="18">'[1] Preopening Budget'!#REF!</definedName>
    <definedName name="_6080___INTERNA" localSheetId="19">'[1] Preopening Budget'!#REF!</definedName>
    <definedName name="_6080___INTERNA" localSheetId="25">'[1] Preopening Budget'!#REF!</definedName>
    <definedName name="_6080___INTERNA" localSheetId="5">'[1] Preopening Budget'!#REF!</definedName>
    <definedName name="_6080___INTERNA" localSheetId="27">'[1] Preopening Budget'!#REF!</definedName>
    <definedName name="_6080___INTERNA" localSheetId="30">'[1] Preopening Budget'!#REF!</definedName>
    <definedName name="_6080___INTERNA" localSheetId="14">'[1] Preopening Budget'!#REF!</definedName>
    <definedName name="_6080___INTERNA" localSheetId="3">'[1] Preopening Budget'!#REF!</definedName>
    <definedName name="_6080___INTERNA" localSheetId="26">'[1] Preopening Budget'!#REF!</definedName>
    <definedName name="_6080___INTERNA">'[1] Preopening Budget'!#REF!</definedName>
    <definedName name="_6085___NATIONA" localSheetId="21">'[1] Preopening Budget'!#REF!</definedName>
    <definedName name="_6085___NATIONA" localSheetId="22">'[1] Preopening Budget'!#REF!</definedName>
    <definedName name="_6085___NATIONA" localSheetId="28">'[2] Preopening Budget'!#REF!</definedName>
    <definedName name="_6085___NATIONA" localSheetId="4">'[1] Preopening Budget'!#REF!</definedName>
    <definedName name="_6085___NATIONA" localSheetId="15">'[1] Preopening Budget'!#REF!</definedName>
    <definedName name="_6085___NATIONA" localSheetId="16">'[1] Preopening Budget'!#REF!</definedName>
    <definedName name="_6085___NATIONA" localSheetId="18">'[1] Preopening Budget'!#REF!</definedName>
    <definedName name="_6085___NATIONA" localSheetId="19">'[1] Preopening Budget'!#REF!</definedName>
    <definedName name="_6085___NATIONA" localSheetId="25">'[1] Preopening Budget'!#REF!</definedName>
    <definedName name="_6085___NATIONA" localSheetId="5">'[1] Preopening Budget'!#REF!</definedName>
    <definedName name="_6085___NATIONA" localSheetId="27">'[1] Preopening Budget'!#REF!</definedName>
    <definedName name="_6085___NATIONA" localSheetId="30">'[1] Preopening Budget'!#REF!</definedName>
    <definedName name="_6085___NATIONA" localSheetId="14">'[1] Preopening Budget'!#REF!</definedName>
    <definedName name="_6085___NATIONA" localSheetId="3">'[1] Preopening Budget'!#REF!</definedName>
    <definedName name="_6085___NATIONA" localSheetId="26">'[1] Preopening Budget'!#REF!</definedName>
    <definedName name="_6085___NATIONA">'[1] Preopening Budget'!#REF!</definedName>
    <definedName name="_6095___PROMOTI" localSheetId="21">'[1] Preopening Budget'!#REF!</definedName>
    <definedName name="_6095___PROMOTI" localSheetId="22">'[1] Preopening Budget'!#REF!</definedName>
    <definedName name="_6095___PROMOTI" localSheetId="28">'[2] Preopening Budget'!#REF!</definedName>
    <definedName name="_6095___PROMOTI" localSheetId="4">'[1] Preopening Budget'!#REF!</definedName>
    <definedName name="_6095___PROMOTI" localSheetId="15">'[1] Preopening Budget'!#REF!</definedName>
    <definedName name="_6095___PROMOTI" localSheetId="16">'[1] Preopening Budget'!#REF!</definedName>
    <definedName name="_6095___PROMOTI" localSheetId="18">'[1] Preopening Budget'!#REF!</definedName>
    <definedName name="_6095___PROMOTI" localSheetId="19">'[1] Preopening Budget'!#REF!</definedName>
    <definedName name="_6095___PROMOTI" localSheetId="25">'[1] Preopening Budget'!#REF!</definedName>
    <definedName name="_6095___PROMOTI" localSheetId="5">'[1] Preopening Budget'!#REF!</definedName>
    <definedName name="_6095___PROMOTI" localSheetId="27">'[1] Preopening Budget'!#REF!</definedName>
    <definedName name="_6095___PROMOTI" localSheetId="30">'[1] Preopening Budget'!#REF!</definedName>
    <definedName name="_6095___PROMOTI" localSheetId="14">'[1] Preopening Budget'!#REF!</definedName>
    <definedName name="_6095___PROMOTI" localSheetId="3">'[1] Preopening Budget'!#REF!</definedName>
    <definedName name="_6095___PROMOTI" localSheetId="26">'[1] Preopening Budget'!#REF!</definedName>
    <definedName name="_6095___PROMOTI">'[1] Preopening Budget'!#REF!</definedName>
    <definedName name="_6105___BROCHUR" localSheetId="21">'[1] Preopening Budget'!#REF!</definedName>
    <definedName name="_6105___BROCHUR" localSheetId="22">'[1] Preopening Budget'!#REF!</definedName>
    <definedName name="_6105___BROCHUR" localSheetId="28">'[2] Preopening Budget'!#REF!</definedName>
    <definedName name="_6105___BROCHUR" localSheetId="4">'[1] Preopening Budget'!#REF!</definedName>
    <definedName name="_6105___BROCHUR" localSheetId="15">'[1] Preopening Budget'!#REF!</definedName>
    <definedName name="_6105___BROCHUR" localSheetId="16">'[1] Preopening Budget'!#REF!</definedName>
    <definedName name="_6105___BROCHUR" localSheetId="18">'[1] Preopening Budget'!#REF!</definedName>
    <definedName name="_6105___BROCHUR" localSheetId="19">'[1] Preopening Budget'!#REF!</definedName>
    <definedName name="_6105___BROCHUR" localSheetId="25">'[1] Preopening Budget'!#REF!</definedName>
    <definedName name="_6105___BROCHUR" localSheetId="5">'[1] Preopening Budget'!#REF!</definedName>
    <definedName name="_6105___BROCHUR" localSheetId="27">'[1] Preopening Budget'!#REF!</definedName>
    <definedName name="_6105___BROCHUR" localSheetId="30">'[1] Preopening Budget'!#REF!</definedName>
    <definedName name="_6105___BROCHUR" localSheetId="14">'[1] Preopening Budget'!#REF!</definedName>
    <definedName name="_6105___BROCHUR" localSheetId="3">'[1] Preopening Budget'!#REF!</definedName>
    <definedName name="_6105___BROCHUR" localSheetId="26">'[1] Preopening Budget'!#REF!</definedName>
    <definedName name="_6105___BROCHUR">'[1] Preopening Budget'!#REF!</definedName>
    <definedName name="_6110___AUDIO_V" localSheetId="21">'[1] Preopening Budget'!#REF!</definedName>
    <definedName name="_6110___AUDIO_V" localSheetId="22">'[1] Preopening Budget'!#REF!</definedName>
    <definedName name="_6110___AUDIO_V" localSheetId="28">'[2] Preopening Budget'!#REF!</definedName>
    <definedName name="_6110___AUDIO_V" localSheetId="4">'[1] Preopening Budget'!#REF!</definedName>
    <definedName name="_6110___AUDIO_V" localSheetId="15">'[1] Preopening Budget'!#REF!</definedName>
    <definedName name="_6110___AUDIO_V" localSheetId="16">'[1] Preopening Budget'!#REF!</definedName>
    <definedName name="_6110___AUDIO_V" localSheetId="18">'[1] Preopening Budget'!#REF!</definedName>
    <definedName name="_6110___AUDIO_V" localSheetId="19">'[1] Preopening Budget'!#REF!</definedName>
    <definedName name="_6110___AUDIO_V" localSheetId="25">'[1] Preopening Budget'!#REF!</definedName>
    <definedName name="_6110___AUDIO_V" localSheetId="5">'[1] Preopening Budget'!#REF!</definedName>
    <definedName name="_6110___AUDIO_V" localSheetId="27">'[1] Preopening Budget'!#REF!</definedName>
    <definedName name="_6110___AUDIO_V" localSheetId="30">'[1] Preopening Budget'!#REF!</definedName>
    <definedName name="_6110___AUDIO_V" localSheetId="14">'[1] Preopening Budget'!#REF!</definedName>
    <definedName name="_6110___AUDIO_V" localSheetId="3">'[1] Preopening Budget'!#REF!</definedName>
    <definedName name="_6110___AUDIO_V" localSheetId="26">'[1] Preopening Budget'!#REF!</definedName>
    <definedName name="_6110___AUDIO_V">'[1] Preopening Budget'!#REF!</definedName>
    <definedName name="_6115___PUBLIC_" localSheetId="21">'[1] Preopening Budget'!#REF!</definedName>
    <definedName name="_6115___PUBLIC_" localSheetId="22">'[1] Preopening Budget'!#REF!</definedName>
    <definedName name="_6115___PUBLIC_" localSheetId="28">'[2] Preopening Budget'!#REF!</definedName>
    <definedName name="_6115___PUBLIC_" localSheetId="4">'[1] Preopening Budget'!#REF!</definedName>
    <definedName name="_6115___PUBLIC_" localSheetId="15">'[1] Preopening Budget'!#REF!</definedName>
    <definedName name="_6115___PUBLIC_" localSheetId="16">'[1] Preopening Budget'!#REF!</definedName>
    <definedName name="_6115___PUBLIC_" localSheetId="18">'[1] Preopening Budget'!#REF!</definedName>
    <definedName name="_6115___PUBLIC_" localSheetId="19">'[1] Preopening Budget'!#REF!</definedName>
    <definedName name="_6115___PUBLIC_" localSheetId="25">'[1] Preopening Budget'!#REF!</definedName>
    <definedName name="_6115___PUBLIC_" localSheetId="5">'[1] Preopening Budget'!#REF!</definedName>
    <definedName name="_6115___PUBLIC_" localSheetId="27">'[1] Preopening Budget'!#REF!</definedName>
    <definedName name="_6115___PUBLIC_" localSheetId="30">'[1] Preopening Budget'!#REF!</definedName>
    <definedName name="_6115___PUBLIC_" localSheetId="14">'[1] Preopening Budget'!#REF!</definedName>
    <definedName name="_6115___PUBLIC_" localSheetId="3">'[1] Preopening Budget'!#REF!</definedName>
    <definedName name="_6115___PUBLIC_" localSheetId="26">'[1] Preopening Budget'!#REF!</definedName>
    <definedName name="_6115___PUBLIC_">'[1] Preopening Budget'!#REF!</definedName>
    <definedName name="_6120___OPENING" localSheetId="21">#REF!</definedName>
    <definedName name="_6120___OPENING" localSheetId="22">#REF!</definedName>
    <definedName name="_6120___OPENING" localSheetId="28">#REF!</definedName>
    <definedName name="_6120___OPENING" localSheetId="4">#REF!</definedName>
    <definedName name="_6120___OPENING" localSheetId="15">#REF!</definedName>
    <definedName name="_6120___OPENING" localSheetId="24">#REF!</definedName>
    <definedName name="_6120___OPENING" localSheetId="20">#REF!</definedName>
    <definedName name="_6120___OPENING" localSheetId="16">#REF!</definedName>
    <definedName name="_6120___OPENING" localSheetId="18">#REF!</definedName>
    <definedName name="_6120___OPENING" localSheetId="19">#REF!</definedName>
    <definedName name="_6120___OPENING" localSheetId="25">#REF!</definedName>
    <definedName name="_6120___OPENING" localSheetId="5">#REF!</definedName>
    <definedName name="_6120___OPENING" localSheetId="27">#REF!</definedName>
    <definedName name="_6120___OPENING" localSheetId="30">#REF!</definedName>
    <definedName name="_6120___OPENING" localSheetId="14">#REF!</definedName>
    <definedName name="_6120___OPENING" localSheetId="3">#REF!</definedName>
    <definedName name="_6120___OPENING" localSheetId="26">#REF!</definedName>
    <definedName name="_6120___OPENING">#REF!</definedName>
    <definedName name="_6125___TRAININ" localSheetId="21">'[1] Preopening Budget'!#REF!</definedName>
    <definedName name="_6125___TRAININ" localSheetId="22">'[1] Preopening Budget'!#REF!</definedName>
    <definedName name="_6125___TRAININ" localSheetId="28">'[2] Preopening Budget'!#REF!</definedName>
    <definedName name="_6125___TRAININ" localSheetId="4">'[1] Preopening Budget'!#REF!</definedName>
    <definedName name="_6125___TRAININ" localSheetId="15">'[1] Preopening Budget'!#REF!</definedName>
    <definedName name="_6125___TRAININ" localSheetId="16">'[1] Preopening Budget'!#REF!</definedName>
    <definedName name="_6125___TRAININ" localSheetId="18">'[1] Preopening Budget'!#REF!</definedName>
    <definedName name="_6125___TRAININ" localSheetId="19">'[1] Preopening Budget'!#REF!</definedName>
    <definedName name="_6125___TRAININ" localSheetId="25">'[1] Preopening Budget'!#REF!</definedName>
    <definedName name="_6125___TRAININ" localSheetId="5">'[1] Preopening Budget'!#REF!</definedName>
    <definedName name="_6125___TRAININ" localSheetId="27">'[1] Preopening Budget'!#REF!</definedName>
    <definedName name="_6125___TRAININ" localSheetId="30">'[1] Preopening Budget'!#REF!</definedName>
    <definedName name="_6125___TRAININ" localSheetId="14">'[1] Preopening Budget'!#REF!</definedName>
    <definedName name="_6125___TRAININ" localSheetId="3">'[1] Preopening Budget'!#REF!</definedName>
    <definedName name="_6125___TRAININ" localSheetId="26">'[1] Preopening Budget'!#REF!</definedName>
    <definedName name="_6125___TRAININ">'[1] Preopening Budget'!#REF!</definedName>
    <definedName name="_6130___EMPLOYE" localSheetId="21">'[1] Preopening Budget'!#REF!</definedName>
    <definedName name="_6130___EMPLOYE" localSheetId="22">'[1] Preopening Budget'!#REF!</definedName>
    <definedName name="_6130___EMPLOYE" localSheetId="28">'[2] Preopening Budget'!#REF!</definedName>
    <definedName name="_6130___EMPLOYE" localSheetId="4">'[1] Preopening Budget'!#REF!</definedName>
    <definedName name="_6130___EMPLOYE" localSheetId="15">'[1] Preopening Budget'!#REF!</definedName>
    <definedName name="_6130___EMPLOYE" localSheetId="16">'[1] Preopening Budget'!#REF!</definedName>
    <definedName name="_6130___EMPLOYE" localSheetId="18">'[1] Preopening Budget'!#REF!</definedName>
    <definedName name="_6130___EMPLOYE" localSheetId="19">'[1] Preopening Budget'!#REF!</definedName>
    <definedName name="_6130___EMPLOYE" localSheetId="25">'[1] Preopening Budget'!#REF!</definedName>
    <definedName name="_6130___EMPLOYE" localSheetId="5">'[1] Preopening Budget'!#REF!</definedName>
    <definedName name="_6130___EMPLOYE" localSheetId="27">'[1] Preopening Budget'!#REF!</definedName>
    <definedName name="_6130___EMPLOYE" localSheetId="30">'[1] Preopening Budget'!#REF!</definedName>
    <definedName name="_6130___EMPLOYE" localSheetId="14">'[1] Preopening Budget'!#REF!</definedName>
    <definedName name="_6130___EMPLOYE" localSheetId="3">'[1] Preopening Budget'!#REF!</definedName>
    <definedName name="_6130___EMPLOYE" localSheetId="26">'[1] Preopening Budget'!#REF!</definedName>
    <definedName name="_6130___EMPLOYE">'[1] Preopening Budget'!#REF!</definedName>
    <definedName name="_6135___OFFICE_" localSheetId="21">#REF!</definedName>
    <definedName name="_6135___OFFICE_" localSheetId="22">#REF!</definedName>
    <definedName name="_6135___OFFICE_" localSheetId="28">#REF!</definedName>
    <definedName name="_6135___OFFICE_" localSheetId="4">#REF!</definedName>
    <definedName name="_6135___OFFICE_" localSheetId="15">#REF!</definedName>
    <definedName name="_6135___OFFICE_" localSheetId="24">#REF!</definedName>
    <definedName name="_6135___OFFICE_" localSheetId="20">#REF!</definedName>
    <definedName name="_6135___OFFICE_" localSheetId="16">#REF!</definedName>
    <definedName name="_6135___OFFICE_" localSheetId="18">#REF!</definedName>
    <definedName name="_6135___OFFICE_" localSheetId="19">#REF!</definedName>
    <definedName name="_6135___OFFICE_" localSheetId="25">#REF!</definedName>
    <definedName name="_6135___OFFICE_" localSheetId="5">#REF!</definedName>
    <definedName name="_6135___OFFICE_" localSheetId="27">#REF!</definedName>
    <definedName name="_6135___OFFICE_" localSheetId="30">#REF!</definedName>
    <definedName name="_6135___OFFICE_" localSheetId="14">#REF!</definedName>
    <definedName name="_6135___OFFICE_" localSheetId="3">#REF!</definedName>
    <definedName name="_6135___OFFICE_" localSheetId="26">#REF!</definedName>
    <definedName name="_6135___OFFICE_">#REF!</definedName>
    <definedName name="_6140___OFFICE_" localSheetId="21">'[1] Preopening Budget'!#REF!</definedName>
    <definedName name="_6140___OFFICE_" localSheetId="22">'[1] Preopening Budget'!#REF!</definedName>
    <definedName name="_6140___OFFICE_" localSheetId="28">'[2] Preopening Budget'!#REF!</definedName>
    <definedName name="_6140___OFFICE_" localSheetId="4">'[1] Preopening Budget'!#REF!</definedName>
    <definedName name="_6140___OFFICE_" localSheetId="15">'[1] Preopening Budget'!#REF!</definedName>
    <definedName name="_6140___OFFICE_" localSheetId="16">'[1] Preopening Budget'!#REF!</definedName>
    <definedName name="_6140___OFFICE_" localSheetId="18">'[1] Preopening Budget'!#REF!</definedName>
    <definedName name="_6140___OFFICE_" localSheetId="19">'[1] Preopening Budget'!#REF!</definedName>
    <definedName name="_6140___OFFICE_" localSheetId="25">'[1] Preopening Budget'!#REF!</definedName>
    <definedName name="_6140___OFFICE_" localSheetId="5">'[1] Preopening Budget'!#REF!</definedName>
    <definedName name="_6140___OFFICE_" localSheetId="27">'[1] Preopening Budget'!#REF!</definedName>
    <definedName name="_6140___OFFICE_" localSheetId="30">'[1] Preopening Budget'!#REF!</definedName>
    <definedName name="_6140___OFFICE_" localSheetId="14">'[1] Preopening Budget'!#REF!</definedName>
    <definedName name="_6140___OFFICE_" localSheetId="3">'[1] Preopening Budget'!#REF!</definedName>
    <definedName name="_6140___OFFICE_" localSheetId="26">'[1] Preopening Budget'!#REF!</definedName>
    <definedName name="_6140___OFFICE_">'[1] Preopening Budget'!#REF!</definedName>
    <definedName name="_6145___LICENSE" localSheetId="21">#REF!</definedName>
    <definedName name="_6145___LICENSE" localSheetId="22">#REF!</definedName>
    <definedName name="_6145___LICENSE" localSheetId="28">#REF!</definedName>
    <definedName name="_6145___LICENSE" localSheetId="4">#REF!</definedName>
    <definedName name="_6145___LICENSE" localSheetId="15">#REF!</definedName>
    <definedName name="_6145___LICENSE" localSheetId="24">#REF!</definedName>
    <definedName name="_6145___LICENSE" localSheetId="20">#REF!</definedName>
    <definedName name="_6145___LICENSE" localSheetId="16">#REF!</definedName>
    <definedName name="_6145___LICENSE" localSheetId="18">#REF!</definedName>
    <definedName name="_6145___LICENSE" localSheetId="19">#REF!</definedName>
    <definedName name="_6145___LICENSE" localSheetId="25">#REF!</definedName>
    <definedName name="_6145___LICENSE" localSheetId="5">#REF!</definedName>
    <definedName name="_6145___LICENSE" localSheetId="27">#REF!</definedName>
    <definedName name="_6145___LICENSE" localSheetId="30">#REF!</definedName>
    <definedName name="_6145___LICENSE" localSheetId="14">#REF!</definedName>
    <definedName name="_6145___LICENSE" localSheetId="3">#REF!</definedName>
    <definedName name="_6145___LICENSE" localSheetId="26">#REF!</definedName>
    <definedName name="_6145___LICENSE">#REF!</definedName>
    <definedName name="_6150___PROFESS" localSheetId="21">'[1] Preopening Budget'!#REF!</definedName>
    <definedName name="_6150___PROFESS" localSheetId="22">'[1] Preopening Budget'!#REF!</definedName>
    <definedName name="_6150___PROFESS" localSheetId="28">'[2] Preopening Budget'!#REF!</definedName>
    <definedName name="_6150___PROFESS" localSheetId="4">'[1] Preopening Budget'!#REF!</definedName>
    <definedName name="_6150___PROFESS" localSheetId="15">'[1] Preopening Budget'!#REF!</definedName>
    <definedName name="_6150___PROFESS" localSheetId="16">'[1] Preopening Budget'!#REF!</definedName>
    <definedName name="_6150___PROFESS" localSheetId="18">'[1] Preopening Budget'!#REF!</definedName>
    <definedName name="_6150___PROFESS" localSheetId="19">'[1] Preopening Budget'!#REF!</definedName>
    <definedName name="_6150___PROFESS" localSheetId="25">'[1] Preopening Budget'!#REF!</definedName>
    <definedName name="_6150___PROFESS" localSheetId="5">'[1] Preopening Budget'!#REF!</definedName>
    <definedName name="_6150___PROFESS" localSheetId="27">'[1] Preopening Budget'!#REF!</definedName>
    <definedName name="_6150___PROFESS" localSheetId="30">'[1] Preopening Budget'!#REF!</definedName>
    <definedName name="_6150___PROFESS" localSheetId="14">'[1] Preopening Budget'!#REF!</definedName>
    <definedName name="_6150___PROFESS" localSheetId="3">'[1] Preopening Budget'!#REF!</definedName>
    <definedName name="_6150___PROFESS" localSheetId="26">'[1] Preopening Budget'!#REF!</definedName>
    <definedName name="_6150___PROFESS">'[1] Preopening Budget'!#REF!</definedName>
    <definedName name="_6155___OPENING" localSheetId="21">#REF!</definedName>
    <definedName name="_6155___OPENING" localSheetId="22">#REF!</definedName>
    <definedName name="_6155___OPENING" localSheetId="28">#REF!</definedName>
    <definedName name="_6155___OPENING" localSheetId="4">#REF!</definedName>
    <definedName name="_6155___OPENING" localSheetId="15">#REF!</definedName>
    <definedName name="_6155___OPENING" localSheetId="24">#REF!</definedName>
    <definedName name="_6155___OPENING" localSheetId="20">#REF!</definedName>
    <definedName name="_6155___OPENING" localSheetId="16">#REF!</definedName>
    <definedName name="_6155___OPENING" localSheetId="18">#REF!</definedName>
    <definedName name="_6155___OPENING" localSheetId="19">#REF!</definedName>
    <definedName name="_6155___OPENING" localSheetId="25">#REF!</definedName>
    <definedName name="_6155___OPENING" localSheetId="5">#REF!</definedName>
    <definedName name="_6155___OPENING" localSheetId="27">#REF!</definedName>
    <definedName name="_6155___OPENING" localSheetId="30">#REF!</definedName>
    <definedName name="_6155___OPENING" localSheetId="14">#REF!</definedName>
    <definedName name="_6155___OPENING" localSheetId="3">#REF!</definedName>
    <definedName name="_6155___OPENING" localSheetId="26">#REF!</definedName>
    <definedName name="_6155___OPENING">#REF!</definedName>
    <definedName name="_6165___UTILITI" localSheetId="21">'[1] Preopening Budget'!#REF!</definedName>
    <definedName name="_6165___UTILITI" localSheetId="22">'[1] Preopening Budget'!#REF!</definedName>
    <definedName name="_6165___UTILITI" localSheetId="28">'[2] Preopening Budget'!#REF!</definedName>
    <definedName name="_6165___UTILITI" localSheetId="4">'[1] Preopening Budget'!#REF!</definedName>
    <definedName name="_6165___UTILITI" localSheetId="15">'[1] Preopening Budget'!#REF!</definedName>
    <definedName name="_6165___UTILITI" localSheetId="16">'[1] Preopening Budget'!#REF!</definedName>
    <definedName name="_6165___UTILITI" localSheetId="18">'[1] Preopening Budget'!#REF!</definedName>
    <definedName name="_6165___UTILITI" localSheetId="19">'[1] Preopening Budget'!#REF!</definedName>
    <definedName name="_6165___UTILITI" localSheetId="25">'[1] Preopening Budget'!#REF!</definedName>
    <definedName name="_6165___UTILITI" localSheetId="5">'[1] Preopening Budget'!#REF!</definedName>
    <definedName name="_6165___UTILITI" localSheetId="27">'[1] Preopening Budget'!#REF!</definedName>
    <definedName name="_6165___UTILITI" localSheetId="30">'[1] Preopening Budget'!#REF!</definedName>
    <definedName name="_6165___UTILITI" localSheetId="14">'[1] Preopening Budget'!#REF!</definedName>
    <definedName name="_6165___UTILITI" localSheetId="3">'[1] Preopening Budget'!#REF!</definedName>
    <definedName name="_6165___UTILITI" localSheetId="26">'[1] Preopening Budget'!#REF!</definedName>
    <definedName name="_6165___UTILITI">'[1] Preopening Budget'!#REF!</definedName>
    <definedName name="_6170___SECURIT" localSheetId="21">'[1] Preopening Budget'!#REF!</definedName>
    <definedName name="_6170___SECURIT" localSheetId="22">'[1] Preopening Budget'!#REF!</definedName>
    <definedName name="_6170___SECURIT" localSheetId="28">'[2] Preopening Budget'!#REF!</definedName>
    <definedName name="_6170___SECURIT" localSheetId="4">'[1] Preopening Budget'!#REF!</definedName>
    <definedName name="_6170___SECURIT" localSheetId="15">'[1] Preopening Budget'!#REF!</definedName>
    <definedName name="_6170___SECURIT" localSheetId="16">'[1] Preopening Budget'!#REF!</definedName>
    <definedName name="_6170___SECURIT" localSheetId="18">'[1] Preopening Budget'!#REF!</definedName>
    <definedName name="_6170___SECURIT" localSheetId="19">'[1] Preopening Budget'!#REF!</definedName>
    <definedName name="_6170___SECURIT" localSheetId="25">'[1] Preopening Budget'!#REF!</definedName>
    <definedName name="_6170___SECURIT" localSheetId="5">'[1] Preopening Budget'!#REF!</definedName>
    <definedName name="_6170___SECURIT" localSheetId="27">'[1] Preopening Budget'!#REF!</definedName>
    <definedName name="_6170___SECURIT" localSheetId="30">'[1] Preopening Budget'!#REF!</definedName>
    <definedName name="_6170___SECURIT" localSheetId="14">'[1] Preopening Budget'!#REF!</definedName>
    <definedName name="_6170___SECURIT" localSheetId="3">'[1] Preopening Budget'!#REF!</definedName>
    <definedName name="_6170___SECURIT" localSheetId="26">'[1] Preopening Budget'!#REF!</definedName>
    <definedName name="_6170___SECURIT">'[1] Preopening Budget'!#REF!</definedName>
    <definedName name="_6175___MISCELL" localSheetId="21">'[1] Preopening Budget'!#REF!</definedName>
    <definedName name="_6175___MISCELL" localSheetId="22">'[1] Preopening Budget'!#REF!</definedName>
    <definedName name="_6175___MISCELL" localSheetId="28">'[2] Preopening Budget'!#REF!</definedName>
    <definedName name="_6175___MISCELL" localSheetId="4">'[1] Preopening Budget'!#REF!</definedName>
    <definedName name="_6175___MISCELL" localSheetId="15">'[1] Preopening Budget'!#REF!</definedName>
    <definedName name="_6175___MISCELL" localSheetId="16">'[1] Preopening Budget'!#REF!</definedName>
    <definedName name="_6175___MISCELL" localSheetId="18">'[1] Preopening Budget'!#REF!</definedName>
    <definedName name="_6175___MISCELL" localSheetId="19">'[1] Preopening Budget'!#REF!</definedName>
    <definedName name="_6175___MISCELL" localSheetId="25">'[1] Preopening Budget'!#REF!</definedName>
    <definedName name="_6175___MISCELL" localSheetId="5">'[1] Preopening Budget'!#REF!</definedName>
    <definedName name="_6175___MISCELL" localSheetId="27">'[1] Preopening Budget'!#REF!</definedName>
    <definedName name="_6175___MISCELL" localSheetId="30">'[1] Preopening Budget'!#REF!</definedName>
    <definedName name="_6175___MISCELL" localSheetId="14">'[1] Preopening Budget'!#REF!</definedName>
    <definedName name="_6175___MISCELL" localSheetId="3">'[1] Preopening Budget'!#REF!</definedName>
    <definedName name="_6175___MISCELL" localSheetId="26">'[1] Preopening Budget'!#REF!</definedName>
    <definedName name="_6175___MISCELL">'[1] Preopening Budget'!#REF!</definedName>
    <definedName name="_Fill" localSheetId="21" hidden="1">'[3]  OS &amp; E -ordered'!#REF!</definedName>
    <definedName name="_Fill" localSheetId="22" hidden="1">'[3]  OS &amp; E -ordered'!#REF!</definedName>
    <definedName name="_Fill" localSheetId="28" hidden="1">'[4]  OS &amp; E -ordered'!#REF!</definedName>
    <definedName name="_Fill" localSheetId="4" hidden="1">'[3]  OS &amp; E -ordered'!#REF!</definedName>
    <definedName name="_Fill" localSheetId="15" hidden="1">'[3]  OS &amp; E -ordered'!#REF!</definedName>
    <definedName name="_Fill" localSheetId="16" hidden="1">'[3]  OS &amp; E -ordered'!#REF!</definedName>
    <definedName name="_Fill" localSheetId="18" hidden="1">'[3]  OS &amp; E -ordered'!#REF!</definedName>
    <definedName name="_Fill" localSheetId="19" hidden="1">'[3]  OS &amp; E -ordered'!#REF!</definedName>
    <definedName name="_Fill" localSheetId="25" hidden="1">'[3]  OS &amp; E -ordered'!#REF!</definedName>
    <definedName name="_Fill" localSheetId="5" hidden="1">'[3]  OS &amp; E -ordered'!#REF!</definedName>
    <definedName name="_Fill" localSheetId="27" hidden="1">'[3]  OS &amp; E -ordered'!#REF!</definedName>
    <definedName name="_Fill" localSheetId="30" hidden="1">'[3]  OS &amp; E -ordered'!#REF!</definedName>
    <definedName name="_Fill" localSheetId="14" hidden="1">'[3]  OS &amp; E -ordered'!#REF!</definedName>
    <definedName name="_Fill" localSheetId="3" hidden="1">'[3]  OS &amp; E -ordered'!#REF!</definedName>
    <definedName name="_Fill" localSheetId="26" hidden="1">'[3]  OS &amp; E -ordered'!#REF!</definedName>
    <definedName name="_Fill" hidden="1">'[3]  OS &amp; E -ordered'!#REF!</definedName>
    <definedName name="_xlnm._FilterDatabase" localSheetId="22" hidden="1">' Crockery Rooms, IRD &amp; BQT'!$A$1:$Z$25</definedName>
    <definedName name="_xlnm._FilterDatabase" localSheetId="6" hidden="1">Barware!$A$5:$Q$57</definedName>
    <definedName name="_xlnm._FilterDatabase" localSheetId="8" hidden="1">'F &amp; B Ancillary '!$A$6:$F$30</definedName>
    <definedName name="_xlnm._FilterDatabase" localSheetId="9" hidden="1">'Kitchen - Cookware '!$A$3:$G$47</definedName>
    <definedName name="_xlnm._FilterDatabase" localSheetId="10" hidden="1">'Kitchen - Knives'!$A$3:$G$33</definedName>
    <definedName name="_xlnm._FilterDatabase" localSheetId="11" hidden="1">'Kitchen - Utensils'!$A$3:$F$126</definedName>
    <definedName name="_xlnm._FilterDatabase" localSheetId="12" hidden="1">'Polycarbonate GN Pans'!$A$3:$E$70</definedName>
    <definedName name="_xlnm._FilterDatabase" localSheetId="13" hidden="1">'SS GN Pans'!$A$3:$E$63</definedName>
    <definedName name="_Key1" localSheetId="21" hidden="1">#REF!</definedName>
    <definedName name="_Key1" localSheetId="22" hidden="1">#REF!</definedName>
    <definedName name="_Key1" localSheetId="28" hidden="1">#REF!</definedName>
    <definedName name="_Key1" localSheetId="4" hidden="1">#REF!</definedName>
    <definedName name="_Key1" localSheetId="15" hidden="1">#REF!</definedName>
    <definedName name="_Key1" localSheetId="24" hidden="1">#REF!</definedName>
    <definedName name="_Key1" localSheetId="20" hidden="1">#REF!</definedName>
    <definedName name="_Key1" localSheetId="16" hidden="1">#REF!</definedName>
    <definedName name="_Key1" localSheetId="18" hidden="1">#REF!</definedName>
    <definedName name="_Key1" localSheetId="19" hidden="1">#REF!</definedName>
    <definedName name="_Key1" localSheetId="25" hidden="1">#REF!</definedName>
    <definedName name="_Key1" localSheetId="5" hidden="1">#REF!</definedName>
    <definedName name="_Key1" localSheetId="27" hidden="1">#REF!</definedName>
    <definedName name="_Key1" localSheetId="30" hidden="1">#REF!</definedName>
    <definedName name="_Key1" localSheetId="14" hidden="1">#REF!</definedName>
    <definedName name="_Key1" localSheetId="3" hidden="1">#REF!</definedName>
    <definedName name="_Key1" localSheetId="26" hidden="1">#REF!</definedName>
    <definedName name="_Key1" hidden="1">#REF!</definedName>
    <definedName name="_Key2" localSheetId="21" hidden="1">#REF!</definedName>
    <definedName name="_Key2" localSheetId="22" hidden="1">#REF!</definedName>
    <definedName name="_Key2" localSheetId="28" hidden="1">#REF!</definedName>
    <definedName name="_Key2" localSheetId="4" hidden="1">#REF!</definedName>
    <definedName name="_Key2" localSheetId="15" hidden="1">#REF!</definedName>
    <definedName name="_Key2" localSheetId="24" hidden="1">#REF!</definedName>
    <definedName name="_Key2" localSheetId="20" hidden="1">#REF!</definedName>
    <definedName name="_Key2" localSheetId="16" hidden="1">#REF!</definedName>
    <definedName name="_Key2" localSheetId="18" hidden="1">#REF!</definedName>
    <definedName name="_Key2" localSheetId="19" hidden="1">#REF!</definedName>
    <definedName name="_Key2" localSheetId="25" hidden="1">#REF!</definedName>
    <definedName name="_Key2" localSheetId="5" hidden="1">#REF!</definedName>
    <definedName name="_Key2" localSheetId="27" hidden="1">#REF!</definedName>
    <definedName name="_Key2" localSheetId="30" hidden="1">#REF!</definedName>
    <definedName name="_Key2" localSheetId="14" hidden="1">#REF!</definedName>
    <definedName name="_Key2" localSheetId="3" hidden="1">#REF!</definedName>
    <definedName name="_Key2" localSheetId="26" hidden="1">#REF!</definedName>
    <definedName name="_Key2" hidden="1">#REF!</definedName>
    <definedName name="_Order1" hidden="1">255</definedName>
    <definedName name="_Order2" hidden="1">0</definedName>
    <definedName name="_Sort" localSheetId="21" hidden="1">#REF!</definedName>
    <definedName name="_Sort" localSheetId="22" hidden="1">#REF!</definedName>
    <definedName name="_Sort" localSheetId="28" hidden="1">#REF!</definedName>
    <definedName name="_Sort" localSheetId="4" hidden="1">#REF!</definedName>
    <definedName name="_Sort" localSheetId="15" hidden="1">#REF!</definedName>
    <definedName name="_Sort" localSheetId="24" hidden="1">#REF!</definedName>
    <definedName name="_Sort" localSheetId="20" hidden="1">#REF!</definedName>
    <definedName name="_Sort" localSheetId="16" hidden="1">#REF!</definedName>
    <definedName name="_Sort" localSheetId="18" hidden="1">#REF!</definedName>
    <definedName name="_Sort" localSheetId="19" hidden="1">#REF!</definedName>
    <definedName name="_Sort" localSheetId="25" hidden="1">#REF!</definedName>
    <definedName name="_Sort" localSheetId="5" hidden="1">#REF!</definedName>
    <definedName name="_Sort" localSheetId="27" hidden="1">#REF!</definedName>
    <definedName name="_Sort" localSheetId="30" hidden="1">#REF!</definedName>
    <definedName name="_Sort" localSheetId="14" hidden="1">#REF!</definedName>
    <definedName name="_Sort" localSheetId="3" hidden="1">#REF!</definedName>
    <definedName name="_Sort" localSheetId="26" hidden="1">#REF!</definedName>
    <definedName name="_Sort" hidden="1">#REF!</definedName>
    <definedName name="a_Input_Budget_Year" localSheetId="21">#REF!</definedName>
    <definedName name="a_Input_Budget_Year" localSheetId="22">#REF!</definedName>
    <definedName name="a_Input_Budget_Year" localSheetId="28">#REF!</definedName>
    <definedName name="a_Input_Budget_Year" localSheetId="4">#REF!</definedName>
    <definedName name="a_Input_Budget_Year" localSheetId="15">#REF!</definedName>
    <definedName name="a_Input_Budget_Year" localSheetId="24">#REF!</definedName>
    <definedName name="a_Input_Budget_Year" localSheetId="20">#REF!</definedName>
    <definedName name="a_Input_Budget_Year" localSheetId="16">#REF!</definedName>
    <definedName name="a_Input_Budget_Year" localSheetId="18">#REF!</definedName>
    <definedName name="a_Input_Budget_Year" localSheetId="19">#REF!</definedName>
    <definedName name="a_Input_Budget_Year" localSheetId="25">#REF!</definedName>
    <definedName name="a_Input_Budget_Year" localSheetId="5">#REF!</definedName>
    <definedName name="a_Input_Budget_Year" localSheetId="27">#REF!</definedName>
    <definedName name="a_Input_Budget_Year" localSheetId="30">#REF!</definedName>
    <definedName name="a_Input_Budget_Year" localSheetId="14">#REF!</definedName>
    <definedName name="a_Input_Budget_Year" localSheetId="3">#REF!</definedName>
    <definedName name="a_Input_Budget_Year" localSheetId="26">#REF!</definedName>
    <definedName name="a_Input_Budget_Year">#REF!</definedName>
    <definedName name="a_Input_Data" localSheetId="21">#REF!</definedName>
    <definedName name="a_Input_Data" localSheetId="22">#REF!</definedName>
    <definedName name="a_Input_Data" localSheetId="28">#REF!</definedName>
    <definedName name="a_Input_Data" localSheetId="4">#REF!</definedName>
    <definedName name="a_Input_Data" localSheetId="15">#REF!</definedName>
    <definedName name="a_Input_Data" localSheetId="24">#REF!</definedName>
    <definedName name="a_Input_Data" localSheetId="20">#REF!</definedName>
    <definedName name="a_Input_Data" localSheetId="16">#REF!</definedName>
    <definedName name="a_Input_Data" localSheetId="18">#REF!</definedName>
    <definedName name="a_Input_Data" localSheetId="19">#REF!</definedName>
    <definedName name="a_Input_Data" localSheetId="25">#REF!</definedName>
    <definedName name="a_Input_Data" localSheetId="5">#REF!</definedName>
    <definedName name="a_Input_Data" localSheetId="27">#REF!</definedName>
    <definedName name="a_Input_Data" localSheetId="30">#REF!</definedName>
    <definedName name="a_Input_Data" localSheetId="14">#REF!</definedName>
    <definedName name="a_Input_Data" localSheetId="3">#REF!</definedName>
    <definedName name="a_Input_Data" localSheetId="26">#REF!</definedName>
    <definedName name="a_Input_Data">#REF!</definedName>
    <definedName name="Accounting" localSheetId="21">'[9]Contract Labor'!#REF!</definedName>
    <definedName name="Accounting" localSheetId="22">'[9]Contract Labor'!#REF!</definedName>
    <definedName name="Accounting" localSheetId="28">'[10]Contract Labor'!#REF!</definedName>
    <definedName name="Accounting" localSheetId="4">'[9]Contract Labor'!#REF!</definedName>
    <definedName name="Accounting" localSheetId="15">'[9]Contract Labor'!#REF!</definedName>
    <definedName name="Accounting" localSheetId="16">'[9]Contract Labor'!#REF!</definedName>
    <definedName name="Accounting" localSheetId="18">'[9]Contract Labor'!#REF!</definedName>
    <definedName name="Accounting" localSheetId="19">'[9]Contract Labor'!#REF!</definedName>
    <definedName name="Accounting" localSheetId="25">'[9]Contract Labor'!#REF!</definedName>
    <definedName name="Accounting" localSheetId="5">'[9]Contract Labor'!#REF!</definedName>
    <definedName name="Accounting" localSheetId="27">'[9]Contract Labor'!#REF!</definedName>
    <definedName name="Accounting" localSheetId="30">'[9]Contract Labor'!#REF!</definedName>
    <definedName name="Accounting" localSheetId="14">'[9]Contract Labor'!#REF!</definedName>
    <definedName name="Accounting" localSheetId="3">'[9]Contract Labor'!#REF!</definedName>
    <definedName name="Accounting" localSheetId="26">'[9]Contract Labor'!#REF!</definedName>
    <definedName name="Accounting">'[9]Contract Labor'!#REF!</definedName>
    <definedName name="Acct" localSheetId="21">#REF!</definedName>
    <definedName name="Acct" localSheetId="22">#REF!</definedName>
    <definedName name="Acct" localSheetId="28">#REF!</definedName>
    <definedName name="Acct" localSheetId="4">#REF!</definedName>
    <definedName name="Acct" localSheetId="15">#REF!</definedName>
    <definedName name="Acct" localSheetId="24">#REF!</definedName>
    <definedName name="Acct" localSheetId="20">#REF!</definedName>
    <definedName name="Acct" localSheetId="16">#REF!</definedName>
    <definedName name="Acct" localSheetId="18">#REF!</definedName>
    <definedName name="Acct" localSheetId="19">#REF!</definedName>
    <definedName name="Acct" localSheetId="25">#REF!</definedName>
    <definedName name="Acct" localSheetId="5">#REF!</definedName>
    <definedName name="Acct" localSheetId="27">#REF!</definedName>
    <definedName name="Acct" localSheetId="30">#REF!</definedName>
    <definedName name="Acct" localSheetId="14">#REF!</definedName>
    <definedName name="Acct" localSheetId="3">#REF!</definedName>
    <definedName name="Acct" localSheetId="26">#REF!</definedName>
    <definedName name="Acct">#REF!</definedName>
    <definedName name="Admin" localSheetId="21">#REF!</definedName>
    <definedName name="Admin" localSheetId="22">#REF!</definedName>
    <definedName name="Admin" localSheetId="28">#REF!</definedName>
    <definedName name="Admin" localSheetId="4">#REF!</definedName>
    <definedName name="Admin" localSheetId="15">#REF!</definedName>
    <definedName name="Admin" localSheetId="24">#REF!</definedName>
    <definedName name="Admin" localSheetId="20">#REF!</definedName>
    <definedName name="Admin" localSheetId="16">#REF!</definedName>
    <definedName name="Admin" localSheetId="18">#REF!</definedName>
    <definedName name="Admin" localSheetId="19">#REF!</definedName>
    <definedName name="Admin" localSheetId="25">#REF!</definedName>
    <definedName name="Admin" localSheetId="5">#REF!</definedName>
    <definedName name="Admin" localSheetId="27">#REF!</definedName>
    <definedName name="Admin" localSheetId="30">#REF!</definedName>
    <definedName name="Admin" localSheetId="14">#REF!</definedName>
    <definedName name="Admin" localSheetId="3">#REF!</definedName>
    <definedName name="Admin" localSheetId="26">#REF!</definedName>
    <definedName name="Admin">#REF!</definedName>
    <definedName name="ADOther" localSheetId="21">'[9] Dues'!#REF!</definedName>
    <definedName name="ADOther" localSheetId="22">'[9] Dues'!#REF!</definedName>
    <definedName name="ADOther" localSheetId="28">'[10] Dues'!#REF!</definedName>
    <definedName name="ADOther" localSheetId="4">'[9] Dues'!#REF!</definedName>
    <definedName name="ADOther" localSheetId="15">'[9] Dues'!#REF!</definedName>
    <definedName name="ADOther" localSheetId="16">'[9] Dues'!#REF!</definedName>
    <definedName name="ADOther" localSheetId="18">'[9] Dues'!#REF!</definedName>
    <definedName name="ADOther" localSheetId="19">'[9] Dues'!#REF!</definedName>
    <definedName name="ADOther" localSheetId="25">'[9] Dues'!#REF!</definedName>
    <definedName name="ADOther" localSheetId="5">'[9] Dues'!#REF!</definedName>
    <definedName name="ADOther" localSheetId="27">'[9] Dues'!#REF!</definedName>
    <definedName name="ADOther" localSheetId="30">'[9] Dues'!#REF!</definedName>
    <definedName name="ADOther" localSheetId="14">'[9] Dues'!#REF!</definedName>
    <definedName name="ADOther" localSheetId="3">'[9] Dues'!#REF!</definedName>
    <definedName name="ADOther" localSheetId="26">'[9] Dues'!#REF!</definedName>
    <definedName name="ADOther">'[9] Dues'!#REF!</definedName>
    <definedName name="AG_total" localSheetId="28">'[11]A &amp; G'!$J$154</definedName>
    <definedName name="AG_total">'[12]A &amp; G'!$J$154</definedName>
    <definedName name="aloft_belt" localSheetId="21">#REF!</definedName>
    <definedName name="aloft_belt" localSheetId="22">#REF!</definedName>
    <definedName name="aloft_belt" localSheetId="28">#REF!</definedName>
    <definedName name="aloft_belt" localSheetId="4">#REF!</definedName>
    <definedName name="aloft_belt" localSheetId="15">#REF!</definedName>
    <definedName name="aloft_belt" localSheetId="24">#REF!</definedName>
    <definedName name="aloft_belt" localSheetId="20">#REF!</definedName>
    <definedName name="aloft_belt" localSheetId="16">#REF!</definedName>
    <definedName name="aloft_belt" localSheetId="18">#REF!</definedName>
    <definedName name="aloft_belt" localSheetId="19">#REF!</definedName>
    <definedName name="aloft_belt" localSheetId="25">#REF!</definedName>
    <definedName name="aloft_belt" localSheetId="5">#REF!</definedName>
    <definedName name="aloft_belt" localSheetId="27">#REF!</definedName>
    <definedName name="aloft_belt" localSheetId="30">#REF!</definedName>
    <definedName name="aloft_belt" localSheetId="14">#REF!</definedName>
    <definedName name="aloft_belt" localSheetId="3">#REF!</definedName>
    <definedName name="aloft_belt" localSheetId="26">#REF!</definedName>
    <definedName name="aloft_belt">#REF!</definedName>
    <definedName name="aloft_outerwear" localSheetId="21">#REF!</definedName>
    <definedName name="aloft_outerwear" localSheetId="22">#REF!</definedName>
    <definedName name="aloft_outerwear" localSheetId="28">#REF!</definedName>
    <definedName name="aloft_outerwear" localSheetId="4">#REF!</definedName>
    <definedName name="aloft_outerwear" localSheetId="15">#REF!</definedName>
    <definedName name="aloft_outerwear" localSheetId="24">#REF!</definedName>
    <definedName name="aloft_outerwear" localSheetId="20">#REF!</definedName>
    <definedName name="aloft_outerwear" localSheetId="16">#REF!</definedName>
    <definedName name="aloft_outerwear" localSheetId="18">#REF!</definedName>
    <definedName name="aloft_outerwear" localSheetId="19">#REF!</definedName>
    <definedName name="aloft_outerwear" localSheetId="25">#REF!</definedName>
    <definedName name="aloft_outerwear" localSheetId="5">#REF!</definedName>
    <definedName name="aloft_outerwear" localSheetId="27">#REF!</definedName>
    <definedName name="aloft_outerwear" localSheetId="30">#REF!</definedName>
    <definedName name="aloft_outerwear" localSheetId="14">#REF!</definedName>
    <definedName name="aloft_outerwear" localSheetId="3">#REF!</definedName>
    <definedName name="aloft_outerwear" localSheetId="26">#REF!</definedName>
    <definedName name="aloft_outerwear">#REF!</definedName>
    <definedName name="aloft_shirt" localSheetId="21">#REF!</definedName>
    <definedName name="aloft_shirt" localSheetId="22">#REF!</definedName>
    <definedName name="aloft_shirt" localSheetId="28">#REF!</definedName>
    <definedName name="aloft_shirt" localSheetId="4">#REF!</definedName>
    <definedName name="aloft_shirt" localSheetId="15">#REF!</definedName>
    <definedName name="aloft_shirt" localSheetId="24">#REF!</definedName>
    <definedName name="aloft_shirt" localSheetId="20">#REF!</definedName>
    <definedName name="aloft_shirt" localSheetId="16">#REF!</definedName>
    <definedName name="aloft_shirt" localSheetId="18">#REF!</definedName>
    <definedName name="aloft_shirt" localSheetId="19">#REF!</definedName>
    <definedName name="aloft_shirt" localSheetId="25">#REF!</definedName>
    <definedName name="aloft_shirt" localSheetId="5">#REF!</definedName>
    <definedName name="aloft_shirt" localSheetId="27">#REF!</definedName>
    <definedName name="aloft_shirt" localSheetId="30">#REF!</definedName>
    <definedName name="aloft_shirt" localSheetId="14">#REF!</definedName>
    <definedName name="aloft_shirt" localSheetId="3">#REF!</definedName>
    <definedName name="aloft_shirt" localSheetId="26">#REF!</definedName>
    <definedName name="aloft_shirt">#REF!</definedName>
    <definedName name="aloha_f_fte" localSheetId="21">#REF!</definedName>
    <definedName name="aloha_f_fte" localSheetId="22">#REF!</definedName>
    <definedName name="aloha_f_fte" localSheetId="28">#REF!</definedName>
    <definedName name="aloha_f_fte" localSheetId="4">#REF!</definedName>
    <definedName name="aloha_f_fte" localSheetId="15">#REF!</definedName>
    <definedName name="aloha_f_fte" localSheetId="24">#REF!</definedName>
    <definedName name="aloha_f_fte" localSheetId="20">#REF!</definedName>
    <definedName name="aloha_f_fte" localSheetId="16">#REF!</definedName>
    <definedName name="aloha_f_fte" localSheetId="18">#REF!</definedName>
    <definedName name="aloha_f_fte" localSheetId="19">#REF!</definedName>
    <definedName name="aloha_f_fte" localSheetId="25">#REF!</definedName>
    <definedName name="aloha_f_fte" localSheetId="5">#REF!</definedName>
    <definedName name="aloha_f_fte" localSheetId="27">#REF!</definedName>
    <definedName name="aloha_f_fte" localSheetId="30">#REF!</definedName>
    <definedName name="aloha_f_fte" localSheetId="14">#REF!</definedName>
    <definedName name="aloha_f_fte" localSheetId="3">#REF!</definedName>
    <definedName name="aloha_f_fte" localSheetId="26">#REF!</definedName>
    <definedName name="aloha_f_fte">#REF!</definedName>
    <definedName name="aloha_m_fte" localSheetId="21">#REF!</definedName>
    <definedName name="aloha_m_fte" localSheetId="22">#REF!</definedName>
    <definedName name="aloha_m_fte" localSheetId="28">#REF!</definedName>
    <definedName name="aloha_m_fte" localSheetId="4">#REF!</definedName>
    <definedName name="aloha_m_fte" localSheetId="15">#REF!</definedName>
    <definedName name="aloha_m_fte" localSheetId="24">#REF!</definedName>
    <definedName name="aloha_m_fte" localSheetId="20">#REF!</definedName>
    <definedName name="aloha_m_fte" localSheetId="16">#REF!</definedName>
    <definedName name="aloha_m_fte" localSheetId="18">#REF!</definedName>
    <definedName name="aloha_m_fte" localSheetId="19">#REF!</definedName>
    <definedName name="aloha_m_fte" localSheetId="25">#REF!</definedName>
    <definedName name="aloha_m_fte" localSheetId="5">#REF!</definedName>
    <definedName name="aloha_m_fte" localSheetId="27">#REF!</definedName>
    <definedName name="aloha_m_fte" localSheetId="30">#REF!</definedName>
    <definedName name="aloha_m_fte" localSheetId="14">#REF!</definedName>
    <definedName name="aloha_m_fte" localSheetId="3">#REF!</definedName>
    <definedName name="aloha_m_fte" localSheetId="26">#REF!</definedName>
    <definedName name="aloha_m_fte">#REF!</definedName>
    <definedName name="aloha_pant_f" localSheetId="21">#REF!</definedName>
    <definedName name="aloha_pant_f" localSheetId="22">#REF!</definedName>
    <definedName name="aloha_pant_f" localSheetId="28">#REF!</definedName>
    <definedName name="aloha_pant_f" localSheetId="4">#REF!</definedName>
    <definedName name="aloha_pant_f" localSheetId="15">#REF!</definedName>
    <definedName name="aloha_pant_f" localSheetId="24">#REF!</definedName>
    <definedName name="aloha_pant_f" localSheetId="20">#REF!</definedName>
    <definedName name="aloha_pant_f" localSheetId="16">#REF!</definedName>
    <definedName name="aloha_pant_f" localSheetId="18">#REF!</definedName>
    <definedName name="aloha_pant_f" localSheetId="19">#REF!</definedName>
    <definedName name="aloha_pant_f" localSheetId="25">#REF!</definedName>
    <definedName name="aloha_pant_f" localSheetId="5">#REF!</definedName>
    <definedName name="aloha_pant_f" localSheetId="27">#REF!</definedName>
    <definedName name="aloha_pant_f" localSheetId="30">#REF!</definedName>
    <definedName name="aloha_pant_f" localSheetId="14">#REF!</definedName>
    <definedName name="aloha_pant_f" localSheetId="3">#REF!</definedName>
    <definedName name="aloha_pant_f" localSheetId="26">#REF!</definedName>
    <definedName name="aloha_pant_f">#REF!</definedName>
    <definedName name="aloha_pant_m" localSheetId="21">#REF!</definedName>
    <definedName name="aloha_pant_m" localSheetId="22">#REF!</definedName>
    <definedName name="aloha_pant_m" localSheetId="28">#REF!</definedName>
    <definedName name="aloha_pant_m" localSheetId="4">#REF!</definedName>
    <definedName name="aloha_pant_m" localSheetId="15">#REF!</definedName>
    <definedName name="aloha_pant_m" localSheetId="24">#REF!</definedName>
    <definedName name="aloha_pant_m" localSheetId="20">#REF!</definedName>
    <definedName name="aloha_pant_m" localSheetId="16">#REF!</definedName>
    <definedName name="aloha_pant_m" localSheetId="18">#REF!</definedName>
    <definedName name="aloha_pant_m" localSheetId="19">#REF!</definedName>
    <definedName name="aloha_pant_m" localSheetId="25">#REF!</definedName>
    <definedName name="aloha_pant_m" localSheetId="5">#REF!</definedName>
    <definedName name="aloha_pant_m" localSheetId="27">#REF!</definedName>
    <definedName name="aloha_pant_m" localSheetId="30">#REF!</definedName>
    <definedName name="aloha_pant_m" localSheetId="14">#REF!</definedName>
    <definedName name="aloha_pant_m" localSheetId="3">#REF!</definedName>
    <definedName name="aloha_pant_m" localSheetId="26">#REF!</definedName>
    <definedName name="aloha_pant_m">#REF!</definedName>
    <definedName name="aloha_shirt_black" localSheetId="21">#REF!</definedName>
    <definedName name="aloha_shirt_black" localSheetId="22">#REF!</definedName>
    <definedName name="aloha_shirt_black" localSheetId="28">#REF!</definedName>
    <definedName name="aloha_shirt_black" localSheetId="4">#REF!</definedName>
    <definedName name="aloha_shirt_black" localSheetId="15">#REF!</definedName>
    <definedName name="aloha_shirt_black" localSheetId="24">#REF!</definedName>
    <definedName name="aloha_shirt_black" localSheetId="20">#REF!</definedName>
    <definedName name="aloha_shirt_black" localSheetId="16">#REF!</definedName>
    <definedName name="aloha_shirt_black" localSheetId="18">#REF!</definedName>
    <definedName name="aloha_shirt_black" localSheetId="19">#REF!</definedName>
    <definedName name="aloha_shirt_black" localSheetId="25">#REF!</definedName>
    <definedName name="aloha_shirt_black" localSheetId="5">#REF!</definedName>
    <definedName name="aloha_shirt_black" localSheetId="27">#REF!</definedName>
    <definedName name="aloha_shirt_black" localSheetId="30">#REF!</definedName>
    <definedName name="aloha_shirt_black" localSheetId="14">#REF!</definedName>
    <definedName name="aloha_shirt_black" localSheetId="3">#REF!</definedName>
    <definedName name="aloha_shirt_black" localSheetId="26">#REF!</definedName>
    <definedName name="aloha_shirt_black">#REF!</definedName>
    <definedName name="aloha_shirt_blue" localSheetId="21">#REF!</definedName>
    <definedName name="aloha_shirt_blue" localSheetId="22">#REF!</definedName>
    <definedName name="aloha_shirt_blue" localSheetId="28">#REF!</definedName>
    <definedName name="aloha_shirt_blue" localSheetId="4">#REF!</definedName>
    <definedName name="aloha_shirt_blue" localSheetId="15">#REF!</definedName>
    <definedName name="aloha_shirt_blue" localSheetId="24">#REF!</definedName>
    <definedName name="aloha_shirt_blue" localSheetId="20">#REF!</definedName>
    <definedName name="aloha_shirt_blue" localSheetId="16">#REF!</definedName>
    <definedName name="aloha_shirt_blue" localSheetId="18">#REF!</definedName>
    <definedName name="aloha_shirt_blue" localSheetId="19">#REF!</definedName>
    <definedName name="aloha_shirt_blue" localSheetId="25">#REF!</definedName>
    <definedName name="aloha_shirt_blue" localSheetId="5">#REF!</definedName>
    <definedName name="aloha_shirt_blue" localSheetId="27">#REF!</definedName>
    <definedName name="aloha_shirt_blue" localSheetId="30">#REF!</definedName>
    <definedName name="aloha_shirt_blue" localSheetId="14">#REF!</definedName>
    <definedName name="aloha_shirt_blue" localSheetId="3">#REF!</definedName>
    <definedName name="aloha_shirt_blue" localSheetId="26">#REF!</definedName>
    <definedName name="aloha_shirt_blue">#REF!</definedName>
    <definedName name="aloha_shirt_espresso" localSheetId="21">#REF!</definedName>
    <definedName name="aloha_shirt_espresso" localSheetId="22">#REF!</definedName>
    <definedName name="aloha_shirt_espresso" localSheetId="28">#REF!</definedName>
    <definedName name="aloha_shirt_espresso" localSheetId="4">#REF!</definedName>
    <definedName name="aloha_shirt_espresso" localSheetId="15">#REF!</definedName>
    <definedName name="aloha_shirt_espresso" localSheetId="24">#REF!</definedName>
    <definedName name="aloha_shirt_espresso" localSheetId="20">#REF!</definedName>
    <definedName name="aloha_shirt_espresso" localSheetId="16">#REF!</definedName>
    <definedName name="aloha_shirt_espresso" localSheetId="18">#REF!</definedName>
    <definedName name="aloha_shirt_espresso" localSheetId="19">#REF!</definedName>
    <definedName name="aloha_shirt_espresso" localSheetId="25">#REF!</definedName>
    <definedName name="aloha_shirt_espresso" localSheetId="5">#REF!</definedName>
    <definedName name="aloha_shirt_espresso" localSheetId="27">#REF!</definedName>
    <definedName name="aloha_shirt_espresso" localSheetId="30">#REF!</definedName>
    <definedName name="aloha_shirt_espresso" localSheetId="14">#REF!</definedName>
    <definedName name="aloha_shirt_espresso" localSheetId="3">#REF!</definedName>
    <definedName name="aloha_shirt_espresso" localSheetId="26">#REF!</definedName>
    <definedName name="aloha_shirt_espresso">#REF!</definedName>
    <definedName name="aloha_shirt_green" localSheetId="21">#REF!</definedName>
    <definedName name="aloha_shirt_green" localSheetId="22">#REF!</definedName>
    <definedName name="aloha_shirt_green" localSheetId="28">#REF!</definedName>
    <definedName name="aloha_shirt_green" localSheetId="4">#REF!</definedName>
    <definedName name="aloha_shirt_green" localSheetId="15">#REF!</definedName>
    <definedName name="aloha_shirt_green" localSheetId="24">#REF!</definedName>
    <definedName name="aloha_shirt_green" localSheetId="20">#REF!</definedName>
    <definedName name="aloha_shirt_green" localSheetId="16">#REF!</definedName>
    <definedName name="aloha_shirt_green" localSheetId="18">#REF!</definedName>
    <definedName name="aloha_shirt_green" localSheetId="19">#REF!</definedName>
    <definedName name="aloha_shirt_green" localSheetId="25">#REF!</definedName>
    <definedName name="aloha_shirt_green" localSheetId="5">#REF!</definedName>
    <definedName name="aloha_shirt_green" localSheetId="27">#REF!</definedName>
    <definedName name="aloha_shirt_green" localSheetId="30">#REF!</definedName>
    <definedName name="aloha_shirt_green" localSheetId="14">#REF!</definedName>
    <definedName name="aloha_shirt_green" localSheetId="3">#REF!</definedName>
    <definedName name="aloha_shirt_green" localSheetId="26">#REF!</definedName>
    <definedName name="aloha_shirt_green">#REF!</definedName>
    <definedName name="aloha_skirt_f" localSheetId="21">#REF!</definedName>
    <definedName name="aloha_skirt_f" localSheetId="22">#REF!</definedName>
    <definedName name="aloha_skirt_f" localSheetId="28">#REF!</definedName>
    <definedName name="aloha_skirt_f" localSheetId="4">#REF!</definedName>
    <definedName name="aloha_skirt_f" localSheetId="15">#REF!</definedName>
    <definedName name="aloha_skirt_f" localSheetId="24">#REF!</definedName>
    <definedName name="aloha_skirt_f" localSheetId="20">#REF!</definedName>
    <definedName name="aloha_skirt_f" localSheetId="16">#REF!</definedName>
    <definedName name="aloha_skirt_f" localSheetId="18">#REF!</definedName>
    <definedName name="aloha_skirt_f" localSheetId="19">#REF!</definedName>
    <definedName name="aloha_skirt_f" localSheetId="25">#REF!</definedName>
    <definedName name="aloha_skirt_f" localSheetId="5">#REF!</definedName>
    <definedName name="aloha_skirt_f" localSheetId="27">#REF!</definedName>
    <definedName name="aloha_skirt_f" localSheetId="30">#REF!</definedName>
    <definedName name="aloha_skirt_f" localSheetId="14">#REF!</definedName>
    <definedName name="aloha_skirt_f" localSheetId="3">#REF!</definedName>
    <definedName name="aloha_skirt_f" localSheetId="26">#REF!</definedName>
    <definedName name="aloha_skirt_f">#REF!</definedName>
    <definedName name="aloha_sweater" localSheetId="21">#REF!</definedName>
    <definedName name="aloha_sweater" localSheetId="22">#REF!</definedName>
    <definedName name="aloha_sweater" localSheetId="28">#REF!</definedName>
    <definedName name="aloha_sweater" localSheetId="4">#REF!</definedName>
    <definedName name="aloha_sweater" localSheetId="15">#REF!</definedName>
    <definedName name="aloha_sweater" localSheetId="24">#REF!</definedName>
    <definedName name="aloha_sweater" localSheetId="20">#REF!</definedName>
    <definedName name="aloha_sweater" localSheetId="16">#REF!</definedName>
    <definedName name="aloha_sweater" localSheetId="18">#REF!</definedName>
    <definedName name="aloha_sweater" localSheetId="19">#REF!</definedName>
    <definedName name="aloha_sweater" localSheetId="25">#REF!</definedName>
    <definedName name="aloha_sweater" localSheetId="5">#REF!</definedName>
    <definedName name="aloha_sweater" localSheetId="27">#REF!</definedName>
    <definedName name="aloha_sweater" localSheetId="30">#REF!</definedName>
    <definedName name="aloha_sweater" localSheetId="14">#REF!</definedName>
    <definedName name="aloha_sweater" localSheetId="3">#REF!</definedName>
    <definedName name="aloha_sweater" localSheetId="26">#REF!</definedName>
    <definedName name="aloha_sweater">#REF!</definedName>
    <definedName name="AREA_AG" localSheetId="28">'[11]A &amp; G'!$C$5:$C$72+'[11]A &amp; G'!$C$79:$C$142+'[11]A &amp; G'!$C$147:$C$152</definedName>
    <definedName name="AREA_AG">'[12]A &amp; G'!$C$5:$C$72+'[12]A &amp; G'!$C$79:$C$142+'[12]A &amp; G'!$C$147:$C$152</definedName>
    <definedName name="associates" localSheetId="21">#REF!</definedName>
    <definedName name="associates" localSheetId="22">#REF!</definedName>
    <definedName name="associates" localSheetId="28">#REF!</definedName>
    <definedName name="associates" localSheetId="4">#REF!</definedName>
    <definedName name="associates" localSheetId="15">#REF!</definedName>
    <definedName name="associates" localSheetId="24">#REF!</definedName>
    <definedName name="associates" localSheetId="20">#REF!</definedName>
    <definedName name="associates" localSheetId="16">#REF!</definedName>
    <definedName name="associates" localSheetId="18">#REF!</definedName>
    <definedName name="associates" localSheetId="19">#REF!</definedName>
    <definedName name="associates" localSheetId="25">#REF!</definedName>
    <definedName name="associates" localSheetId="5">#REF!</definedName>
    <definedName name="associates" localSheetId="27">#REF!</definedName>
    <definedName name="associates" localSheetId="30">#REF!</definedName>
    <definedName name="associates" localSheetId="14">#REF!</definedName>
    <definedName name="associates" localSheetId="3">#REF!</definedName>
    <definedName name="associates" localSheetId="26">#REF!</definedName>
    <definedName name="associates">#REF!</definedName>
    <definedName name="b_Budget_Summary" localSheetId="21">#REF!</definedName>
    <definedName name="b_Budget_Summary" localSheetId="22">#REF!</definedName>
    <definedName name="b_Budget_Summary" localSheetId="28">#REF!</definedName>
    <definedName name="b_Budget_Summary" localSheetId="4">#REF!</definedName>
    <definedName name="b_Budget_Summary" localSheetId="15">#REF!</definedName>
    <definedName name="b_Budget_Summary" localSheetId="24">#REF!</definedName>
    <definedName name="b_Budget_Summary" localSheetId="20">#REF!</definedName>
    <definedName name="b_Budget_Summary" localSheetId="16">#REF!</definedName>
    <definedName name="b_Budget_Summary" localSheetId="18">#REF!</definedName>
    <definedName name="b_Budget_Summary" localSheetId="19">#REF!</definedName>
    <definedName name="b_Budget_Summary" localSheetId="25">#REF!</definedName>
    <definedName name="b_Budget_Summary" localSheetId="5">#REF!</definedName>
    <definedName name="b_Budget_Summary" localSheetId="27">#REF!</definedName>
    <definedName name="b_Budget_Summary" localSheetId="30">#REF!</definedName>
    <definedName name="b_Budget_Summary" localSheetId="14">#REF!</definedName>
    <definedName name="b_Budget_Summary" localSheetId="3">#REF!</definedName>
    <definedName name="b_Budget_Summary" localSheetId="26">#REF!</definedName>
    <definedName name="b_Budget_Summary">#REF!</definedName>
    <definedName name="BMHuman_Resources_Printed_Material" localSheetId="21">'[9]Brochures &amp; Materials'!#REF!</definedName>
    <definedName name="BMHuman_Resources_Printed_Material" localSheetId="22">'[9]Brochures &amp; Materials'!#REF!</definedName>
    <definedName name="BMHuman_Resources_Printed_Material" localSheetId="28">'[10]Brochures &amp; Materials'!#REF!</definedName>
    <definedName name="BMHuman_Resources_Printed_Material" localSheetId="4">'[9]Brochures &amp; Materials'!#REF!</definedName>
    <definedName name="BMHuman_Resources_Printed_Material" localSheetId="15">'[9]Brochures &amp; Materials'!#REF!</definedName>
    <definedName name="BMHuman_Resources_Printed_Material" localSheetId="16">'[9]Brochures &amp; Materials'!#REF!</definedName>
    <definedName name="BMHuman_Resources_Printed_Material" localSheetId="18">'[9]Brochures &amp; Materials'!#REF!</definedName>
    <definedName name="BMHuman_Resources_Printed_Material" localSheetId="19">'[9]Brochures &amp; Materials'!#REF!</definedName>
    <definedName name="BMHuman_Resources_Printed_Material" localSheetId="25">'[9]Brochures &amp; Materials'!#REF!</definedName>
    <definedName name="BMHuman_Resources_Printed_Material" localSheetId="5">'[9]Brochures &amp; Materials'!#REF!</definedName>
    <definedName name="BMHuman_Resources_Printed_Material" localSheetId="27">'[9]Brochures &amp; Materials'!#REF!</definedName>
    <definedName name="BMHuman_Resources_Printed_Material" localSheetId="30">'[9]Brochures &amp; Materials'!#REF!</definedName>
    <definedName name="BMHuman_Resources_Printed_Material" localSheetId="14">'[9]Brochures &amp; Materials'!#REF!</definedName>
    <definedName name="BMHuman_Resources_Printed_Material" localSheetId="3">'[9]Brochures &amp; Materials'!#REF!</definedName>
    <definedName name="BMHuman_Resources_Printed_Material" localSheetId="26">'[9]Brochures &amp; Materials'!#REF!</definedName>
    <definedName name="BMHuman_Resources_Printed_Material">'[9]Brochures &amp; Materials'!#REF!</definedName>
    <definedName name="BMMeeting_Facilities_Guide" localSheetId="21">'[9]Brochures &amp; Materials'!#REF!</definedName>
    <definedName name="BMMeeting_Facilities_Guide" localSheetId="22">'[9]Brochures &amp; Materials'!#REF!</definedName>
    <definedName name="BMMeeting_Facilities_Guide" localSheetId="28">'[10]Brochures &amp; Materials'!#REF!</definedName>
    <definedName name="BMMeeting_Facilities_Guide" localSheetId="4">'[9]Brochures &amp; Materials'!#REF!</definedName>
    <definedName name="BMMeeting_Facilities_Guide" localSheetId="15">'[9]Brochures &amp; Materials'!#REF!</definedName>
    <definedName name="BMMeeting_Facilities_Guide" localSheetId="16">'[9]Brochures &amp; Materials'!#REF!</definedName>
    <definedName name="BMMeeting_Facilities_Guide" localSheetId="18">'[9]Brochures &amp; Materials'!#REF!</definedName>
    <definedName name="BMMeeting_Facilities_Guide" localSheetId="19">'[9]Brochures &amp; Materials'!#REF!</definedName>
    <definedName name="BMMeeting_Facilities_Guide" localSheetId="25">'[9]Brochures &amp; Materials'!#REF!</definedName>
    <definedName name="BMMeeting_Facilities_Guide" localSheetId="5">'[9]Brochures &amp; Materials'!#REF!</definedName>
    <definedName name="BMMeeting_Facilities_Guide" localSheetId="27">'[9]Brochures &amp; Materials'!#REF!</definedName>
    <definedName name="BMMeeting_Facilities_Guide" localSheetId="30">'[9]Brochures &amp; Materials'!#REF!</definedName>
    <definedName name="BMMeeting_Facilities_Guide" localSheetId="14">'[9]Brochures &amp; Materials'!#REF!</definedName>
    <definedName name="BMMeeting_Facilities_Guide" localSheetId="3">'[9]Brochures &amp; Materials'!#REF!</definedName>
    <definedName name="BMMeeting_Facilities_Guide" localSheetId="26">'[9]Brochures &amp; Materials'!#REF!</definedName>
    <definedName name="BMMeeting_Facilities_Guide">'[9]Brochures &amp; Materials'!#REF!</definedName>
    <definedName name="bmmTariff" localSheetId="21">'[9]Brochures &amp; Materials'!#REF!</definedName>
    <definedName name="bmmTariff" localSheetId="22">'[9]Brochures &amp; Materials'!#REF!</definedName>
    <definedName name="bmmTariff" localSheetId="28">'[10]Brochures &amp; Materials'!#REF!</definedName>
    <definedName name="bmmTariff" localSheetId="4">'[9]Brochures &amp; Materials'!#REF!</definedName>
    <definedName name="bmmTariff" localSheetId="15">'[9]Brochures &amp; Materials'!#REF!</definedName>
    <definedName name="bmmTariff" localSheetId="16">'[9]Brochures &amp; Materials'!#REF!</definedName>
    <definedName name="bmmTariff" localSheetId="18">'[9]Brochures &amp; Materials'!#REF!</definedName>
    <definedName name="bmmTariff" localSheetId="19">'[9]Brochures &amp; Materials'!#REF!</definedName>
    <definedName name="bmmTariff" localSheetId="25">'[9]Brochures &amp; Materials'!#REF!</definedName>
    <definedName name="bmmTariff" localSheetId="5">'[9]Brochures &amp; Materials'!#REF!</definedName>
    <definedName name="bmmTariff" localSheetId="27">'[9]Brochures &amp; Materials'!#REF!</definedName>
    <definedName name="bmmTariff" localSheetId="30">'[9]Brochures &amp; Materials'!#REF!</definedName>
    <definedName name="bmmTariff" localSheetId="14">'[9]Brochures &amp; Materials'!#REF!</definedName>
    <definedName name="bmmTariff" localSheetId="3">'[9]Brochures &amp; Materials'!#REF!</definedName>
    <definedName name="bmmTariff" localSheetId="26">'[9]Brochures &amp; Materials'!#REF!</definedName>
    <definedName name="bmmTariff">'[9]Brochures &amp; Materials'!#REF!</definedName>
    <definedName name="bmmtemp" localSheetId="21">'[9]Brochures &amp; Materials'!#REF!</definedName>
    <definedName name="bmmtemp" localSheetId="22">'[9]Brochures &amp; Materials'!#REF!</definedName>
    <definedName name="bmmtemp" localSheetId="28">'[10]Brochures &amp; Materials'!#REF!</definedName>
    <definedName name="bmmtemp" localSheetId="4">'[9]Brochures &amp; Materials'!#REF!</definedName>
    <definedName name="bmmtemp" localSheetId="15">'[9]Brochures &amp; Materials'!#REF!</definedName>
    <definedName name="bmmtemp" localSheetId="16">'[9]Brochures &amp; Materials'!#REF!</definedName>
    <definedName name="bmmtemp" localSheetId="18">'[9]Brochures &amp; Materials'!#REF!</definedName>
    <definedName name="bmmtemp" localSheetId="19">'[9]Brochures &amp; Materials'!#REF!</definedName>
    <definedName name="bmmtemp" localSheetId="25">'[9]Brochures &amp; Materials'!#REF!</definedName>
    <definedName name="bmmtemp" localSheetId="5">'[9]Brochures &amp; Materials'!#REF!</definedName>
    <definedName name="bmmtemp" localSheetId="27">'[9]Brochures &amp; Materials'!#REF!</definedName>
    <definedName name="bmmtemp" localSheetId="30">'[9]Brochures &amp; Materials'!#REF!</definedName>
    <definedName name="bmmtemp" localSheetId="14">'[9]Brochures &amp; Materials'!#REF!</definedName>
    <definedName name="bmmtemp" localSheetId="3">'[9]Brochures &amp; Materials'!#REF!</definedName>
    <definedName name="bmmtemp" localSheetId="26">'[9]Brochures &amp; Materials'!#REF!</definedName>
    <definedName name="bmmtemp">'[9]Brochures &amp; Materials'!#REF!</definedName>
    <definedName name="BMPhotography" localSheetId="21">'[9]Brochures &amp; Materials'!#REF!</definedName>
    <definedName name="BMPhotography" localSheetId="22">'[9]Brochures &amp; Materials'!#REF!</definedName>
    <definedName name="BMPhotography" localSheetId="28">'[10]Brochures &amp; Materials'!#REF!</definedName>
    <definedName name="BMPhotography" localSheetId="4">'[9]Brochures &amp; Materials'!#REF!</definedName>
    <definedName name="BMPhotography" localSheetId="15">'[9]Brochures &amp; Materials'!#REF!</definedName>
    <definedName name="BMPhotography" localSheetId="16">'[9]Brochures &amp; Materials'!#REF!</definedName>
    <definedName name="BMPhotography" localSheetId="18">'[9]Brochures &amp; Materials'!#REF!</definedName>
    <definedName name="BMPhotography" localSheetId="19">'[9]Brochures &amp; Materials'!#REF!</definedName>
    <definedName name="BMPhotography" localSheetId="25">'[9]Brochures &amp; Materials'!#REF!</definedName>
    <definedName name="BMPhotography" localSheetId="5">'[9]Brochures &amp; Materials'!#REF!</definedName>
    <definedName name="BMPhotography" localSheetId="27">'[9]Brochures &amp; Materials'!#REF!</definedName>
    <definedName name="BMPhotography" localSheetId="30">'[9]Brochures &amp; Materials'!#REF!</definedName>
    <definedName name="BMPhotography" localSheetId="14">'[9]Brochures &amp; Materials'!#REF!</definedName>
    <definedName name="BMPhotography" localSheetId="3">'[9]Brochures &amp; Materials'!#REF!</definedName>
    <definedName name="BMPhotography" localSheetId="26">'[9]Brochures &amp; Materials'!#REF!</definedName>
    <definedName name="BMPhotography">'[9]Brochures &amp; Materials'!#REF!</definedName>
    <definedName name="body_wash" localSheetId="21">#REF!</definedName>
    <definedName name="body_wash" localSheetId="22">#REF!</definedName>
    <definedName name="body_wash" localSheetId="28">#REF!</definedName>
    <definedName name="body_wash" localSheetId="4">#REF!</definedName>
    <definedName name="body_wash" localSheetId="15">#REF!</definedName>
    <definedName name="body_wash" localSheetId="24">#REF!</definedName>
    <definedName name="body_wash" localSheetId="20">#REF!</definedName>
    <definedName name="body_wash" localSheetId="16">#REF!</definedName>
    <definedName name="body_wash" localSheetId="18">#REF!</definedName>
    <definedName name="body_wash" localSheetId="19">#REF!</definedName>
    <definedName name="body_wash" localSheetId="25">#REF!</definedName>
    <definedName name="body_wash" localSheetId="5">#REF!</definedName>
    <definedName name="body_wash" localSheetId="27">#REF!</definedName>
    <definedName name="body_wash" localSheetId="30">#REF!</definedName>
    <definedName name="body_wash" localSheetId="14">#REF!</definedName>
    <definedName name="body_wash" localSheetId="3">#REF!</definedName>
    <definedName name="body_wash" localSheetId="26">#REF!</definedName>
    <definedName name="body_wash">#REF!</definedName>
    <definedName name="body_wash_cons" localSheetId="21">#REF!</definedName>
    <definedName name="body_wash_cons" localSheetId="22">#REF!</definedName>
    <definedName name="body_wash_cons" localSheetId="28">#REF!</definedName>
    <definedName name="body_wash_cons" localSheetId="4">#REF!</definedName>
    <definedName name="body_wash_cons" localSheetId="15">#REF!</definedName>
    <definedName name="body_wash_cons" localSheetId="24">#REF!</definedName>
    <definedName name="body_wash_cons" localSheetId="20">#REF!</definedName>
    <definedName name="body_wash_cons" localSheetId="16">#REF!</definedName>
    <definedName name="body_wash_cons" localSheetId="18">#REF!</definedName>
    <definedName name="body_wash_cons" localSheetId="19">#REF!</definedName>
    <definedName name="body_wash_cons" localSheetId="25">#REF!</definedName>
    <definedName name="body_wash_cons" localSheetId="5">#REF!</definedName>
    <definedName name="body_wash_cons" localSheetId="27">#REF!</definedName>
    <definedName name="body_wash_cons" localSheetId="30">#REF!</definedName>
    <definedName name="body_wash_cons" localSheetId="14">#REF!</definedName>
    <definedName name="body_wash_cons" localSheetId="3">#REF!</definedName>
    <definedName name="body_wash_cons" localSheetId="26">#REF!</definedName>
    <definedName name="body_wash_cons">#REF!</definedName>
    <definedName name="body_wash_dis" localSheetId="21">#REF!</definedName>
    <definedName name="body_wash_dis" localSheetId="22">#REF!</definedName>
    <definedName name="body_wash_dis" localSheetId="28">#REF!</definedName>
    <definedName name="body_wash_dis" localSheetId="4">#REF!</definedName>
    <definedName name="body_wash_dis" localSheetId="15">#REF!</definedName>
    <definedName name="body_wash_dis" localSheetId="24">#REF!</definedName>
    <definedName name="body_wash_dis" localSheetId="20">#REF!</definedName>
    <definedName name="body_wash_dis" localSheetId="16">#REF!</definedName>
    <definedName name="body_wash_dis" localSheetId="18">#REF!</definedName>
    <definedName name="body_wash_dis" localSheetId="19">#REF!</definedName>
    <definedName name="body_wash_dis" localSheetId="25">#REF!</definedName>
    <definedName name="body_wash_dis" localSheetId="5">#REF!</definedName>
    <definedName name="body_wash_dis" localSheetId="27">#REF!</definedName>
    <definedName name="body_wash_dis" localSheetId="30">#REF!</definedName>
    <definedName name="body_wash_dis" localSheetId="14">#REF!</definedName>
    <definedName name="body_wash_dis" localSheetId="3">#REF!</definedName>
    <definedName name="body_wash_dis" localSheetId="26">#REF!</definedName>
    <definedName name="body_wash_dis">#REF!</definedName>
    <definedName name="BPOther" localSheetId="21">'[9]Business Promo'!#REF!</definedName>
    <definedName name="BPOther" localSheetId="22">'[9]Business Promo'!#REF!</definedName>
    <definedName name="BPOther" localSheetId="28">'[10]Business Promo'!#REF!</definedName>
    <definedName name="BPOther" localSheetId="4">'[9]Business Promo'!#REF!</definedName>
    <definedName name="BPOther" localSheetId="15">'[9]Business Promo'!#REF!</definedName>
    <definedName name="BPOther" localSheetId="16">'[9]Business Promo'!#REF!</definedName>
    <definedName name="BPOther" localSheetId="18">'[9]Business Promo'!#REF!</definedName>
    <definedName name="BPOther" localSheetId="19">'[9]Business Promo'!#REF!</definedName>
    <definedName name="BPOther" localSheetId="25">'[9]Business Promo'!#REF!</definedName>
    <definedName name="BPOther" localSheetId="5">'[9]Business Promo'!#REF!</definedName>
    <definedName name="BPOther" localSheetId="27">'[9]Business Promo'!#REF!</definedName>
    <definedName name="BPOther" localSheetId="30">'[9]Business Promo'!#REF!</definedName>
    <definedName name="BPOther" localSheetId="14">'[9]Business Promo'!#REF!</definedName>
    <definedName name="BPOther" localSheetId="3">'[9]Business Promo'!#REF!</definedName>
    <definedName name="BPOther" localSheetId="26">'[9]Business Promo'!#REF!</definedName>
    <definedName name="BPOther">'[9]Business Promo'!#REF!</definedName>
    <definedName name="BQT" localSheetId="21">#REF!</definedName>
    <definedName name="BQT" localSheetId="22">#REF!</definedName>
    <definedName name="BQT" localSheetId="28">#REF!</definedName>
    <definedName name="BQT" localSheetId="4">#REF!</definedName>
    <definedName name="BQT" localSheetId="15">#REF!</definedName>
    <definedName name="BQT" localSheetId="24">#REF!</definedName>
    <definedName name="BQT" localSheetId="20">#REF!</definedName>
    <definedName name="BQT" localSheetId="16">#REF!</definedName>
    <definedName name="BQT" localSheetId="18">#REF!</definedName>
    <definedName name="BQT" localSheetId="19">#REF!</definedName>
    <definedName name="BQT" localSheetId="25">#REF!</definedName>
    <definedName name="BQT" localSheetId="5">#REF!</definedName>
    <definedName name="BQT" localSheetId="27">#REF!</definedName>
    <definedName name="BQT" localSheetId="30">#REF!</definedName>
    <definedName name="BQT" localSheetId="14">#REF!</definedName>
    <definedName name="BQT" localSheetId="3">#REF!</definedName>
    <definedName name="BQT" localSheetId="26">#REF!</definedName>
    <definedName name="BQT">#REF!</definedName>
    <definedName name="Brand" localSheetId="21">#REF!</definedName>
    <definedName name="Brand" localSheetId="22">#REF!</definedName>
    <definedName name="Brand" localSheetId="28">#REF!</definedName>
    <definedName name="Brand" localSheetId="4">#REF!</definedName>
    <definedName name="Brand" localSheetId="15">#REF!</definedName>
    <definedName name="Brand" localSheetId="24">#REF!</definedName>
    <definedName name="Brand" localSheetId="20">#REF!</definedName>
    <definedName name="Brand" localSheetId="16">#REF!</definedName>
    <definedName name="Brand" localSheetId="18">#REF!</definedName>
    <definedName name="Brand" localSheetId="19">#REF!</definedName>
    <definedName name="Brand" localSheetId="25">#REF!</definedName>
    <definedName name="Brand" localSheetId="5">#REF!</definedName>
    <definedName name="Brand" localSheetId="27">#REF!</definedName>
    <definedName name="Brand" localSheetId="30">#REF!</definedName>
    <definedName name="Brand" localSheetId="14">#REF!</definedName>
    <definedName name="Brand" localSheetId="3">#REF!</definedName>
    <definedName name="Brand" localSheetId="26">#REF!</definedName>
    <definedName name="Brand">#REF!</definedName>
    <definedName name="Budget_Summary_Worksheet" localSheetId="21">#REF!</definedName>
    <definedName name="Budget_Summary_Worksheet" localSheetId="22">#REF!</definedName>
    <definedName name="Budget_Summary_Worksheet" localSheetId="28">#REF!</definedName>
    <definedName name="Budget_Summary_Worksheet" localSheetId="4">#REF!</definedName>
    <definedName name="Budget_Summary_Worksheet" localSheetId="15">#REF!</definedName>
    <definedName name="Budget_Summary_Worksheet" localSheetId="24">#REF!</definedName>
    <definedName name="Budget_Summary_Worksheet" localSheetId="20">#REF!</definedName>
    <definedName name="Budget_Summary_Worksheet" localSheetId="16">#REF!</definedName>
    <definedName name="Budget_Summary_Worksheet" localSheetId="18">#REF!</definedName>
    <definedName name="Budget_Summary_Worksheet" localSheetId="19">#REF!</definedName>
    <definedName name="Budget_Summary_Worksheet" localSheetId="25">#REF!</definedName>
    <definedName name="Budget_Summary_Worksheet" localSheetId="5">#REF!</definedName>
    <definedName name="Budget_Summary_Worksheet" localSheetId="27">#REF!</definedName>
    <definedName name="Budget_Summary_Worksheet" localSheetId="30">#REF!</definedName>
    <definedName name="Budget_Summary_Worksheet" localSheetId="14">#REF!</definedName>
    <definedName name="Budget_Summary_Worksheet" localSheetId="3">#REF!</definedName>
    <definedName name="Budget_Summary_Worksheet" localSheetId="26">#REF!</definedName>
    <definedName name="Budget_Summary_Worksheet">#REF!</definedName>
    <definedName name="C_" localSheetId="21">#REF!</definedName>
    <definedName name="C_" localSheetId="22">#REF!</definedName>
    <definedName name="C_" localSheetId="28">#REF!</definedName>
    <definedName name="C_" localSheetId="4">#REF!</definedName>
    <definedName name="C_" localSheetId="15">#REF!</definedName>
    <definedName name="C_" localSheetId="24">#REF!</definedName>
    <definedName name="C_" localSheetId="20">#REF!</definedName>
    <definedName name="C_" localSheetId="16">#REF!</definedName>
    <definedName name="C_" localSheetId="18">#REF!</definedName>
    <definedName name="C_" localSheetId="19">#REF!</definedName>
    <definedName name="C_" localSheetId="25">#REF!</definedName>
    <definedName name="C_" localSheetId="5">#REF!</definedName>
    <definedName name="C_" localSheetId="27">#REF!</definedName>
    <definedName name="C_" localSheetId="30">#REF!</definedName>
    <definedName name="C_" localSheetId="14">#REF!</definedName>
    <definedName name="C_" localSheetId="3">#REF!</definedName>
    <definedName name="C_" localSheetId="26">#REF!</definedName>
    <definedName name="C_">#REF!</definedName>
    <definedName name="c_Miniplan" localSheetId="21">#REF!</definedName>
    <definedName name="c_Miniplan" localSheetId="22">#REF!</definedName>
    <definedName name="c_Miniplan" localSheetId="28">#REF!</definedName>
    <definedName name="c_Miniplan" localSheetId="4">#REF!</definedName>
    <definedName name="c_Miniplan" localSheetId="15">#REF!</definedName>
    <definedName name="c_Miniplan" localSheetId="24">#REF!</definedName>
    <definedName name="c_Miniplan" localSheetId="20">#REF!</definedName>
    <definedName name="c_Miniplan" localSheetId="16">#REF!</definedName>
    <definedName name="c_Miniplan" localSheetId="18">#REF!</definedName>
    <definedName name="c_Miniplan" localSheetId="19">#REF!</definedName>
    <definedName name="c_Miniplan" localSheetId="25">#REF!</definedName>
    <definedName name="c_Miniplan" localSheetId="5">#REF!</definedName>
    <definedName name="c_Miniplan" localSheetId="27">#REF!</definedName>
    <definedName name="c_Miniplan" localSheetId="30">#REF!</definedName>
    <definedName name="c_Miniplan" localSheetId="14">#REF!</definedName>
    <definedName name="c_Miniplan" localSheetId="3">#REF!</definedName>
    <definedName name="c_Miniplan" localSheetId="26">#REF!</definedName>
    <definedName name="c_Miniplan">#REF!</definedName>
    <definedName name="cap_coffee" localSheetId="21">#REF!</definedName>
    <definedName name="cap_coffee" localSheetId="22">#REF!</definedName>
    <definedName name="cap_coffee" localSheetId="28">#REF!</definedName>
    <definedName name="cap_coffee" localSheetId="4">#REF!</definedName>
    <definedName name="cap_coffee" localSheetId="15">#REF!</definedName>
    <definedName name="cap_coffee" localSheetId="24">#REF!</definedName>
    <definedName name="cap_coffee" localSheetId="20">#REF!</definedName>
    <definedName name="cap_coffee" localSheetId="16">#REF!</definedName>
    <definedName name="cap_coffee" localSheetId="18">#REF!</definedName>
    <definedName name="cap_coffee" localSheetId="19">#REF!</definedName>
    <definedName name="cap_coffee" localSheetId="25">#REF!</definedName>
    <definedName name="cap_coffee" localSheetId="5">#REF!</definedName>
    <definedName name="cap_coffee" localSheetId="27">#REF!</definedName>
    <definedName name="cap_coffee" localSheetId="30">#REF!</definedName>
    <definedName name="cap_coffee" localSheetId="14">#REF!</definedName>
    <definedName name="cap_coffee" localSheetId="3">#REF!</definedName>
    <definedName name="cap_coffee" localSheetId="26">#REF!</definedName>
    <definedName name="cap_coffee">#REF!</definedName>
    <definedName name="cap_coffee_cons" localSheetId="21">#REF!</definedName>
    <definedName name="cap_coffee_cons" localSheetId="22">#REF!</definedName>
    <definedName name="cap_coffee_cons" localSheetId="28">#REF!</definedName>
    <definedName name="cap_coffee_cons" localSheetId="4">#REF!</definedName>
    <definedName name="cap_coffee_cons" localSheetId="15">#REF!</definedName>
    <definedName name="cap_coffee_cons" localSheetId="24">#REF!</definedName>
    <definedName name="cap_coffee_cons" localSheetId="20">#REF!</definedName>
    <definedName name="cap_coffee_cons" localSheetId="16">#REF!</definedName>
    <definedName name="cap_coffee_cons" localSheetId="18">#REF!</definedName>
    <definedName name="cap_coffee_cons" localSheetId="19">#REF!</definedName>
    <definedName name="cap_coffee_cons" localSheetId="25">#REF!</definedName>
    <definedName name="cap_coffee_cons" localSheetId="5">#REF!</definedName>
    <definedName name="cap_coffee_cons" localSheetId="27">#REF!</definedName>
    <definedName name="cap_coffee_cons" localSheetId="30">#REF!</definedName>
    <definedName name="cap_coffee_cons" localSheetId="14">#REF!</definedName>
    <definedName name="cap_coffee_cons" localSheetId="3">#REF!</definedName>
    <definedName name="cap_coffee_cons" localSheetId="26">#REF!</definedName>
    <definedName name="cap_coffee_cons">#REF!</definedName>
    <definedName name="change_form" localSheetId="21">#REF!</definedName>
    <definedName name="change_form" localSheetId="22">#REF!</definedName>
    <definedName name="change_form" localSheetId="28">#REF!</definedName>
    <definedName name="change_form" localSheetId="4">#REF!</definedName>
    <definedName name="change_form" localSheetId="15">#REF!</definedName>
    <definedName name="change_form" localSheetId="24">#REF!</definedName>
    <definedName name="change_form" localSheetId="20">#REF!</definedName>
    <definedName name="change_form" localSheetId="16">#REF!</definedName>
    <definedName name="change_form" localSheetId="18">#REF!</definedName>
    <definedName name="change_form" localSheetId="19">#REF!</definedName>
    <definedName name="change_form" localSheetId="25">#REF!</definedName>
    <definedName name="change_form" localSheetId="5">#REF!</definedName>
    <definedName name="change_form" localSheetId="27">#REF!</definedName>
    <definedName name="change_form" localSheetId="30">#REF!</definedName>
    <definedName name="change_form" localSheetId="14">#REF!</definedName>
    <definedName name="change_form" localSheetId="3">#REF!</definedName>
    <definedName name="change_form" localSheetId="26">#REF!</definedName>
    <definedName name="change_form">#REF!</definedName>
    <definedName name="Chart_of_Pre_Opening_Accounts" localSheetId="21">#REF!</definedName>
    <definedName name="Chart_of_Pre_Opening_Accounts" localSheetId="22">#REF!</definedName>
    <definedName name="Chart_of_Pre_Opening_Accounts" localSheetId="28">#REF!</definedName>
    <definedName name="Chart_of_Pre_Opening_Accounts" localSheetId="4">#REF!</definedName>
    <definedName name="Chart_of_Pre_Opening_Accounts" localSheetId="15">#REF!</definedName>
    <definedName name="Chart_of_Pre_Opening_Accounts" localSheetId="24">#REF!</definedName>
    <definedName name="Chart_of_Pre_Opening_Accounts" localSheetId="20">#REF!</definedName>
    <definedName name="Chart_of_Pre_Opening_Accounts" localSheetId="16">#REF!</definedName>
    <definedName name="Chart_of_Pre_Opening_Accounts" localSheetId="18">#REF!</definedName>
    <definedName name="Chart_of_Pre_Opening_Accounts" localSheetId="19">#REF!</definedName>
    <definedName name="Chart_of_Pre_Opening_Accounts" localSheetId="25">#REF!</definedName>
    <definedName name="Chart_of_Pre_Opening_Accounts" localSheetId="5">#REF!</definedName>
    <definedName name="Chart_of_Pre_Opening_Accounts" localSheetId="27">#REF!</definedName>
    <definedName name="Chart_of_Pre_Opening_Accounts" localSheetId="30">#REF!</definedName>
    <definedName name="Chart_of_Pre_Opening_Accounts" localSheetId="14">#REF!</definedName>
    <definedName name="Chart_of_Pre_Opening_Accounts" localSheetId="3">#REF!</definedName>
    <definedName name="Chart_of_Pre_Opening_Accounts" localSheetId="26">#REF!</definedName>
    <definedName name="Chart_of_Pre_Opening_Accounts">#REF!</definedName>
    <definedName name="Check_Request_Procedures" localSheetId="21">#REF!</definedName>
    <definedName name="Check_Request_Procedures" localSheetId="22">#REF!</definedName>
    <definedName name="Check_Request_Procedures" localSheetId="28">#REF!</definedName>
    <definedName name="Check_Request_Procedures" localSheetId="4">#REF!</definedName>
    <definedName name="Check_Request_Procedures" localSheetId="15">#REF!</definedName>
    <definedName name="Check_Request_Procedures" localSheetId="24">#REF!</definedName>
    <definedName name="Check_Request_Procedures" localSheetId="20">#REF!</definedName>
    <definedName name="Check_Request_Procedures" localSheetId="16">#REF!</definedName>
    <definedName name="Check_Request_Procedures" localSheetId="18">#REF!</definedName>
    <definedName name="Check_Request_Procedures" localSheetId="19">#REF!</definedName>
    <definedName name="Check_Request_Procedures" localSheetId="25">#REF!</definedName>
    <definedName name="Check_Request_Procedures" localSheetId="5">#REF!</definedName>
    <definedName name="Check_Request_Procedures" localSheetId="27">#REF!</definedName>
    <definedName name="Check_Request_Procedures" localSheetId="30">#REF!</definedName>
    <definedName name="Check_Request_Procedures" localSheetId="14">#REF!</definedName>
    <definedName name="Check_Request_Procedures" localSheetId="3">#REF!</definedName>
    <definedName name="Check_Request_Procedures" localSheetId="26">#REF!</definedName>
    <definedName name="Check_Request_Procedures">#REF!</definedName>
    <definedName name="chef_coat" localSheetId="21">#REF!</definedName>
    <definedName name="chef_coat" localSheetId="22">#REF!</definedName>
    <definedName name="chef_coat" localSheetId="28">#REF!</definedName>
    <definedName name="chef_coat" localSheetId="4">#REF!</definedName>
    <definedName name="chef_coat" localSheetId="15">#REF!</definedName>
    <definedName name="chef_coat" localSheetId="24">#REF!</definedName>
    <definedName name="chef_coat" localSheetId="20">#REF!</definedName>
    <definedName name="chef_coat" localSheetId="16">#REF!</definedName>
    <definedName name="chef_coat" localSheetId="18">#REF!</definedName>
    <definedName name="chef_coat" localSheetId="19">#REF!</definedName>
    <definedName name="chef_coat" localSheetId="25">#REF!</definedName>
    <definedName name="chef_coat" localSheetId="5">#REF!</definedName>
    <definedName name="chef_coat" localSheetId="27">#REF!</definedName>
    <definedName name="chef_coat" localSheetId="30">#REF!</definedName>
    <definedName name="chef_coat" localSheetId="14">#REF!</definedName>
    <definedName name="chef_coat" localSheetId="3">#REF!</definedName>
    <definedName name="chef_coat" localSheetId="26">#REF!</definedName>
    <definedName name="chef_coat">#REF!</definedName>
    <definedName name="chef_fte" localSheetId="21">#REF!</definedName>
    <definedName name="chef_fte" localSheetId="22">#REF!</definedName>
    <definedName name="chef_fte" localSheetId="28">#REF!</definedName>
    <definedName name="chef_fte" localSheetId="4">#REF!</definedName>
    <definedName name="chef_fte" localSheetId="15">#REF!</definedName>
    <definedName name="chef_fte" localSheetId="24">#REF!</definedName>
    <definedName name="chef_fte" localSheetId="20">#REF!</definedName>
    <definedName name="chef_fte" localSheetId="16">#REF!</definedName>
    <definedName name="chef_fte" localSheetId="18">#REF!</definedName>
    <definedName name="chef_fte" localSheetId="19">#REF!</definedName>
    <definedName name="chef_fte" localSheetId="25">#REF!</definedName>
    <definedName name="chef_fte" localSheetId="5">#REF!</definedName>
    <definedName name="chef_fte" localSheetId="27">#REF!</definedName>
    <definedName name="chef_fte" localSheetId="30">#REF!</definedName>
    <definedName name="chef_fte" localSheetId="14">#REF!</definedName>
    <definedName name="chef_fte" localSheetId="3">#REF!</definedName>
    <definedName name="chef_fte" localSheetId="26">#REF!</definedName>
    <definedName name="chef_fte">#REF!</definedName>
    <definedName name="chef_pant" localSheetId="21">#REF!</definedName>
    <definedName name="chef_pant" localSheetId="22">#REF!</definedName>
    <definedName name="chef_pant" localSheetId="28">#REF!</definedName>
    <definedName name="chef_pant" localSheetId="4">#REF!</definedName>
    <definedName name="chef_pant" localSheetId="15">#REF!</definedName>
    <definedName name="chef_pant" localSheetId="24">#REF!</definedName>
    <definedName name="chef_pant" localSheetId="20">#REF!</definedName>
    <definedName name="chef_pant" localSheetId="16">#REF!</definedName>
    <definedName name="chef_pant" localSheetId="18">#REF!</definedName>
    <definedName name="chef_pant" localSheetId="19">#REF!</definedName>
    <definedName name="chef_pant" localSheetId="25">#REF!</definedName>
    <definedName name="chef_pant" localSheetId="5">#REF!</definedName>
    <definedName name="chef_pant" localSheetId="27">#REF!</definedName>
    <definedName name="chef_pant" localSheetId="30">#REF!</definedName>
    <definedName name="chef_pant" localSheetId="14">#REF!</definedName>
    <definedName name="chef_pant" localSheetId="3">#REF!</definedName>
    <definedName name="chef_pant" localSheetId="26">#REF!</definedName>
    <definedName name="chef_pant">#REF!</definedName>
    <definedName name="club" localSheetId="21">#REF!</definedName>
    <definedName name="club" localSheetId="22">#REF!</definedName>
    <definedName name="club" localSheetId="28">#REF!</definedName>
    <definedName name="club" localSheetId="4">#REF!</definedName>
    <definedName name="club" localSheetId="15">#REF!</definedName>
    <definedName name="club" localSheetId="24">#REF!</definedName>
    <definedName name="club" localSheetId="20">#REF!</definedName>
    <definedName name="club" localSheetId="16">#REF!</definedName>
    <definedName name="club" localSheetId="18">#REF!</definedName>
    <definedName name="club" localSheetId="19">#REF!</definedName>
    <definedName name="club" localSheetId="25">#REF!</definedName>
    <definedName name="club" localSheetId="5">#REF!</definedName>
    <definedName name="club" localSheetId="27">#REF!</definedName>
    <definedName name="club" localSheetId="30">#REF!</definedName>
    <definedName name="club" localSheetId="14">#REF!</definedName>
    <definedName name="club" localSheetId="3">#REF!</definedName>
    <definedName name="club" localSheetId="26">#REF!</definedName>
    <definedName name="club">#REF!</definedName>
    <definedName name="coffee_cond" localSheetId="21">#REF!</definedName>
    <definedName name="coffee_cond" localSheetId="22">#REF!</definedName>
    <definedName name="coffee_cond" localSheetId="28">#REF!</definedName>
    <definedName name="coffee_cond" localSheetId="4">#REF!</definedName>
    <definedName name="coffee_cond" localSheetId="15">#REF!</definedName>
    <definedName name="coffee_cond" localSheetId="24">#REF!</definedName>
    <definedName name="coffee_cond" localSheetId="20">#REF!</definedName>
    <definedName name="coffee_cond" localSheetId="16">#REF!</definedName>
    <definedName name="coffee_cond" localSheetId="18">#REF!</definedName>
    <definedName name="coffee_cond" localSheetId="19">#REF!</definedName>
    <definedName name="coffee_cond" localSheetId="25">#REF!</definedName>
    <definedName name="coffee_cond" localSheetId="5">#REF!</definedName>
    <definedName name="coffee_cond" localSheetId="27">#REF!</definedName>
    <definedName name="coffee_cond" localSheetId="30">#REF!</definedName>
    <definedName name="coffee_cond" localSheetId="14">#REF!</definedName>
    <definedName name="coffee_cond" localSheetId="3">#REF!</definedName>
    <definedName name="coffee_cond" localSheetId="26">#REF!</definedName>
    <definedName name="coffee_cond">#REF!</definedName>
    <definedName name="coffee_cond_cons" localSheetId="21">#REF!</definedName>
    <definedName name="coffee_cond_cons" localSheetId="22">#REF!</definedName>
    <definedName name="coffee_cond_cons" localSheetId="28">#REF!</definedName>
    <definedName name="coffee_cond_cons" localSheetId="4">#REF!</definedName>
    <definedName name="coffee_cond_cons" localSheetId="15">#REF!</definedName>
    <definedName name="coffee_cond_cons" localSheetId="24">#REF!</definedName>
    <definedName name="coffee_cond_cons" localSheetId="20">#REF!</definedName>
    <definedName name="coffee_cond_cons" localSheetId="16">#REF!</definedName>
    <definedName name="coffee_cond_cons" localSheetId="18">#REF!</definedName>
    <definedName name="coffee_cond_cons" localSheetId="19">#REF!</definedName>
    <definedName name="coffee_cond_cons" localSheetId="25">#REF!</definedName>
    <definedName name="coffee_cond_cons" localSheetId="5">#REF!</definedName>
    <definedName name="coffee_cond_cons" localSheetId="27">#REF!</definedName>
    <definedName name="coffee_cond_cons" localSheetId="30">#REF!</definedName>
    <definedName name="coffee_cond_cons" localSheetId="14">#REF!</definedName>
    <definedName name="coffee_cond_cons" localSheetId="3">#REF!</definedName>
    <definedName name="coffee_cond_cons" localSheetId="26">#REF!</definedName>
    <definedName name="coffee_cond_cons">#REF!</definedName>
    <definedName name="coffee_decaf" localSheetId="21">#REF!</definedName>
    <definedName name="coffee_decaf" localSheetId="22">#REF!</definedName>
    <definedName name="coffee_decaf" localSheetId="28">#REF!</definedName>
    <definedName name="coffee_decaf" localSheetId="4">#REF!</definedName>
    <definedName name="coffee_decaf" localSheetId="15">#REF!</definedName>
    <definedName name="coffee_decaf" localSheetId="24">#REF!</definedName>
    <definedName name="coffee_decaf" localSheetId="20">#REF!</definedName>
    <definedName name="coffee_decaf" localSheetId="16">#REF!</definedName>
    <definedName name="coffee_decaf" localSheetId="18">#REF!</definedName>
    <definedName name="coffee_decaf" localSheetId="19">#REF!</definedName>
    <definedName name="coffee_decaf" localSheetId="25">#REF!</definedName>
    <definedName name="coffee_decaf" localSheetId="5">#REF!</definedName>
    <definedName name="coffee_decaf" localSheetId="27">#REF!</definedName>
    <definedName name="coffee_decaf" localSheetId="30">#REF!</definedName>
    <definedName name="coffee_decaf" localSheetId="14">#REF!</definedName>
    <definedName name="coffee_decaf" localSheetId="3">#REF!</definedName>
    <definedName name="coffee_decaf" localSheetId="26">#REF!</definedName>
    <definedName name="coffee_decaf">#REF!</definedName>
    <definedName name="coffee_decaf_cons" localSheetId="21">#REF!</definedName>
    <definedName name="coffee_decaf_cons" localSheetId="22">#REF!</definedName>
    <definedName name="coffee_decaf_cons" localSheetId="28">#REF!</definedName>
    <definedName name="coffee_decaf_cons" localSheetId="4">#REF!</definedName>
    <definedName name="coffee_decaf_cons" localSheetId="15">#REF!</definedName>
    <definedName name="coffee_decaf_cons" localSheetId="24">#REF!</definedName>
    <definedName name="coffee_decaf_cons" localSheetId="20">#REF!</definedName>
    <definedName name="coffee_decaf_cons" localSheetId="16">#REF!</definedName>
    <definedName name="coffee_decaf_cons" localSheetId="18">#REF!</definedName>
    <definedName name="coffee_decaf_cons" localSheetId="19">#REF!</definedName>
    <definedName name="coffee_decaf_cons" localSheetId="25">#REF!</definedName>
    <definedName name="coffee_decaf_cons" localSheetId="5">#REF!</definedName>
    <definedName name="coffee_decaf_cons" localSheetId="27">#REF!</definedName>
    <definedName name="coffee_decaf_cons" localSheetId="30">#REF!</definedName>
    <definedName name="coffee_decaf_cons" localSheetId="14">#REF!</definedName>
    <definedName name="coffee_decaf_cons" localSheetId="3">#REF!</definedName>
    <definedName name="coffee_decaf_cons" localSheetId="26">#REF!</definedName>
    <definedName name="coffee_decaf_cons">#REF!</definedName>
    <definedName name="coffee_heat_band" localSheetId="21">#REF!</definedName>
    <definedName name="coffee_heat_band" localSheetId="22">#REF!</definedName>
    <definedName name="coffee_heat_band" localSheetId="28">#REF!</definedName>
    <definedName name="coffee_heat_band" localSheetId="4">#REF!</definedName>
    <definedName name="coffee_heat_band" localSheetId="15">#REF!</definedName>
    <definedName name="coffee_heat_band" localSheetId="24">#REF!</definedName>
    <definedName name="coffee_heat_band" localSheetId="20">#REF!</definedName>
    <definedName name="coffee_heat_band" localSheetId="16">#REF!</definedName>
    <definedName name="coffee_heat_band" localSheetId="18">#REF!</definedName>
    <definedName name="coffee_heat_band" localSheetId="19">#REF!</definedName>
    <definedName name="coffee_heat_band" localSheetId="25">#REF!</definedName>
    <definedName name="coffee_heat_band" localSheetId="5">#REF!</definedName>
    <definedName name="coffee_heat_band" localSheetId="27">#REF!</definedName>
    <definedName name="coffee_heat_band" localSheetId="30">#REF!</definedName>
    <definedName name="coffee_heat_band" localSheetId="14">#REF!</definedName>
    <definedName name="coffee_heat_band" localSheetId="3">#REF!</definedName>
    <definedName name="coffee_heat_band" localSheetId="26">#REF!</definedName>
    <definedName name="coffee_heat_band">#REF!</definedName>
    <definedName name="coffee_heat_band_cons" localSheetId="21">#REF!</definedName>
    <definedName name="coffee_heat_band_cons" localSheetId="22">#REF!</definedName>
    <definedName name="coffee_heat_band_cons" localSheetId="28">#REF!</definedName>
    <definedName name="coffee_heat_band_cons" localSheetId="4">#REF!</definedName>
    <definedName name="coffee_heat_band_cons" localSheetId="15">#REF!</definedName>
    <definedName name="coffee_heat_band_cons" localSheetId="24">#REF!</definedName>
    <definedName name="coffee_heat_band_cons" localSheetId="20">#REF!</definedName>
    <definedName name="coffee_heat_band_cons" localSheetId="16">#REF!</definedName>
    <definedName name="coffee_heat_band_cons" localSheetId="18">#REF!</definedName>
    <definedName name="coffee_heat_band_cons" localSheetId="19">#REF!</definedName>
    <definedName name="coffee_heat_band_cons" localSheetId="25">#REF!</definedName>
    <definedName name="coffee_heat_band_cons" localSheetId="5">#REF!</definedName>
    <definedName name="coffee_heat_band_cons" localSheetId="27">#REF!</definedName>
    <definedName name="coffee_heat_band_cons" localSheetId="30">#REF!</definedName>
    <definedName name="coffee_heat_band_cons" localSheetId="14">#REF!</definedName>
    <definedName name="coffee_heat_band_cons" localSheetId="3">#REF!</definedName>
    <definedName name="coffee_heat_band_cons" localSheetId="26">#REF!</definedName>
    <definedName name="coffee_heat_band_cons">#REF!</definedName>
    <definedName name="coffee_reg" localSheetId="21">#REF!</definedName>
    <definedName name="coffee_reg" localSheetId="22">#REF!</definedName>
    <definedName name="coffee_reg" localSheetId="28">#REF!</definedName>
    <definedName name="coffee_reg" localSheetId="4">#REF!</definedName>
    <definedName name="coffee_reg" localSheetId="15">#REF!</definedName>
    <definedName name="coffee_reg" localSheetId="24">#REF!</definedName>
    <definedName name="coffee_reg" localSheetId="20">#REF!</definedName>
    <definedName name="coffee_reg" localSheetId="16">#REF!</definedName>
    <definedName name="coffee_reg" localSheetId="18">#REF!</definedName>
    <definedName name="coffee_reg" localSheetId="19">#REF!</definedName>
    <definedName name="coffee_reg" localSheetId="25">#REF!</definedName>
    <definedName name="coffee_reg" localSheetId="5">#REF!</definedName>
    <definedName name="coffee_reg" localSheetId="27">#REF!</definedName>
    <definedName name="coffee_reg" localSheetId="30">#REF!</definedName>
    <definedName name="coffee_reg" localSheetId="14">#REF!</definedName>
    <definedName name="coffee_reg" localSheetId="3">#REF!</definedName>
    <definedName name="coffee_reg" localSheetId="26">#REF!</definedName>
    <definedName name="coffee_reg">#REF!</definedName>
    <definedName name="coffee_reg_cons" localSheetId="21">#REF!</definedName>
    <definedName name="coffee_reg_cons" localSheetId="22">#REF!</definedName>
    <definedName name="coffee_reg_cons" localSheetId="28">#REF!</definedName>
    <definedName name="coffee_reg_cons" localSheetId="4">#REF!</definedName>
    <definedName name="coffee_reg_cons" localSheetId="15">#REF!</definedName>
    <definedName name="coffee_reg_cons" localSheetId="24">#REF!</definedName>
    <definedName name="coffee_reg_cons" localSheetId="20">#REF!</definedName>
    <definedName name="coffee_reg_cons" localSheetId="16">#REF!</definedName>
    <definedName name="coffee_reg_cons" localSheetId="18">#REF!</definedName>
    <definedName name="coffee_reg_cons" localSheetId="19">#REF!</definedName>
    <definedName name="coffee_reg_cons" localSheetId="25">#REF!</definedName>
    <definedName name="coffee_reg_cons" localSheetId="5">#REF!</definedName>
    <definedName name="coffee_reg_cons" localSheetId="27">#REF!</definedName>
    <definedName name="coffee_reg_cons" localSheetId="30">#REF!</definedName>
    <definedName name="coffee_reg_cons" localSheetId="14">#REF!</definedName>
    <definedName name="coffee_reg_cons" localSheetId="3">#REF!</definedName>
    <definedName name="coffee_reg_cons" localSheetId="26">#REF!</definedName>
    <definedName name="coffee_reg_cons">#REF!</definedName>
    <definedName name="Common_Parts" localSheetId="21">#REF!</definedName>
    <definedName name="Common_Parts" localSheetId="22">#REF!</definedName>
    <definedName name="Common_Parts" localSheetId="28">#REF!</definedName>
    <definedName name="Common_Parts" localSheetId="4">#REF!</definedName>
    <definedName name="Common_Parts" localSheetId="15">#REF!</definedName>
    <definedName name="Common_Parts" localSheetId="24">#REF!</definedName>
    <definedName name="Common_Parts" localSheetId="20">#REF!</definedName>
    <definedName name="Common_Parts" localSheetId="16">#REF!</definedName>
    <definedName name="Common_Parts" localSheetId="18">#REF!</definedName>
    <definedName name="Common_Parts" localSheetId="19">#REF!</definedName>
    <definedName name="Common_Parts" localSheetId="25">#REF!</definedName>
    <definedName name="Common_Parts" localSheetId="5">#REF!</definedName>
    <definedName name="Common_Parts" localSheetId="27">#REF!</definedName>
    <definedName name="Common_Parts" localSheetId="30">#REF!</definedName>
    <definedName name="Common_Parts" localSheetId="14">#REF!</definedName>
    <definedName name="Common_Parts" localSheetId="3">#REF!</definedName>
    <definedName name="Common_Parts" localSheetId="26">#REF!</definedName>
    <definedName name="Common_Parts">#REF!</definedName>
    <definedName name="Contingency" localSheetId="28">'[13]Sheraton Reef Village'!$H$36</definedName>
    <definedName name="Contingency">'[14]Sheraton Reef Village'!$H$36</definedName>
    <definedName name="ContServ1">'[15]Rooms - FO'!$A$34:$F$42</definedName>
    <definedName name="cover" localSheetId="21">#REF!</definedName>
    <definedName name="cover" localSheetId="22">#REF!</definedName>
    <definedName name="cover" localSheetId="28">#REF!</definedName>
    <definedName name="cover" localSheetId="4">#REF!</definedName>
    <definedName name="cover" localSheetId="15">#REF!</definedName>
    <definedName name="cover" localSheetId="24">#REF!</definedName>
    <definedName name="cover" localSheetId="20">#REF!</definedName>
    <definedName name="cover" localSheetId="16">#REF!</definedName>
    <definedName name="cover" localSheetId="18">#REF!</definedName>
    <definedName name="cover" localSheetId="19">#REF!</definedName>
    <definedName name="cover" localSheetId="25">#REF!</definedName>
    <definedName name="cover" localSheetId="5">#REF!</definedName>
    <definedName name="cover" localSheetId="27">#REF!</definedName>
    <definedName name="cover" localSheetId="30">#REF!</definedName>
    <definedName name="cover" localSheetId="14">#REF!</definedName>
    <definedName name="cover" localSheetId="3">#REF!</definedName>
    <definedName name="cover" localSheetId="26">#REF!</definedName>
    <definedName name="cover">#REF!</definedName>
    <definedName name="Cover_sheet" localSheetId="21">#REF!</definedName>
    <definedName name="Cover_sheet" localSheetId="22">#REF!</definedName>
    <definedName name="Cover_sheet" localSheetId="28">#REF!</definedName>
    <definedName name="Cover_sheet" localSheetId="4">#REF!</definedName>
    <definedName name="Cover_sheet" localSheetId="15">#REF!</definedName>
    <definedName name="Cover_sheet" localSheetId="24">#REF!</definedName>
    <definedName name="Cover_sheet" localSheetId="20">#REF!</definedName>
    <definedName name="Cover_sheet" localSheetId="16">#REF!</definedName>
    <definedName name="Cover_sheet" localSheetId="18">#REF!</definedName>
    <definedName name="Cover_sheet" localSheetId="19">#REF!</definedName>
    <definedName name="Cover_sheet" localSheetId="25">#REF!</definedName>
    <definedName name="Cover_sheet" localSheetId="5">#REF!</definedName>
    <definedName name="Cover_sheet" localSheetId="27">#REF!</definedName>
    <definedName name="Cover_sheet" localSheetId="30">#REF!</definedName>
    <definedName name="Cover_sheet" localSheetId="14">#REF!</definedName>
    <definedName name="Cover_sheet" localSheetId="3">#REF!</definedName>
    <definedName name="Cover_sheet" localSheetId="26">#REF!</definedName>
    <definedName name="Cover_sheet">#REF!</definedName>
    <definedName name="crib_mattress" localSheetId="21">#REF!</definedName>
    <definedName name="crib_mattress" localSheetId="22">#REF!</definedName>
    <definedName name="crib_mattress" localSheetId="28">#REF!</definedName>
    <definedName name="crib_mattress" localSheetId="4">#REF!</definedName>
    <definedName name="crib_mattress" localSheetId="15">#REF!</definedName>
    <definedName name="crib_mattress" localSheetId="24">#REF!</definedName>
    <definedName name="crib_mattress" localSheetId="20">#REF!</definedName>
    <definedName name="crib_mattress" localSheetId="16">#REF!</definedName>
    <definedName name="crib_mattress" localSheetId="18">#REF!</definedName>
    <definedName name="crib_mattress" localSheetId="19">#REF!</definedName>
    <definedName name="crib_mattress" localSheetId="25">#REF!</definedName>
    <definedName name="crib_mattress" localSheetId="5">#REF!</definedName>
    <definedName name="crib_mattress" localSheetId="27">#REF!</definedName>
    <definedName name="crib_mattress" localSheetId="30">#REF!</definedName>
    <definedName name="crib_mattress" localSheetId="14">#REF!</definedName>
    <definedName name="crib_mattress" localSheetId="3">#REF!</definedName>
    <definedName name="crib_mattress" localSheetId="26">#REF!</definedName>
    <definedName name="crib_mattress">#REF!</definedName>
    <definedName name="crib_par" localSheetId="21">#REF!</definedName>
    <definedName name="crib_par" localSheetId="22">#REF!</definedName>
    <definedName name="crib_par" localSheetId="28">#REF!</definedName>
    <definedName name="crib_par" localSheetId="4">#REF!</definedName>
    <definedName name="crib_par" localSheetId="15">#REF!</definedName>
    <definedName name="crib_par" localSheetId="24">#REF!</definedName>
    <definedName name="crib_par" localSheetId="20">#REF!</definedName>
    <definedName name="crib_par" localSheetId="16">#REF!</definedName>
    <definedName name="crib_par" localSheetId="18">#REF!</definedName>
    <definedName name="crib_par" localSheetId="19">#REF!</definedName>
    <definedName name="crib_par" localSheetId="25">#REF!</definedName>
    <definedName name="crib_par" localSheetId="5">#REF!</definedName>
    <definedName name="crib_par" localSheetId="27">#REF!</definedName>
    <definedName name="crib_par" localSheetId="30">#REF!</definedName>
    <definedName name="crib_par" localSheetId="14">#REF!</definedName>
    <definedName name="crib_par" localSheetId="3">#REF!</definedName>
    <definedName name="crib_par" localSheetId="26">#REF!</definedName>
    <definedName name="crib_par">#REF!</definedName>
    <definedName name="CRIBS" localSheetId="21">#REF!</definedName>
    <definedName name="CRIBS" localSheetId="22">#REF!</definedName>
    <definedName name="CRIBS" localSheetId="28">#REF!</definedName>
    <definedName name="CRIBS" localSheetId="4">#REF!</definedName>
    <definedName name="CRIBS" localSheetId="15">#REF!</definedName>
    <definedName name="CRIBS" localSheetId="24">#REF!</definedName>
    <definedName name="CRIBS" localSheetId="20">#REF!</definedName>
    <definedName name="CRIBS" localSheetId="16">#REF!</definedName>
    <definedName name="CRIBS" localSheetId="18">#REF!</definedName>
    <definedName name="CRIBS" localSheetId="19">#REF!</definedName>
    <definedName name="CRIBS" localSheetId="25">#REF!</definedName>
    <definedName name="CRIBS" localSheetId="5">#REF!</definedName>
    <definedName name="CRIBS" localSheetId="27">#REF!</definedName>
    <definedName name="CRIBS" localSheetId="30">#REF!</definedName>
    <definedName name="CRIBS" localSheetId="14">#REF!</definedName>
    <definedName name="CRIBS" localSheetId="3">#REF!</definedName>
    <definedName name="CRIBS" localSheetId="26">#REF!</definedName>
    <definedName name="CRIBS">#REF!</definedName>
    <definedName name="ct_Administrative" localSheetId="21">'[9]Contract Labor'!#REF!</definedName>
    <definedName name="ct_Administrative" localSheetId="22">'[9]Contract Labor'!#REF!</definedName>
    <definedName name="ct_Administrative" localSheetId="28">'[10]Contract Labor'!#REF!</definedName>
    <definedName name="ct_Administrative" localSheetId="4">'[9]Contract Labor'!#REF!</definedName>
    <definedName name="ct_Administrative" localSheetId="15">'[9]Contract Labor'!#REF!</definedName>
    <definedName name="ct_Administrative" localSheetId="16">'[9]Contract Labor'!#REF!</definedName>
    <definedName name="ct_Administrative" localSheetId="18">'[9]Contract Labor'!#REF!</definedName>
    <definedName name="ct_Administrative" localSheetId="19">'[9]Contract Labor'!#REF!</definedName>
    <definedName name="ct_Administrative" localSheetId="25">'[9]Contract Labor'!#REF!</definedName>
    <definedName name="ct_Administrative" localSheetId="5">'[9]Contract Labor'!#REF!</definedName>
    <definedName name="ct_Administrative" localSheetId="27">'[9]Contract Labor'!#REF!</definedName>
    <definedName name="ct_Administrative" localSheetId="30">'[9]Contract Labor'!#REF!</definedName>
    <definedName name="ct_Administrative" localSheetId="14">'[9]Contract Labor'!#REF!</definedName>
    <definedName name="ct_Administrative" localSheetId="3">'[9]Contract Labor'!#REF!</definedName>
    <definedName name="ct_Administrative" localSheetId="26">'[9]Contract Labor'!#REF!</definedName>
    <definedName name="ct_Administrative">'[9]Contract Labor'!#REF!</definedName>
    <definedName name="ct_Human_Resources" localSheetId="21">'[9]Contract Labor'!#REF!</definedName>
    <definedName name="ct_Human_Resources" localSheetId="22">'[9]Contract Labor'!#REF!</definedName>
    <definedName name="ct_Human_Resources" localSheetId="28">'[10]Contract Labor'!#REF!</definedName>
    <definedName name="ct_Human_Resources" localSheetId="4">'[9]Contract Labor'!#REF!</definedName>
    <definedName name="ct_Human_Resources" localSheetId="15">'[9]Contract Labor'!#REF!</definedName>
    <definedName name="ct_Human_Resources" localSheetId="16">'[9]Contract Labor'!#REF!</definedName>
    <definedName name="ct_Human_Resources" localSheetId="18">'[9]Contract Labor'!#REF!</definedName>
    <definedName name="ct_Human_Resources" localSheetId="19">'[9]Contract Labor'!#REF!</definedName>
    <definedName name="ct_Human_Resources" localSheetId="25">'[9]Contract Labor'!#REF!</definedName>
    <definedName name="ct_Human_Resources" localSheetId="5">'[9]Contract Labor'!#REF!</definedName>
    <definedName name="ct_Human_Resources" localSheetId="27">'[9]Contract Labor'!#REF!</definedName>
    <definedName name="ct_Human_Resources" localSheetId="30">'[9]Contract Labor'!#REF!</definedName>
    <definedName name="ct_Human_Resources" localSheetId="14">'[9]Contract Labor'!#REF!</definedName>
    <definedName name="ct_Human_Resources" localSheetId="3">'[9]Contract Labor'!#REF!</definedName>
    <definedName name="ct_Human_Resources" localSheetId="26">'[9]Contract Labor'!#REF!</definedName>
    <definedName name="ct_Human_Resources">'[9]Contract Labor'!#REF!</definedName>
    <definedName name="cup_coffee" localSheetId="21">#REF!</definedName>
    <definedName name="cup_coffee" localSheetId="22">#REF!</definedName>
    <definedName name="cup_coffee" localSheetId="28">#REF!</definedName>
    <definedName name="cup_coffee" localSheetId="4">#REF!</definedName>
    <definedName name="cup_coffee" localSheetId="15">#REF!</definedName>
    <definedName name="cup_coffee" localSheetId="24">#REF!</definedName>
    <definedName name="cup_coffee" localSheetId="20">#REF!</definedName>
    <definedName name="cup_coffee" localSheetId="16">#REF!</definedName>
    <definedName name="cup_coffee" localSheetId="18">#REF!</definedName>
    <definedName name="cup_coffee" localSheetId="19">#REF!</definedName>
    <definedName name="cup_coffee" localSheetId="25">#REF!</definedName>
    <definedName name="cup_coffee" localSheetId="5">#REF!</definedName>
    <definedName name="cup_coffee" localSheetId="27">#REF!</definedName>
    <definedName name="cup_coffee" localSheetId="30">#REF!</definedName>
    <definedName name="cup_coffee" localSheetId="14">#REF!</definedName>
    <definedName name="cup_coffee" localSheetId="3">#REF!</definedName>
    <definedName name="cup_coffee" localSheetId="26">#REF!</definedName>
    <definedName name="cup_coffee">#REF!</definedName>
    <definedName name="cup_coffee_cons" localSheetId="21">#REF!</definedName>
    <definedName name="cup_coffee_cons" localSheetId="22">#REF!</definedName>
    <definedName name="cup_coffee_cons" localSheetId="28">#REF!</definedName>
    <definedName name="cup_coffee_cons" localSheetId="4">#REF!</definedName>
    <definedName name="cup_coffee_cons" localSheetId="15">#REF!</definedName>
    <definedName name="cup_coffee_cons" localSheetId="24">#REF!</definedName>
    <definedName name="cup_coffee_cons" localSheetId="20">#REF!</definedName>
    <definedName name="cup_coffee_cons" localSheetId="16">#REF!</definedName>
    <definedName name="cup_coffee_cons" localSheetId="18">#REF!</definedName>
    <definedName name="cup_coffee_cons" localSheetId="19">#REF!</definedName>
    <definedName name="cup_coffee_cons" localSheetId="25">#REF!</definedName>
    <definedName name="cup_coffee_cons" localSheetId="5">#REF!</definedName>
    <definedName name="cup_coffee_cons" localSheetId="27">#REF!</definedName>
    <definedName name="cup_coffee_cons" localSheetId="30">#REF!</definedName>
    <definedName name="cup_coffee_cons" localSheetId="14">#REF!</definedName>
    <definedName name="cup_coffee_cons" localSheetId="3">#REF!</definedName>
    <definedName name="cup_coffee_cons" localSheetId="26">#REF!</definedName>
    <definedName name="cup_coffee_cons">#REF!</definedName>
    <definedName name="cup_water" localSheetId="21">#REF!</definedName>
    <definedName name="cup_water" localSheetId="22">#REF!</definedName>
    <definedName name="cup_water" localSheetId="28">#REF!</definedName>
    <definedName name="cup_water" localSheetId="4">#REF!</definedName>
    <definedName name="cup_water" localSheetId="15">#REF!</definedName>
    <definedName name="cup_water" localSheetId="24">#REF!</definedName>
    <definedName name="cup_water" localSheetId="20">#REF!</definedName>
    <definedName name="cup_water" localSheetId="16">#REF!</definedName>
    <definedName name="cup_water" localSheetId="18">#REF!</definedName>
    <definedName name="cup_water" localSheetId="19">#REF!</definedName>
    <definedName name="cup_water" localSheetId="25">#REF!</definedName>
    <definedName name="cup_water" localSheetId="5">#REF!</definedName>
    <definedName name="cup_water" localSheetId="27">#REF!</definedName>
    <definedName name="cup_water" localSheetId="30">#REF!</definedName>
    <definedName name="cup_water" localSheetId="14">#REF!</definedName>
    <definedName name="cup_water" localSheetId="3">#REF!</definedName>
    <definedName name="cup_water" localSheetId="26">#REF!</definedName>
    <definedName name="cup_water">#REF!</definedName>
    <definedName name="cup_water_cons" localSheetId="21">#REF!</definedName>
    <definedName name="cup_water_cons" localSheetId="22">#REF!</definedName>
    <definedName name="cup_water_cons" localSheetId="28">#REF!</definedName>
    <definedName name="cup_water_cons" localSheetId="4">#REF!</definedName>
    <definedName name="cup_water_cons" localSheetId="15">#REF!</definedName>
    <definedName name="cup_water_cons" localSheetId="24">#REF!</definedName>
    <definedName name="cup_water_cons" localSheetId="20">#REF!</definedName>
    <definedName name="cup_water_cons" localSheetId="16">#REF!</definedName>
    <definedName name="cup_water_cons" localSheetId="18">#REF!</definedName>
    <definedName name="cup_water_cons" localSheetId="19">#REF!</definedName>
    <definedName name="cup_water_cons" localSheetId="25">#REF!</definedName>
    <definedName name="cup_water_cons" localSheetId="5">#REF!</definedName>
    <definedName name="cup_water_cons" localSheetId="27">#REF!</definedName>
    <definedName name="cup_water_cons" localSheetId="30">#REF!</definedName>
    <definedName name="cup_water_cons" localSheetId="14">#REF!</definedName>
    <definedName name="cup_water_cons" localSheetId="3">#REF!</definedName>
    <definedName name="cup_water_cons" localSheetId="26">#REF!</definedName>
    <definedName name="cup_water_cons">#REF!</definedName>
    <definedName name="d_Freight_Estimate" localSheetId="21">#REF!</definedName>
    <definedName name="d_Freight_Estimate" localSheetId="22">#REF!</definedName>
    <definedName name="d_Freight_Estimate" localSheetId="28">#REF!</definedName>
    <definedName name="d_Freight_Estimate" localSheetId="4">#REF!</definedName>
    <definedName name="d_Freight_Estimate" localSheetId="15">#REF!</definedName>
    <definedName name="d_Freight_Estimate" localSheetId="24">#REF!</definedName>
    <definedName name="d_Freight_Estimate" localSheetId="20">#REF!</definedName>
    <definedName name="d_Freight_Estimate" localSheetId="16">#REF!</definedName>
    <definedName name="d_Freight_Estimate" localSheetId="18">#REF!</definedName>
    <definedName name="d_Freight_Estimate" localSheetId="19">#REF!</definedName>
    <definedName name="d_Freight_Estimate" localSheetId="25">#REF!</definedName>
    <definedName name="d_Freight_Estimate" localSheetId="5">#REF!</definedName>
    <definedName name="d_Freight_Estimate" localSheetId="27">#REF!</definedName>
    <definedName name="d_Freight_Estimate" localSheetId="30">#REF!</definedName>
    <definedName name="d_Freight_Estimate" localSheetId="14">#REF!</definedName>
    <definedName name="d_Freight_Estimate" localSheetId="3">#REF!</definedName>
    <definedName name="d_Freight_Estimate" localSheetId="26">#REF!</definedName>
    <definedName name="d_Freight_Estimate">#REF!</definedName>
    <definedName name="d_Shipping_Overseas" localSheetId="21">#REF!</definedName>
    <definedName name="d_Shipping_Overseas" localSheetId="22">#REF!</definedName>
    <definedName name="d_Shipping_Overseas" localSheetId="28">#REF!</definedName>
    <definedName name="d_Shipping_Overseas" localSheetId="4">#REF!</definedName>
    <definedName name="d_Shipping_Overseas" localSheetId="15">#REF!</definedName>
    <definedName name="d_Shipping_Overseas" localSheetId="24">#REF!</definedName>
    <definedName name="d_Shipping_Overseas" localSheetId="20">#REF!</definedName>
    <definedName name="d_Shipping_Overseas" localSheetId="16">#REF!</definedName>
    <definedName name="d_Shipping_Overseas" localSheetId="18">#REF!</definedName>
    <definedName name="d_Shipping_Overseas" localSheetId="19">#REF!</definedName>
    <definedName name="d_Shipping_Overseas" localSheetId="25">#REF!</definedName>
    <definedName name="d_Shipping_Overseas" localSheetId="5">#REF!</definedName>
    <definedName name="d_Shipping_Overseas" localSheetId="27">#REF!</definedName>
    <definedName name="d_Shipping_Overseas" localSheetId="30">#REF!</definedName>
    <definedName name="d_Shipping_Overseas" localSheetId="14">#REF!</definedName>
    <definedName name="d_Shipping_Overseas" localSheetId="3">#REF!</definedName>
    <definedName name="d_Shipping_Overseas" localSheetId="26">#REF!</definedName>
    <definedName name="d_Shipping_Overseas">#REF!</definedName>
    <definedName name="d_Shipping_US" localSheetId="21">#REF!</definedName>
    <definedName name="d_Shipping_US" localSheetId="22">#REF!</definedName>
    <definedName name="d_Shipping_US" localSheetId="28">#REF!</definedName>
    <definedName name="d_Shipping_US" localSheetId="4">#REF!</definedName>
    <definedName name="d_Shipping_US" localSheetId="15">#REF!</definedName>
    <definedName name="d_Shipping_US" localSheetId="24">#REF!</definedName>
    <definedName name="d_Shipping_US" localSheetId="20">#REF!</definedName>
    <definedName name="d_Shipping_US" localSheetId="16">#REF!</definedName>
    <definedName name="d_Shipping_US" localSheetId="18">#REF!</definedName>
    <definedName name="d_Shipping_US" localSheetId="19">#REF!</definedName>
    <definedName name="d_Shipping_US" localSheetId="25">#REF!</definedName>
    <definedName name="d_Shipping_US" localSheetId="5">#REF!</definedName>
    <definedName name="d_Shipping_US" localSheetId="27">#REF!</definedName>
    <definedName name="d_Shipping_US" localSheetId="30">#REF!</definedName>
    <definedName name="d_Shipping_US" localSheetId="14">#REF!</definedName>
    <definedName name="d_Shipping_US" localSheetId="3">#REF!</definedName>
    <definedName name="d_Shipping_US" localSheetId="26">#REF!</definedName>
    <definedName name="d_Shipping_US">#REF!</definedName>
    <definedName name="d_Specialty_Mobiles" localSheetId="21">#REF!</definedName>
    <definedName name="d_Specialty_Mobiles" localSheetId="22">#REF!</definedName>
    <definedName name="d_Specialty_Mobiles" localSheetId="28">#REF!</definedName>
    <definedName name="d_Specialty_Mobiles" localSheetId="4">#REF!</definedName>
    <definedName name="d_Specialty_Mobiles" localSheetId="15">#REF!</definedName>
    <definedName name="d_Specialty_Mobiles" localSheetId="24">#REF!</definedName>
    <definedName name="d_Specialty_Mobiles" localSheetId="20">#REF!</definedName>
    <definedName name="d_Specialty_Mobiles" localSheetId="16">#REF!</definedName>
    <definedName name="d_Specialty_Mobiles" localSheetId="18">#REF!</definedName>
    <definedName name="d_Specialty_Mobiles" localSheetId="19">#REF!</definedName>
    <definedName name="d_Specialty_Mobiles" localSheetId="25">#REF!</definedName>
    <definedName name="d_Specialty_Mobiles" localSheetId="5">#REF!</definedName>
    <definedName name="d_Specialty_Mobiles" localSheetId="27">#REF!</definedName>
    <definedName name="d_Specialty_Mobiles" localSheetId="30">#REF!</definedName>
    <definedName name="d_Specialty_Mobiles" localSheetId="14">#REF!</definedName>
    <definedName name="d_Specialty_Mobiles" localSheetId="3">#REF!</definedName>
    <definedName name="d_Specialty_Mobiles" localSheetId="26">#REF!</definedName>
    <definedName name="d_Specialty_Mobiles">#REF!</definedName>
    <definedName name="DATA" localSheetId="21">#REF!</definedName>
    <definedName name="DATA" localSheetId="22">#REF!</definedName>
    <definedName name="DATA" localSheetId="28">#REF!</definedName>
    <definedName name="DATA" localSheetId="4">#REF!</definedName>
    <definedName name="DATA" localSheetId="15">#REF!</definedName>
    <definedName name="DATA" localSheetId="24">#REF!</definedName>
    <definedName name="DATA" localSheetId="20">#REF!</definedName>
    <definedName name="DATA" localSheetId="16">#REF!</definedName>
    <definedName name="DATA" localSheetId="18">#REF!</definedName>
    <definedName name="DATA" localSheetId="19">#REF!</definedName>
    <definedName name="DATA" localSheetId="25">#REF!</definedName>
    <definedName name="DATA" localSheetId="5">#REF!</definedName>
    <definedName name="DATA" localSheetId="27">#REF!</definedName>
    <definedName name="DATA" localSheetId="30">#REF!</definedName>
    <definedName name="DATA" localSheetId="14">#REF!</definedName>
    <definedName name="DATA" localSheetId="3">#REF!</definedName>
    <definedName name="DATA" localSheetId="26">#REF!</definedName>
    <definedName name="DATA">#REF!</definedName>
    <definedName name="DATA2" localSheetId="21">'[3]  OS &amp; E -ordered'!#REF!</definedName>
    <definedName name="DATA2" localSheetId="22">'[3]  OS &amp; E -ordered'!#REF!</definedName>
    <definedName name="DATA2" localSheetId="28">'[4]  OS &amp; E -ordered'!#REF!</definedName>
    <definedName name="DATA2" localSheetId="4">'[3]  OS &amp; E -ordered'!#REF!</definedName>
    <definedName name="DATA2" localSheetId="15">'[3]  OS &amp; E -ordered'!#REF!</definedName>
    <definedName name="DATA2" localSheetId="16">'[3]  OS &amp; E -ordered'!#REF!</definedName>
    <definedName name="DATA2" localSheetId="18">'[3]  OS &amp; E -ordered'!#REF!</definedName>
    <definedName name="DATA2" localSheetId="19">'[3]  OS &amp; E -ordered'!#REF!</definedName>
    <definedName name="DATA2" localSheetId="25">'[3]  OS &amp; E -ordered'!#REF!</definedName>
    <definedName name="DATA2" localSheetId="5">'[3]  OS &amp; E -ordered'!#REF!</definedName>
    <definedName name="DATA2" localSheetId="27">'[3]  OS &amp; E -ordered'!#REF!</definedName>
    <definedName name="DATA2" localSheetId="30">'[3]  OS &amp; E -ordered'!#REF!</definedName>
    <definedName name="DATA2" localSheetId="14">'[3]  OS &amp; E -ordered'!#REF!</definedName>
    <definedName name="DATA2" localSheetId="3">'[3]  OS &amp; E -ordered'!#REF!</definedName>
    <definedName name="DATA2" localSheetId="26">'[3]  OS &amp; E -ordered'!#REF!</definedName>
    <definedName name="DATA2">'[3]  OS &amp; E -ordered'!#REF!</definedName>
    <definedName name="_xlnm.Database" localSheetId="21">#REF!</definedName>
    <definedName name="_xlnm.Database" localSheetId="22">#REF!</definedName>
    <definedName name="_xlnm.Database" localSheetId="28">#REF!</definedName>
    <definedName name="_xlnm.Database" localSheetId="4">#REF!</definedName>
    <definedName name="_xlnm.Database" localSheetId="15">#REF!</definedName>
    <definedName name="_xlnm.Database" localSheetId="24">#REF!</definedName>
    <definedName name="_xlnm.Database" localSheetId="20">#REF!</definedName>
    <definedName name="_xlnm.Database" localSheetId="16">#REF!</definedName>
    <definedName name="_xlnm.Database" localSheetId="18">#REF!</definedName>
    <definedName name="_xlnm.Database" localSheetId="19">#REF!</definedName>
    <definedName name="_xlnm.Database" localSheetId="25">#REF!</definedName>
    <definedName name="_xlnm.Database" localSheetId="5">#REF!</definedName>
    <definedName name="_xlnm.Database" localSheetId="27">#REF!</definedName>
    <definedName name="_xlnm.Database" localSheetId="30">#REF!</definedName>
    <definedName name="_xlnm.Database" localSheetId="14">#REF!</definedName>
    <definedName name="_xlnm.Database" localSheetId="3">#REF!</definedName>
    <definedName name="_xlnm.Database" localSheetId="26">#REF!</definedName>
    <definedName name="_xlnm.Database">#REF!</definedName>
    <definedName name="datarange" localSheetId="21">#REF!</definedName>
    <definedName name="datarange" localSheetId="22">#REF!</definedName>
    <definedName name="datarange" localSheetId="28">#REF!</definedName>
    <definedName name="datarange" localSheetId="4">#REF!</definedName>
    <definedName name="datarange" localSheetId="15">#REF!</definedName>
    <definedName name="datarange" localSheetId="24">#REF!</definedName>
    <definedName name="datarange" localSheetId="20">#REF!</definedName>
    <definedName name="datarange" localSheetId="16">#REF!</definedName>
    <definedName name="datarange" localSheetId="18">#REF!</definedName>
    <definedName name="datarange" localSheetId="19">#REF!</definedName>
    <definedName name="datarange" localSheetId="25">#REF!</definedName>
    <definedName name="datarange" localSheetId="5">#REF!</definedName>
    <definedName name="datarange" localSheetId="27">#REF!</definedName>
    <definedName name="datarange" localSheetId="30">#REF!</definedName>
    <definedName name="datarange" localSheetId="14">#REF!</definedName>
    <definedName name="datarange" localSheetId="3">#REF!</definedName>
    <definedName name="datarange" localSheetId="26">#REF!</definedName>
    <definedName name="datarange">#REF!</definedName>
    <definedName name="ddd" localSheetId="28" hidden="1">{"Mahattan 2",#N/A,FALSE,"B";"Manhattan 1",#N/A,FALSE,"B"}</definedName>
    <definedName name="ddd" localSheetId="15" hidden="1">{"Mahattan 2",#N/A,FALSE,"B";"Manhattan 1",#N/A,FALSE,"B"}</definedName>
    <definedName name="ddd" localSheetId="24" hidden="1">{"Mahattan 2",#N/A,FALSE,"B";"Manhattan 1",#N/A,FALSE,"B"}</definedName>
    <definedName name="ddd" localSheetId="20" hidden="1">{"Mahattan 2",#N/A,FALSE,"B";"Manhattan 1",#N/A,FALSE,"B"}</definedName>
    <definedName name="ddd" localSheetId="16" hidden="1">{"Mahattan 2",#N/A,FALSE,"B";"Manhattan 1",#N/A,FALSE,"B"}</definedName>
    <definedName name="ddd" localSheetId="18" hidden="1">{"Mahattan 2",#N/A,FALSE,"B";"Manhattan 1",#N/A,FALSE,"B"}</definedName>
    <definedName name="ddd" localSheetId="19" hidden="1">{"Mahattan 2",#N/A,FALSE,"B";"Manhattan 1",#N/A,FALSE,"B"}</definedName>
    <definedName name="ddd" localSheetId="8" hidden="1">{"Mahattan 2",#N/A,FALSE,"B";"Manhattan 1",#N/A,FALSE,"B"}</definedName>
    <definedName name="ddd" localSheetId="23" hidden="1">{"Mahattan 2",#N/A,FALSE,"B";"Manhattan 1",#N/A,FALSE,"B"}</definedName>
    <definedName name="ddd" localSheetId="30" hidden="1">{"Mahattan 2",#N/A,FALSE,"B";"Manhattan 1",#N/A,FALSE,"B"}</definedName>
    <definedName name="ddd" localSheetId="9" hidden="1">{"Mahattan 2",#N/A,FALSE,"B";"Manhattan 1",#N/A,FALSE,"B"}</definedName>
    <definedName name="ddd" localSheetId="10" hidden="1">{"Mahattan 2",#N/A,FALSE,"B";"Manhattan 1",#N/A,FALSE,"B"}</definedName>
    <definedName name="ddd" localSheetId="11" hidden="1">{"Mahattan 2",#N/A,FALSE,"B";"Manhattan 1",#N/A,FALSE,"B"}</definedName>
    <definedName name="ddd" localSheetId="3" hidden="1">{"Mahattan 2",#N/A,FALSE,"B";"Manhattan 1",#N/A,FALSE,"B"}</definedName>
    <definedName name="ddd" localSheetId="7" hidden="1">{"Mahattan 2",#N/A,FALSE,"B";"Manhattan 1",#N/A,FALSE,"B"}</definedName>
    <definedName name="ddd" localSheetId="12" hidden="1">{"Mahattan 2",#N/A,FALSE,"B";"Manhattan 1",#N/A,FALSE,"B"}</definedName>
    <definedName name="ddd" localSheetId="13" hidden="1">{"Mahattan 2",#N/A,FALSE,"B";"Manhattan 1",#N/A,FALSE,"B"}</definedName>
    <definedName name="ddd" hidden="1">{"Mahattan 2",#N/A,FALSE,"B";"Manhattan 1",#N/A,FALSE,"B"}</definedName>
    <definedName name="dddd" localSheetId="21">#REF!</definedName>
    <definedName name="dddd" localSheetId="22">#REF!</definedName>
    <definedName name="dddd" localSheetId="28">#REF!</definedName>
    <definedName name="dddd" localSheetId="24">#REF!</definedName>
    <definedName name="dddd" localSheetId="20">#REF!</definedName>
    <definedName name="dddd" localSheetId="18">#REF!</definedName>
    <definedName name="dddd" localSheetId="19">#REF!</definedName>
    <definedName name="dddd" localSheetId="30">#REF!</definedName>
    <definedName name="dddd">#REF!</definedName>
    <definedName name="Department_Heads" localSheetId="21">[9]Relo!#REF!</definedName>
    <definedName name="Department_Heads" localSheetId="22">[9]Relo!#REF!</definedName>
    <definedName name="Department_Heads" localSheetId="28">[10]Relo!#REF!</definedName>
    <definedName name="Department_Heads" localSheetId="4">[9]Relo!#REF!</definedName>
    <definedName name="Department_Heads" localSheetId="15">[9]Relo!#REF!</definedName>
    <definedName name="Department_Heads" localSheetId="16">[9]Relo!#REF!</definedName>
    <definedName name="Department_Heads" localSheetId="18">[9]Relo!#REF!</definedName>
    <definedName name="Department_Heads" localSheetId="19">[9]Relo!#REF!</definedName>
    <definedName name="Department_Heads" localSheetId="25">[9]Relo!#REF!</definedName>
    <definedName name="Department_Heads" localSheetId="5">[9]Relo!#REF!</definedName>
    <definedName name="Department_Heads" localSheetId="27">[9]Relo!#REF!</definedName>
    <definedName name="Department_Heads" localSheetId="30">[9]Relo!#REF!</definedName>
    <definedName name="Department_Heads" localSheetId="14">[9]Relo!#REF!</definedName>
    <definedName name="Department_Heads" localSheetId="3">[9]Relo!#REF!</definedName>
    <definedName name="Department_Heads" localSheetId="26">[9]Relo!#REF!</definedName>
    <definedName name="Department_Heads">[9]Relo!#REF!</definedName>
    <definedName name="DIFFERENCE" localSheetId="21">'[3]  OS &amp; E -ordered'!#REF!</definedName>
    <definedName name="DIFFERENCE" localSheetId="22">'[3]  OS &amp; E -ordered'!#REF!</definedName>
    <definedName name="DIFFERENCE" localSheetId="28">'[4]  OS &amp; E -ordered'!#REF!</definedName>
    <definedName name="DIFFERENCE" localSheetId="4">'[3]  OS &amp; E -ordered'!#REF!</definedName>
    <definedName name="DIFFERENCE" localSheetId="15">'[3]  OS &amp; E -ordered'!#REF!</definedName>
    <definedName name="DIFFERENCE" localSheetId="16">'[3]  OS &amp; E -ordered'!#REF!</definedName>
    <definedName name="DIFFERENCE" localSheetId="18">'[3]  OS &amp; E -ordered'!#REF!</definedName>
    <definedName name="DIFFERENCE" localSheetId="19">'[3]  OS &amp; E -ordered'!#REF!</definedName>
    <definedName name="DIFFERENCE" localSheetId="25">'[3]  OS &amp; E -ordered'!#REF!</definedName>
    <definedName name="DIFFERENCE" localSheetId="5">'[3]  OS &amp; E -ordered'!#REF!</definedName>
    <definedName name="DIFFERENCE" localSheetId="27">'[3]  OS &amp; E -ordered'!#REF!</definedName>
    <definedName name="DIFFERENCE" localSheetId="30">'[3]  OS &amp; E -ordered'!#REF!</definedName>
    <definedName name="DIFFERENCE" localSheetId="14">'[3]  OS &amp; E -ordered'!#REF!</definedName>
    <definedName name="DIFFERENCE" localSheetId="3">'[3]  OS &amp; E -ordered'!#REF!</definedName>
    <definedName name="DIFFERENCE" localSheetId="26">'[3]  OS &amp; E -ordered'!#REF!</definedName>
    <definedName name="DIFFERENCE">'[3]  OS &amp; E -ordered'!#REF!</definedName>
    <definedName name="DISCOUNT">'[16]Cast Iron'!#REF!</definedName>
    <definedName name="dispenser_batteries" localSheetId="21">#REF!</definedName>
    <definedName name="dispenser_batteries" localSheetId="22">#REF!</definedName>
    <definedName name="dispenser_batteries" localSheetId="28">#REF!</definedName>
    <definedName name="dispenser_batteries" localSheetId="4">#REF!</definedName>
    <definedName name="dispenser_batteries" localSheetId="15">#REF!</definedName>
    <definedName name="dispenser_batteries" localSheetId="24">#REF!</definedName>
    <definedName name="dispenser_batteries" localSheetId="20">#REF!</definedName>
    <definedName name="dispenser_batteries" localSheetId="16">#REF!</definedName>
    <definedName name="dispenser_batteries" localSheetId="18">#REF!</definedName>
    <definedName name="dispenser_batteries" localSheetId="19">#REF!</definedName>
    <definedName name="dispenser_batteries" localSheetId="25">#REF!</definedName>
    <definedName name="dispenser_batteries" localSheetId="5">#REF!</definedName>
    <definedName name="dispenser_batteries" localSheetId="27">#REF!</definedName>
    <definedName name="dispenser_batteries" localSheetId="30">#REF!</definedName>
    <definedName name="dispenser_batteries" localSheetId="14">#REF!</definedName>
    <definedName name="dispenser_batteries" localSheetId="3">#REF!</definedName>
    <definedName name="dispenser_batteries" localSheetId="26">#REF!</definedName>
    <definedName name="dispenser_batteries">#REF!</definedName>
    <definedName name="DND_hang_tag" localSheetId="21">#REF!</definedName>
    <definedName name="DND_hang_tag" localSheetId="22">#REF!</definedName>
    <definedName name="DND_hang_tag" localSheetId="28">#REF!</definedName>
    <definedName name="DND_hang_tag" localSheetId="4">#REF!</definedName>
    <definedName name="DND_hang_tag" localSheetId="15">#REF!</definedName>
    <definedName name="DND_hang_tag" localSheetId="24">#REF!</definedName>
    <definedName name="DND_hang_tag" localSheetId="20">#REF!</definedName>
    <definedName name="DND_hang_tag" localSheetId="16">#REF!</definedName>
    <definedName name="DND_hang_tag" localSheetId="18">#REF!</definedName>
    <definedName name="DND_hang_tag" localSheetId="19">#REF!</definedName>
    <definedName name="DND_hang_tag" localSheetId="25">#REF!</definedName>
    <definedName name="DND_hang_tag" localSheetId="5">#REF!</definedName>
    <definedName name="DND_hang_tag" localSheetId="27">#REF!</definedName>
    <definedName name="DND_hang_tag" localSheetId="30">#REF!</definedName>
    <definedName name="DND_hang_tag" localSheetId="14">#REF!</definedName>
    <definedName name="DND_hang_tag" localSheetId="3">#REF!</definedName>
    <definedName name="DND_hang_tag" localSheetId="26">#REF!</definedName>
    <definedName name="DND_hang_tag">#REF!</definedName>
    <definedName name="DND_hang_tag_cons" localSheetId="21">#REF!</definedName>
    <definedName name="DND_hang_tag_cons" localSheetId="22">#REF!</definedName>
    <definedName name="DND_hang_tag_cons" localSheetId="28">#REF!</definedName>
    <definedName name="DND_hang_tag_cons" localSheetId="4">#REF!</definedName>
    <definedName name="DND_hang_tag_cons" localSheetId="15">#REF!</definedName>
    <definedName name="DND_hang_tag_cons" localSheetId="24">#REF!</definedName>
    <definedName name="DND_hang_tag_cons" localSheetId="20">#REF!</definedName>
    <definedName name="DND_hang_tag_cons" localSheetId="16">#REF!</definedName>
    <definedName name="DND_hang_tag_cons" localSheetId="18">#REF!</definedName>
    <definedName name="DND_hang_tag_cons" localSheetId="19">#REF!</definedName>
    <definedName name="DND_hang_tag_cons" localSheetId="25">#REF!</definedName>
    <definedName name="DND_hang_tag_cons" localSheetId="5">#REF!</definedName>
    <definedName name="DND_hang_tag_cons" localSheetId="27">#REF!</definedName>
    <definedName name="DND_hang_tag_cons" localSheetId="30">#REF!</definedName>
    <definedName name="DND_hang_tag_cons" localSheetId="14">#REF!</definedName>
    <definedName name="DND_hang_tag_cons" localSheetId="3">#REF!</definedName>
    <definedName name="DND_hang_tag_cons" localSheetId="26">#REF!</definedName>
    <definedName name="DND_hang_tag_cons">#REF!</definedName>
    <definedName name="DOSM" localSheetId="21">#REF!</definedName>
    <definedName name="DOSM" localSheetId="22">#REF!</definedName>
    <definedName name="DOSM" localSheetId="28">#REF!</definedName>
    <definedName name="DOSM" localSheetId="4">#REF!</definedName>
    <definedName name="DOSM" localSheetId="15">#REF!</definedName>
    <definedName name="DOSM" localSheetId="24">#REF!</definedName>
    <definedName name="DOSM" localSheetId="20">#REF!</definedName>
    <definedName name="DOSM" localSheetId="16">#REF!</definedName>
    <definedName name="DOSM" localSheetId="18">#REF!</definedName>
    <definedName name="DOSM" localSheetId="19">#REF!</definedName>
    <definedName name="DOSM" localSheetId="25">#REF!</definedName>
    <definedName name="DOSM" localSheetId="5">#REF!</definedName>
    <definedName name="DOSM" localSheetId="27">#REF!</definedName>
    <definedName name="DOSM" localSheetId="30">#REF!</definedName>
    <definedName name="DOSM" localSheetId="14">#REF!</definedName>
    <definedName name="DOSM" localSheetId="3">#REF!</definedName>
    <definedName name="DOSM" localSheetId="26">#REF!</definedName>
    <definedName name="DOSM">#REF!</definedName>
    <definedName name="doubles" localSheetId="21">#REF!</definedName>
    <definedName name="doubles" localSheetId="22">#REF!</definedName>
    <definedName name="doubles" localSheetId="28">#REF!</definedName>
    <definedName name="doubles" localSheetId="4">#REF!</definedName>
    <definedName name="doubles" localSheetId="15">#REF!</definedName>
    <definedName name="doubles" localSheetId="24">#REF!</definedName>
    <definedName name="doubles" localSheetId="20">#REF!</definedName>
    <definedName name="doubles" localSheetId="16">#REF!</definedName>
    <definedName name="doubles" localSheetId="18">#REF!</definedName>
    <definedName name="doubles" localSheetId="19">#REF!</definedName>
    <definedName name="doubles" localSheetId="25">#REF!</definedName>
    <definedName name="doubles" localSheetId="5">#REF!</definedName>
    <definedName name="doubles" localSheetId="27">#REF!</definedName>
    <definedName name="doubles" localSheetId="30">#REF!</definedName>
    <definedName name="doubles" localSheetId="14">#REF!</definedName>
    <definedName name="doubles" localSheetId="3">#REF!</definedName>
    <definedName name="doubles" localSheetId="26">#REF!</definedName>
    <definedName name="doubles">#REF!</definedName>
    <definedName name="dqueen_bath" localSheetId="21">#REF!</definedName>
    <definedName name="dqueen_bath" localSheetId="22">#REF!</definedName>
    <definedName name="dqueen_bath" localSheetId="28">#REF!</definedName>
    <definedName name="dqueen_bath" localSheetId="4">#REF!</definedName>
    <definedName name="dqueen_bath" localSheetId="15">#REF!</definedName>
    <definedName name="dqueen_bath" localSheetId="24">#REF!</definedName>
    <definedName name="dqueen_bath" localSheetId="20">#REF!</definedName>
    <definedName name="dqueen_bath" localSheetId="16">#REF!</definedName>
    <definedName name="dqueen_bath" localSheetId="18">#REF!</definedName>
    <definedName name="dqueen_bath" localSheetId="19">#REF!</definedName>
    <definedName name="dqueen_bath" localSheetId="25">#REF!</definedName>
    <definedName name="dqueen_bath" localSheetId="5">#REF!</definedName>
    <definedName name="dqueen_bath" localSheetId="27">#REF!</definedName>
    <definedName name="dqueen_bath" localSheetId="30">#REF!</definedName>
    <definedName name="dqueen_bath" localSheetId="14">#REF!</definedName>
    <definedName name="dqueen_bath" localSheetId="3">#REF!</definedName>
    <definedName name="dqueen_bath" localSheetId="26">#REF!</definedName>
    <definedName name="dqueen_bath">#REF!</definedName>
    <definedName name="dqueen_bolster" localSheetId="21">#REF!</definedName>
    <definedName name="dqueen_bolster" localSheetId="22">#REF!</definedName>
    <definedName name="dqueen_bolster" localSheetId="28">#REF!</definedName>
    <definedName name="dqueen_bolster" localSheetId="4">#REF!</definedName>
    <definedName name="dqueen_bolster" localSheetId="15">#REF!</definedName>
    <definedName name="dqueen_bolster" localSheetId="24">#REF!</definedName>
    <definedName name="dqueen_bolster" localSheetId="20">#REF!</definedName>
    <definedName name="dqueen_bolster" localSheetId="16">#REF!</definedName>
    <definedName name="dqueen_bolster" localSheetId="18">#REF!</definedName>
    <definedName name="dqueen_bolster" localSheetId="19">#REF!</definedName>
    <definedName name="dqueen_bolster" localSheetId="25">#REF!</definedName>
    <definedName name="dqueen_bolster" localSheetId="5">#REF!</definedName>
    <definedName name="dqueen_bolster" localSheetId="27">#REF!</definedName>
    <definedName name="dqueen_bolster" localSheetId="30">#REF!</definedName>
    <definedName name="dqueen_bolster" localSheetId="14">#REF!</definedName>
    <definedName name="dqueen_bolster" localSheetId="3">#REF!</definedName>
    <definedName name="dqueen_bolster" localSheetId="26">#REF!</definedName>
    <definedName name="dqueen_bolster">#REF!</definedName>
    <definedName name="dqueen_bottom" localSheetId="21">#REF!</definedName>
    <definedName name="dqueen_bottom" localSheetId="22">#REF!</definedName>
    <definedName name="dqueen_bottom" localSheetId="28">#REF!</definedName>
    <definedName name="dqueen_bottom" localSheetId="4">#REF!</definedName>
    <definedName name="dqueen_bottom" localSheetId="15">#REF!</definedName>
    <definedName name="dqueen_bottom" localSheetId="24">#REF!</definedName>
    <definedName name="dqueen_bottom" localSheetId="20">#REF!</definedName>
    <definedName name="dqueen_bottom" localSheetId="16">#REF!</definedName>
    <definedName name="dqueen_bottom" localSheetId="18">#REF!</definedName>
    <definedName name="dqueen_bottom" localSheetId="19">#REF!</definedName>
    <definedName name="dqueen_bottom" localSheetId="25">#REF!</definedName>
    <definedName name="dqueen_bottom" localSheetId="5">#REF!</definedName>
    <definedName name="dqueen_bottom" localSheetId="27">#REF!</definedName>
    <definedName name="dqueen_bottom" localSheetId="30">#REF!</definedName>
    <definedName name="dqueen_bottom" localSheetId="14">#REF!</definedName>
    <definedName name="dqueen_bottom" localSheetId="3">#REF!</definedName>
    <definedName name="dqueen_bottom" localSheetId="26">#REF!</definedName>
    <definedName name="dqueen_bottom">#REF!</definedName>
    <definedName name="dqueen_duvet" localSheetId="21">#REF!</definedName>
    <definedName name="dqueen_duvet" localSheetId="22">#REF!</definedName>
    <definedName name="dqueen_duvet" localSheetId="28">#REF!</definedName>
    <definedName name="dqueen_duvet" localSheetId="4">#REF!</definedName>
    <definedName name="dqueen_duvet" localSheetId="15">#REF!</definedName>
    <definedName name="dqueen_duvet" localSheetId="24">#REF!</definedName>
    <definedName name="dqueen_duvet" localSheetId="20">#REF!</definedName>
    <definedName name="dqueen_duvet" localSheetId="16">#REF!</definedName>
    <definedName name="dqueen_duvet" localSheetId="18">#REF!</definedName>
    <definedName name="dqueen_duvet" localSheetId="19">#REF!</definedName>
    <definedName name="dqueen_duvet" localSheetId="25">#REF!</definedName>
    <definedName name="dqueen_duvet" localSheetId="5">#REF!</definedName>
    <definedName name="dqueen_duvet" localSheetId="27">#REF!</definedName>
    <definedName name="dqueen_duvet" localSheetId="30">#REF!</definedName>
    <definedName name="dqueen_duvet" localSheetId="14">#REF!</definedName>
    <definedName name="dqueen_duvet" localSheetId="3">#REF!</definedName>
    <definedName name="dqueen_duvet" localSheetId="26">#REF!</definedName>
    <definedName name="dqueen_duvet">#REF!</definedName>
    <definedName name="dqueen_hand" localSheetId="21">#REF!</definedName>
    <definedName name="dqueen_hand" localSheetId="22">#REF!</definedName>
    <definedName name="dqueen_hand" localSheetId="28">#REF!</definedName>
    <definedName name="dqueen_hand" localSheetId="4">#REF!</definedName>
    <definedName name="dqueen_hand" localSheetId="15">#REF!</definedName>
    <definedName name="dqueen_hand" localSheetId="24">#REF!</definedName>
    <definedName name="dqueen_hand" localSheetId="20">#REF!</definedName>
    <definedName name="dqueen_hand" localSheetId="16">#REF!</definedName>
    <definedName name="dqueen_hand" localSheetId="18">#REF!</definedName>
    <definedName name="dqueen_hand" localSheetId="19">#REF!</definedName>
    <definedName name="dqueen_hand" localSheetId="25">#REF!</definedName>
    <definedName name="dqueen_hand" localSheetId="5">#REF!</definedName>
    <definedName name="dqueen_hand" localSheetId="27">#REF!</definedName>
    <definedName name="dqueen_hand" localSheetId="30">#REF!</definedName>
    <definedName name="dqueen_hand" localSheetId="14">#REF!</definedName>
    <definedName name="dqueen_hand" localSheetId="3">#REF!</definedName>
    <definedName name="dqueen_hand" localSheetId="26">#REF!</definedName>
    <definedName name="dqueen_hand">#REF!</definedName>
    <definedName name="dqueen_mat" localSheetId="21">#REF!</definedName>
    <definedName name="dqueen_mat" localSheetId="22">#REF!</definedName>
    <definedName name="dqueen_mat" localSheetId="28">#REF!</definedName>
    <definedName name="dqueen_mat" localSheetId="4">#REF!</definedName>
    <definedName name="dqueen_mat" localSheetId="15">#REF!</definedName>
    <definedName name="dqueen_mat" localSheetId="24">#REF!</definedName>
    <definedName name="dqueen_mat" localSheetId="20">#REF!</definedName>
    <definedName name="dqueen_mat" localSheetId="16">#REF!</definedName>
    <definedName name="dqueen_mat" localSheetId="18">#REF!</definedName>
    <definedName name="dqueen_mat" localSheetId="19">#REF!</definedName>
    <definedName name="dqueen_mat" localSheetId="25">#REF!</definedName>
    <definedName name="dqueen_mat" localSheetId="5">#REF!</definedName>
    <definedName name="dqueen_mat" localSheetId="27">#REF!</definedName>
    <definedName name="dqueen_mat" localSheetId="30">#REF!</definedName>
    <definedName name="dqueen_mat" localSheetId="14">#REF!</definedName>
    <definedName name="dqueen_mat" localSheetId="3">#REF!</definedName>
    <definedName name="dqueen_mat" localSheetId="26">#REF!</definedName>
    <definedName name="dqueen_mat">#REF!</definedName>
    <definedName name="dqueen_other" localSheetId="21">#REF!</definedName>
    <definedName name="dqueen_other" localSheetId="22">#REF!</definedName>
    <definedName name="dqueen_other" localSheetId="28">#REF!</definedName>
    <definedName name="dqueen_other" localSheetId="4">#REF!</definedName>
    <definedName name="dqueen_other" localSheetId="15">#REF!</definedName>
    <definedName name="dqueen_other" localSheetId="24">#REF!</definedName>
    <definedName name="dqueen_other" localSheetId="20">#REF!</definedName>
    <definedName name="dqueen_other" localSheetId="16">#REF!</definedName>
    <definedName name="dqueen_other" localSheetId="18">#REF!</definedName>
    <definedName name="dqueen_other" localSheetId="19">#REF!</definedName>
    <definedName name="dqueen_other" localSheetId="25">#REF!</definedName>
    <definedName name="dqueen_other" localSheetId="5">#REF!</definedName>
    <definedName name="dqueen_other" localSheetId="27">#REF!</definedName>
    <definedName name="dqueen_other" localSheetId="30">#REF!</definedName>
    <definedName name="dqueen_other" localSheetId="14">#REF!</definedName>
    <definedName name="dqueen_other" localSheetId="3">#REF!</definedName>
    <definedName name="dqueen_other" localSheetId="26">#REF!</definedName>
    <definedName name="dqueen_other">#REF!</definedName>
    <definedName name="dqueen_pad" localSheetId="21">#REF!</definedName>
    <definedName name="dqueen_pad" localSheetId="22">#REF!</definedName>
    <definedName name="dqueen_pad" localSheetId="28">#REF!</definedName>
    <definedName name="dqueen_pad" localSheetId="4">#REF!</definedName>
    <definedName name="dqueen_pad" localSheetId="15">#REF!</definedName>
    <definedName name="dqueen_pad" localSheetId="24">#REF!</definedName>
    <definedName name="dqueen_pad" localSheetId="20">#REF!</definedName>
    <definedName name="dqueen_pad" localSheetId="16">#REF!</definedName>
    <definedName name="dqueen_pad" localSheetId="18">#REF!</definedName>
    <definedName name="dqueen_pad" localSheetId="19">#REF!</definedName>
    <definedName name="dqueen_pad" localSheetId="25">#REF!</definedName>
    <definedName name="dqueen_pad" localSheetId="5">#REF!</definedName>
    <definedName name="dqueen_pad" localSheetId="27">#REF!</definedName>
    <definedName name="dqueen_pad" localSheetId="30">#REF!</definedName>
    <definedName name="dqueen_pad" localSheetId="14">#REF!</definedName>
    <definedName name="dqueen_pad" localSheetId="3">#REF!</definedName>
    <definedName name="dqueen_pad" localSheetId="26">#REF!</definedName>
    <definedName name="dqueen_pad">#REF!</definedName>
    <definedName name="dqueen_pillow" localSheetId="21">#REF!</definedName>
    <definedName name="dqueen_pillow" localSheetId="22">#REF!</definedName>
    <definedName name="dqueen_pillow" localSheetId="28">#REF!</definedName>
    <definedName name="dqueen_pillow" localSheetId="4">#REF!</definedName>
    <definedName name="dqueen_pillow" localSheetId="15">#REF!</definedName>
    <definedName name="dqueen_pillow" localSheetId="24">#REF!</definedName>
    <definedName name="dqueen_pillow" localSheetId="20">#REF!</definedName>
    <definedName name="dqueen_pillow" localSheetId="16">#REF!</definedName>
    <definedName name="dqueen_pillow" localSheetId="18">#REF!</definedName>
    <definedName name="dqueen_pillow" localSheetId="19">#REF!</definedName>
    <definedName name="dqueen_pillow" localSheetId="25">#REF!</definedName>
    <definedName name="dqueen_pillow" localSheetId="5">#REF!</definedName>
    <definedName name="dqueen_pillow" localSheetId="27">#REF!</definedName>
    <definedName name="dqueen_pillow" localSheetId="30">#REF!</definedName>
    <definedName name="dqueen_pillow" localSheetId="14">#REF!</definedName>
    <definedName name="dqueen_pillow" localSheetId="3">#REF!</definedName>
    <definedName name="dqueen_pillow" localSheetId="26">#REF!</definedName>
    <definedName name="dqueen_pillow">#REF!</definedName>
    <definedName name="dqueen_pillow_hypo" localSheetId="21">#REF!</definedName>
    <definedName name="dqueen_pillow_hypo" localSheetId="22">#REF!</definedName>
    <definedName name="dqueen_pillow_hypo" localSheetId="28">#REF!</definedName>
    <definedName name="dqueen_pillow_hypo" localSheetId="4">#REF!</definedName>
    <definedName name="dqueen_pillow_hypo" localSheetId="15">#REF!</definedName>
    <definedName name="dqueen_pillow_hypo" localSheetId="24">#REF!</definedName>
    <definedName name="dqueen_pillow_hypo" localSheetId="20">#REF!</definedName>
    <definedName name="dqueen_pillow_hypo" localSheetId="16">#REF!</definedName>
    <definedName name="dqueen_pillow_hypo" localSheetId="18">#REF!</definedName>
    <definedName name="dqueen_pillow_hypo" localSheetId="19">#REF!</definedName>
    <definedName name="dqueen_pillow_hypo" localSheetId="25">#REF!</definedName>
    <definedName name="dqueen_pillow_hypo" localSheetId="5">#REF!</definedName>
    <definedName name="dqueen_pillow_hypo" localSheetId="27">#REF!</definedName>
    <definedName name="dqueen_pillow_hypo" localSheetId="30">#REF!</definedName>
    <definedName name="dqueen_pillow_hypo" localSheetId="14">#REF!</definedName>
    <definedName name="dqueen_pillow_hypo" localSheetId="3">#REF!</definedName>
    <definedName name="dqueen_pillow_hypo" localSheetId="26">#REF!</definedName>
    <definedName name="dqueen_pillow_hypo">#REF!</definedName>
    <definedName name="dqueen_wash" localSheetId="21">#REF!</definedName>
    <definedName name="dqueen_wash" localSheetId="22">#REF!</definedName>
    <definedName name="dqueen_wash" localSheetId="28">#REF!</definedName>
    <definedName name="dqueen_wash" localSheetId="4">#REF!</definedName>
    <definedName name="dqueen_wash" localSheetId="15">#REF!</definedName>
    <definedName name="dqueen_wash" localSheetId="24">#REF!</definedName>
    <definedName name="dqueen_wash" localSheetId="20">#REF!</definedName>
    <definedName name="dqueen_wash" localSheetId="16">#REF!</definedName>
    <definedName name="dqueen_wash" localSheetId="18">#REF!</definedName>
    <definedName name="dqueen_wash" localSheetId="19">#REF!</definedName>
    <definedName name="dqueen_wash" localSheetId="25">#REF!</definedName>
    <definedName name="dqueen_wash" localSheetId="5">#REF!</definedName>
    <definedName name="dqueen_wash" localSheetId="27">#REF!</definedName>
    <definedName name="dqueen_wash" localSheetId="30">#REF!</definedName>
    <definedName name="dqueen_wash" localSheetId="14">#REF!</definedName>
    <definedName name="dqueen_wash" localSheetId="3">#REF!</definedName>
    <definedName name="dqueen_wash" localSheetId="26">#REF!</definedName>
    <definedName name="dqueen_wash">#REF!</definedName>
    <definedName name="duvet_par" localSheetId="21">#REF!</definedName>
    <definedName name="duvet_par" localSheetId="22">#REF!</definedName>
    <definedName name="duvet_par" localSheetId="28">#REF!</definedName>
    <definedName name="duvet_par" localSheetId="4">#REF!</definedName>
    <definedName name="duvet_par" localSheetId="15">#REF!</definedName>
    <definedName name="duvet_par" localSheetId="24">#REF!</definedName>
    <definedName name="duvet_par" localSheetId="20">#REF!</definedName>
    <definedName name="duvet_par" localSheetId="16">#REF!</definedName>
    <definedName name="duvet_par" localSheetId="18">#REF!</definedName>
    <definedName name="duvet_par" localSheetId="19">#REF!</definedName>
    <definedName name="duvet_par" localSheetId="25">#REF!</definedName>
    <definedName name="duvet_par" localSheetId="5">#REF!</definedName>
    <definedName name="duvet_par" localSheetId="27">#REF!</definedName>
    <definedName name="duvet_par" localSheetId="30">#REF!</definedName>
    <definedName name="duvet_par" localSheetId="14">#REF!</definedName>
    <definedName name="duvet_par" localSheetId="3">#REF!</definedName>
    <definedName name="duvet_par" localSheetId="26">#REF!</definedName>
    <definedName name="duvet_par">#REF!</definedName>
    <definedName name="e_Csave_Dept_Budget" localSheetId="21">#REF!</definedName>
    <definedName name="e_Csave_Dept_Budget" localSheetId="22">#REF!</definedName>
    <definedName name="e_Csave_Dept_Budget" localSheetId="28">#REF!</definedName>
    <definedName name="e_Csave_Dept_Budget" localSheetId="4">#REF!</definedName>
    <definedName name="e_Csave_Dept_Budget" localSheetId="15">#REF!</definedName>
    <definedName name="e_Csave_Dept_Budget" localSheetId="24">#REF!</definedName>
    <definedName name="e_Csave_Dept_Budget" localSheetId="20">#REF!</definedName>
    <definedName name="e_Csave_Dept_Budget" localSheetId="16">#REF!</definedName>
    <definedName name="e_Csave_Dept_Budget" localSheetId="18">#REF!</definedName>
    <definedName name="e_Csave_Dept_Budget" localSheetId="19">#REF!</definedName>
    <definedName name="e_Csave_Dept_Budget" localSheetId="25">#REF!</definedName>
    <definedName name="e_Csave_Dept_Budget" localSheetId="5">#REF!</definedName>
    <definedName name="e_Csave_Dept_Budget" localSheetId="27">#REF!</definedName>
    <definedName name="e_Csave_Dept_Budget" localSheetId="30">#REF!</definedName>
    <definedName name="e_Csave_Dept_Budget" localSheetId="14">#REF!</definedName>
    <definedName name="e_Csave_Dept_Budget" localSheetId="3">#REF!</definedName>
    <definedName name="e_Csave_Dept_Budget" localSheetId="26">#REF!</definedName>
    <definedName name="e_Csave_Dept_Budget">#REF!</definedName>
    <definedName name="e_Csave_Staffing_Detail" localSheetId="21">#REF!</definedName>
    <definedName name="e_Csave_Staffing_Detail" localSheetId="22">#REF!</definedName>
    <definedName name="e_Csave_Staffing_Detail" localSheetId="28">#REF!</definedName>
    <definedName name="e_Csave_Staffing_Detail" localSheetId="4">#REF!</definedName>
    <definedName name="e_Csave_Staffing_Detail" localSheetId="15">#REF!</definedName>
    <definedName name="e_Csave_Staffing_Detail" localSheetId="24">#REF!</definedName>
    <definedName name="e_Csave_Staffing_Detail" localSheetId="20">#REF!</definedName>
    <definedName name="e_Csave_Staffing_Detail" localSheetId="16">#REF!</definedName>
    <definedName name="e_Csave_Staffing_Detail" localSheetId="18">#REF!</definedName>
    <definedName name="e_Csave_Staffing_Detail" localSheetId="19">#REF!</definedName>
    <definedName name="e_Csave_Staffing_Detail" localSheetId="25">#REF!</definedName>
    <definedName name="e_Csave_Staffing_Detail" localSheetId="5">#REF!</definedName>
    <definedName name="e_Csave_Staffing_Detail" localSheetId="27">#REF!</definedName>
    <definedName name="e_Csave_Staffing_Detail" localSheetId="30">#REF!</definedName>
    <definedName name="e_Csave_Staffing_Detail" localSheetId="14">#REF!</definedName>
    <definedName name="e_Csave_Staffing_Detail" localSheetId="3">#REF!</definedName>
    <definedName name="e_Csave_Staffing_Detail" localSheetId="26">#REF!</definedName>
    <definedName name="e_Csave_Staffing_Detail">#REF!</definedName>
    <definedName name="Ea_Casters_and_Wheels" localSheetId="21">#REF!</definedName>
    <definedName name="Ea_Casters_and_Wheels" localSheetId="22">#REF!</definedName>
    <definedName name="Ea_Casters_and_Wheels" localSheetId="28">#REF!</definedName>
    <definedName name="Ea_Casters_and_Wheels" localSheetId="4">#REF!</definedName>
    <definedName name="Ea_Casters_and_Wheels" localSheetId="15">#REF!</definedName>
    <definedName name="Ea_Casters_and_Wheels" localSheetId="24">#REF!</definedName>
    <definedName name="Ea_Casters_and_Wheels" localSheetId="20">#REF!</definedName>
    <definedName name="Ea_Casters_and_Wheels" localSheetId="16">#REF!</definedName>
    <definedName name="Ea_Casters_and_Wheels" localSheetId="18">#REF!</definedName>
    <definedName name="Ea_Casters_and_Wheels" localSheetId="19">#REF!</definedName>
    <definedName name="Ea_Casters_and_Wheels" localSheetId="25">#REF!</definedName>
    <definedName name="Ea_Casters_and_Wheels" localSheetId="5">#REF!</definedName>
    <definedName name="Ea_Casters_and_Wheels" localSheetId="27">#REF!</definedName>
    <definedName name="Ea_Casters_and_Wheels" localSheetId="30">#REF!</definedName>
    <definedName name="Ea_Casters_and_Wheels" localSheetId="14">#REF!</definedName>
    <definedName name="Ea_Casters_and_Wheels" localSheetId="3">#REF!</definedName>
    <definedName name="Ea_Casters_and_Wheels" localSheetId="26">#REF!</definedName>
    <definedName name="Ea_Casters_and_Wheels">#REF!</definedName>
    <definedName name="ear_bud" localSheetId="21">#REF!</definedName>
    <definedName name="ear_bud" localSheetId="22">#REF!</definedName>
    <definedName name="ear_bud" localSheetId="28">#REF!</definedName>
    <definedName name="ear_bud" localSheetId="4">#REF!</definedName>
    <definedName name="ear_bud" localSheetId="15">#REF!</definedName>
    <definedName name="ear_bud" localSheetId="24">#REF!</definedName>
    <definedName name="ear_bud" localSheetId="20">#REF!</definedName>
    <definedName name="ear_bud" localSheetId="16">#REF!</definedName>
    <definedName name="ear_bud" localSheetId="18">#REF!</definedName>
    <definedName name="ear_bud" localSheetId="19">#REF!</definedName>
    <definedName name="ear_bud" localSheetId="25">#REF!</definedName>
    <definedName name="ear_bud" localSheetId="5">#REF!</definedName>
    <definedName name="ear_bud" localSheetId="27">#REF!</definedName>
    <definedName name="ear_bud" localSheetId="30">#REF!</definedName>
    <definedName name="ear_bud" localSheetId="14">#REF!</definedName>
    <definedName name="ear_bud" localSheetId="3">#REF!</definedName>
    <definedName name="ear_bud" localSheetId="26">#REF!</definedName>
    <definedName name="ear_bud">#REF!</definedName>
    <definedName name="ear_bud_cons" localSheetId="21">#REF!</definedName>
    <definedName name="ear_bud_cons" localSheetId="22">#REF!</definedName>
    <definedName name="ear_bud_cons" localSheetId="28">#REF!</definedName>
    <definedName name="ear_bud_cons" localSheetId="4">#REF!</definedName>
    <definedName name="ear_bud_cons" localSheetId="15">#REF!</definedName>
    <definedName name="ear_bud_cons" localSheetId="24">#REF!</definedName>
    <definedName name="ear_bud_cons" localSheetId="20">#REF!</definedName>
    <definedName name="ear_bud_cons" localSheetId="16">#REF!</definedName>
    <definedName name="ear_bud_cons" localSheetId="18">#REF!</definedName>
    <definedName name="ear_bud_cons" localSheetId="19">#REF!</definedName>
    <definedName name="ear_bud_cons" localSheetId="25">#REF!</definedName>
    <definedName name="ear_bud_cons" localSheetId="5">#REF!</definedName>
    <definedName name="ear_bud_cons" localSheetId="27">#REF!</definedName>
    <definedName name="ear_bud_cons" localSheetId="30">#REF!</definedName>
    <definedName name="ear_bud_cons" localSheetId="14">#REF!</definedName>
    <definedName name="ear_bud_cons" localSheetId="3">#REF!</definedName>
    <definedName name="ear_bud_cons" localSheetId="26">#REF!</definedName>
    <definedName name="ear_bud_cons">#REF!</definedName>
    <definedName name="Eb_Totes_Shelves_Organizers" localSheetId="21">#REF!</definedName>
    <definedName name="Eb_Totes_Shelves_Organizers" localSheetId="22">#REF!</definedName>
    <definedName name="Eb_Totes_Shelves_Organizers" localSheetId="28">#REF!</definedName>
    <definedName name="Eb_Totes_Shelves_Organizers" localSheetId="4">#REF!</definedName>
    <definedName name="Eb_Totes_Shelves_Organizers" localSheetId="15">#REF!</definedName>
    <definedName name="Eb_Totes_Shelves_Organizers" localSheetId="24">#REF!</definedName>
    <definedName name="Eb_Totes_Shelves_Organizers" localSheetId="20">#REF!</definedName>
    <definedName name="Eb_Totes_Shelves_Organizers" localSheetId="16">#REF!</definedName>
    <definedName name="Eb_Totes_Shelves_Organizers" localSheetId="18">#REF!</definedName>
    <definedName name="Eb_Totes_Shelves_Organizers" localSheetId="19">#REF!</definedName>
    <definedName name="Eb_Totes_Shelves_Organizers" localSheetId="25">#REF!</definedName>
    <definedName name="Eb_Totes_Shelves_Organizers" localSheetId="5">#REF!</definedName>
    <definedName name="Eb_Totes_Shelves_Organizers" localSheetId="27">#REF!</definedName>
    <definedName name="Eb_Totes_Shelves_Organizers" localSheetId="30">#REF!</definedName>
    <definedName name="Eb_Totes_Shelves_Organizers" localSheetId="14">#REF!</definedName>
    <definedName name="Eb_Totes_Shelves_Organizers" localSheetId="3">#REF!</definedName>
    <definedName name="Eb_Totes_Shelves_Organizers" localSheetId="26">#REF!</definedName>
    <definedName name="Eb_Totes_Shelves_Organizers">#REF!</definedName>
    <definedName name="Ec_Mobile_Supplier" localSheetId="21">#REF!</definedName>
    <definedName name="Ec_Mobile_Supplier" localSheetId="22">#REF!</definedName>
    <definedName name="Ec_Mobile_Supplier" localSheetId="28">#REF!</definedName>
    <definedName name="Ec_Mobile_Supplier" localSheetId="4">#REF!</definedName>
    <definedName name="Ec_Mobile_Supplier" localSheetId="15">#REF!</definedName>
    <definedName name="Ec_Mobile_Supplier" localSheetId="24">#REF!</definedName>
    <definedName name="Ec_Mobile_Supplier" localSheetId="20">#REF!</definedName>
    <definedName name="Ec_Mobile_Supplier" localSheetId="16">#REF!</definedName>
    <definedName name="Ec_Mobile_Supplier" localSheetId="18">#REF!</definedName>
    <definedName name="Ec_Mobile_Supplier" localSheetId="19">#REF!</definedName>
    <definedName name="Ec_Mobile_Supplier" localSheetId="25">#REF!</definedName>
    <definedName name="Ec_Mobile_Supplier" localSheetId="5">#REF!</definedName>
    <definedName name="Ec_Mobile_Supplier" localSheetId="27">#REF!</definedName>
    <definedName name="Ec_Mobile_Supplier" localSheetId="30">#REF!</definedName>
    <definedName name="Ec_Mobile_Supplier" localSheetId="14">#REF!</definedName>
    <definedName name="Ec_Mobile_Supplier" localSheetId="3">#REF!</definedName>
    <definedName name="Ec_Mobile_Supplier" localSheetId="26">#REF!</definedName>
    <definedName name="Ec_Mobile_Supplier">#REF!</definedName>
    <definedName name="Ed_Super_Supplier" localSheetId="21">#REF!</definedName>
    <definedName name="Ed_Super_Supplier" localSheetId="22">#REF!</definedName>
    <definedName name="Ed_Super_Supplier" localSheetId="28">#REF!</definedName>
    <definedName name="Ed_Super_Supplier" localSheetId="4">#REF!</definedName>
    <definedName name="Ed_Super_Supplier" localSheetId="15">#REF!</definedName>
    <definedName name="Ed_Super_Supplier" localSheetId="24">#REF!</definedName>
    <definedName name="Ed_Super_Supplier" localSheetId="20">#REF!</definedName>
    <definedName name="Ed_Super_Supplier" localSheetId="16">#REF!</definedName>
    <definedName name="Ed_Super_Supplier" localSheetId="18">#REF!</definedName>
    <definedName name="Ed_Super_Supplier" localSheetId="19">#REF!</definedName>
    <definedName name="Ed_Super_Supplier" localSheetId="25">#REF!</definedName>
    <definedName name="Ed_Super_Supplier" localSheetId="5">#REF!</definedName>
    <definedName name="Ed_Super_Supplier" localSheetId="27">#REF!</definedName>
    <definedName name="Ed_Super_Supplier" localSheetId="30">#REF!</definedName>
    <definedName name="Ed_Super_Supplier" localSheetId="14">#REF!</definedName>
    <definedName name="Ed_Super_Supplier" localSheetId="3">#REF!</definedName>
    <definedName name="Ed_Super_Supplier" localSheetId="26">#REF!</definedName>
    <definedName name="Ed_Super_Supplier">#REF!</definedName>
    <definedName name="Edr" localSheetId="28">[17]program!$Q$45</definedName>
    <definedName name="Edr">[18]program!$Q$45</definedName>
    <definedName name="Ee_Tote_Carrier" localSheetId="21">#REF!</definedName>
    <definedName name="Ee_Tote_Carrier" localSheetId="22">#REF!</definedName>
    <definedName name="Ee_Tote_Carrier" localSheetId="28">#REF!</definedName>
    <definedName name="Ee_Tote_Carrier" localSheetId="4">#REF!</definedName>
    <definedName name="Ee_Tote_Carrier" localSheetId="15">#REF!</definedName>
    <definedName name="Ee_Tote_Carrier" localSheetId="24">#REF!</definedName>
    <definedName name="Ee_Tote_Carrier" localSheetId="20">#REF!</definedName>
    <definedName name="Ee_Tote_Carrier" localSheetId="16">#REF!</definedName>
    <definedName name="Ee_Tote_Carrier" localSheetId="18">#REF!</definedName>
    <definedName name="Ee_Tote_Carrier" localSheetId="19">#REF!</definedName>
    <definedName name="Ee_Tote_Carrier" localSheetId="25">#REF!</definedName>
    <definedName name="Ee_Tote_Carrier" localSheetId="5">#REF!</definedName>
    <definedName name="Ee_Tote_Carrier" localSheetId="27">#REF!</definedName>
    <definedName name="Ee_Tote_Carrier" localSheetId="30">#REF!</definedName>
    <definedName name="Ee_Tote_Carrier" localSheetId="14">#REF!</definedName>
    <definedName name="Ee_Tote_Carrier" localSheetId="3">#REF!</definedName>
    <definedName name="Ee_Tote_Carrier" localSheetId="26">#REF!</definedName>
    <definedName name="Ee_Tote_Carrier">#REF!</definedName>
    <definedName name="Ef_Junior_Supplier" localSheetId="21">#REF!</definedName>
    <definedName name="Ef_Junior_Supplier" localSheetId="22">#REF!</definedName>
    <definedName name="Ef_Junior_Supplier" localSheetId="28">#REF!</definedName>
    <definedName name="Ef_Junior_Supplier" localSheetId="4">#REF!</definedName>
    <definedName name="Ef_Junior_Supplier" localSheetId="15">#REF!</definedName>
    <definedName name="Ef_Junior_Supplier" localSheetId="24">#REF!</definedName>
    <definedName name="Ef_Junior_Supplier" localSheetId="20">#REF!</definedName>
    <definedName name="Ef_Junior_Supplier" localSheetId="16">#REF!</definedName>
    <definedName name="Ef_Junior_Supplier" localSheetId="18">#REF!</definedName>
    <definedName name="Ef_Junior_Supplier" localSheetId="19">#REF!</definedName>
    <definedName name="Ef_Junior_Supplier" localSheetId="25">#REF!</definedName>
    <definedName name="Ef_Junior_Supplier" localSheetId="5">#REF!</definedName>
    <definedName name="Ef_Junior_Supplier" localSheetId="27">#REF!</definedName>
    <definedName name="Ef_Junior_Supplier" localSheetId="30">#REF!</definedName>
    <definedName name="Ef_Junior_Supplier" localSheetId="14">#REF!</definedName>
    <definedName name="Ef_Junior_Supplier" localSheetId="3">#REF!</definedName>
    <definedName name="Ef_Junior_Supplier" localSheetId="26">#REF!</definedName>
    <definedName name="Ef_Junior_Supplier">#REF!</definedName>
    <definedName name="Eg_Mobile_Collector" localSheetId="21">#REF!</definedName>
    <definedName name="Eg_Mobile_Collector" localSheetId="22">#REF!</definedName>
    <definedName name="Eg_Mobile_Collector" localSheetId="28">#REF!</definedName>
    <definedName name="Eg_Mobile_Collector" localSheetId="4">#REF!</definedName>
    <definedName name="Eg_Mobile_Collector" localSheetId="15">#REF!</definedName>
    <definedName name="Eg_Mobile_Collector" localSheetId="24">#REF!</definedName>
    <definedName name="Eg_Mobile_Collector" localSheetId="20">#REF!</definedName>
    <definedName name="Eg_Mobile_Collector" localSheetId="16">#REF!</definedName>
    <definedName name="Eg_Mobile_Collector" localSheetId="18">#REF!</definedName>
    <definedName name="Eg_Mobile_Collector" localSheetId="19">#REF!</definedName>
    <definedName name="Eg_Mobile_Collector" localSheetId="25">#REF!</definedName>
    <definedName name="Eg_Mobile_Collector" localSheetId="5">#REF!</definedName>
    <definedName name="Eg_Mobile_Collector" localSheetId="27">#REF!</definedName>
    <definedName name="Eg_Mobile_Collector" localSheetId="30">#REF!</definedName>
    <definedName name="Eg_Mobile_Collector" localSheetId="14">#REF!</definedName>
    <definedName name="Eg_Mobile_Collector" localSheetId="3">#REF!</definedName>
    <definedName name="Eg_Mobile_Collector" localSheetId="26">#REF!</definedName>
    <definedName name="Eg_Mobile_Collector">#REF!</definedName>
    <definedName name="Eh_Pick_Station" localSheetId="21">#REF!</definedName>
    <definedName name="Eh_Pick_Station" localSheetId="22">#REF!</definedName>
    <definedName name="Eh_Pick_Station" localSheetId="28">#REF!</definedName>
    <definedName name="Eh_Pick_Station" localSheetId="4">#REF!</definedName>
    <definedName name="Eh_Pick_Station" localSheetId="15">#REF!</definedName>
    <definedName name="Eh_Pick_Station" localSheetId="24">#REF!</definedName>
    <definedName name="Eh_Pick_Station" localSheetId="20">#REF!</definedName>
    <definedName name="Eh_Pick_Station" localSheetId="16">#REF!</definedName>
    <definedName name="Eh_Pick_Station" localSheetId="18">#REF!</definedName>
    <definedName name="Eh_Pick_Station" localSheetId="19">#REF!</definedName>
    <definedName name="Eh_Pick_Station" localSheetId="25">#REF!</definedName>
    <definedName name="Eh_Pick_Station" localSheetId="5">#REF!</definedName>
    <definedName name="Eh_Pick_Station" localSheetId="27">#REF!</definedName>
    <definedName name="Eh_Pick_Station" localSheetId="30">#REF!</definedName>
    <definedName name="Eh_Pick_Station" localSheetId="14">#REF!</definedName>
    <definedName name="Eh_Pick_Station" localSheetId="3">#REF!</definedName>
    <definedName name="Eh_Pick_Station" localSheetId="26">#REF!</definedName>
    <definedName name="Eh_Pick_Station">#REF!</definedName>
    <definedName name="Ei_Accessories" localSheetId="21">#REF!</definedName>
    <definedName name="Ei_Accessories" localSheetId="22">#REF!</definedName>
    <definedName name="Ei_Accessories" localSheetId="28">#REF!</definedName>
    <definedName name="Ei_Accessories" localSheetId="4">#REF!</definedName>
    <definedName name="Ei_Accessories" localSheetId="15">#REF!</definedName>
    <definedName name="Ei_Accessories" localSheetId="24">#REF!</definedName>
    <definedName name="Ei_Accessories" localSheetId="20">#REF!</definedName>
    <definedName name="Ei_Accessories" localSheetId="16">#REF!</definedName>
    <definedName name="Ei_Accessories" localSheetId="18">#REF!</definedName>
    <definedName name="Ei_Accessories" localSheetId="19">#REF!</definedName>
    <definedName name="Ei_Accessories" localSheetId="25">#REF!</definedName>
    <definedName name="Ei_Accessories" localSheetId="5">#REF!</definedName>
    <definedName name="Ei_Accessories" localSheetId="27">#REF!</definedName>
    <definedName name="Ei_Accessories" localSheetId="30">#REF!</definedName>
    <definedName name="Ei_Accessories" localSheetId="14">#REF!</definedName>
    <definedName name="Ei_Accessories" localSheetId="3">#REF!</definedName>
    <definedName name="Ei_Accessories" localSheetId="26">#REF!</definedName>
    <definedName name="Ei_Accessories">#REF!</definedName>
    <definedName name="Ej_Mobile_Labels" localSheetId="21">#REF!</definedName>
    <definedName name="Ej_Mobile_Labels" localSheetId="22">#REF!</definedName>
    <definedName name="Ej_Mobile_Labels" localSheetId="28">#REF!</definedName>
    <definedName name="Ej_Mobile_Labels" localSheetId="4">#REF!</definedName>
    <definedName name="Ej_Mobile_Labels" localSheetId="15">#REF!</definedName>
    <definedName name="Ej_Mobile_Labels" localSheetId="24">#REF!</definedName>
    <definedName name="Ej_Mobile_Labels" localSheetId="20">#REF!</definedName>
    <definedName name="Ej_Mobile_Labels" localSheetId="16">#REF!</definedName>
    <definedName name="Ej_Mobile_Labels" localSheetId="18">#REF!</definedName>
    <definedName name="Ej_Mobile_Labels" localSheetId="19">#REF!</definedName>
    <definedName name="Ej_Mobile_Labels" localSheetId="25">#REF!</definedName>
    <definedName name="Ej_Mobile_Labels" localSheetId="5">#REF!</definedName>
    <definedName name="Ej_Mobile_Labels" localSheetId="27">#REF!</definedName>
    <definedName name="Ej_Mobile_Labels" localSheetId="30">#REF!</definedName>
    <definedName name="Ej_Mobile_Labels" localSheetId="14">#REF!</definedName>
    <definedName name="Ej_Mobile_Labels" localSheetId="3">#REF!</definedName>
    <definedName name="Ej_Mobile_Labels" localSheetId="26">#REF!</definedName>
    <definedName name="Ej_Mobile_Labels">#REF!</definedName>
    <definedName name="Ek_Tote_Labels" localSheetId="21">#REF!</definedName>
    <definedName name="Ek_Tote_Labels" localSheetId="22">#REF!</definedName>
    <definedName name="Ek_Tote_Labels" localSheetId="28">#REF!</definedName>
    <definedName name="Ek_Tote_Labels" localSheetId="4">#REF!</definedName>
    <definedName name="Ek_Tote_Labels" localSheetId="15">#REF!</definedName>
    <definedName name="Ek_Tote_Labels" localSheetId="24">#REF!</definedName>
    <definedName name="Ek_Tote_Labels" localSheetId="20">#REF!</definedName>
    <definedName name="Ek_Tote_Labels" localSheetId="16">#REF!</definedName>
    <definedName name="Ek_Tote_Labels" localSheetId="18">#REF!</definedName>
    <definedName name="Ek_Tote_Labels" localSheetId="19">#REF!</definedName>
    <definedName name="Ek_Tote_Labels" localSheetId="25">#REF!</definedName>
    <definedName name="Ek_Tote_Labels" localSheetId="5">#REF!</definedName>
    <definedName name="Ek_Tote_Labels" localSheetId="27">#REF!</definedName>
    <definedName name="Ek_Tote_Labels" localSheetId="30">#REF!</definedName>
    <definedName name="Ek_Tote_Labels" localSheetId="14">#REF!</definedName>
    <definedName name="Ek_Tote_Labels" localSheetId="3">#REF!</definedName>
    <definedName name="Ek_Tote_Labels" localSheetId="26">#REF!</definedName>
    <definedName name="Ek_Tote_Labels">#REF!</definedName>
    <definedName name="Ek_Tote_Labels_Dots" localSheetId="21">#REF!</definedName>
    <definedName name="Ek_Tote_Labels_Dots" localSheetId="22">#REF!</definedName>
    <definedName name="Ek_Tote_Labels_Dots" localSheetId="28">#REF!</definedName>
    <definedName name="Ek_Tote_Labels_Dots" localSheetId="4">#REF!</definedName>
    <definedName name="Ek_Tote_Labels_Dots" localSheetId="15">#REF!</definedName>
    <definedName name="Ek_Tote_Labels_Dots" localSheetId="24">#REF!</definedName>
    <definedName name="Ek_Tote_Labels_Dots" localSheetId="20">#REF!</definedName>
    <definedName name="Ek_Tote_Labels_Dots" localSheetId="16">#REF!</definedName>
    <definedName name="Ek_Tote_Labels_Dots" localSheetId="18">#REF!</definedName>
    <definedName name="Ek_Tote_Labels_Dots" localSheetId="19">#REF!</definedName>
    <definedName name="Ek_Tote_Labels_Dots" localSheetId="25">#REF!</definedName>
    <definedName name="Ek_Tote_Labels_Dots" localSheetId="5">#REF!</definedName>
    <definedName name="Ek_Tote_Labels_Dots" localSheetId="27">#REF!</definedName>
    <definedName name="Ek_Tote_Labels_Dots" localSheetId="30">#REF!</definedName>
    <definedName name="Ek_Tote_Labels_Dots" localSheetId="14">#REF!</definedName>
    <definedName name="Ek_Tote_Labels_Dots" localSheetId="3">#REF!</definedName>
    <definedName name="Ek_Tote_Labels_Dots" localSheetId="26">#REF!</definedName>
    <definedName name="Ek_Tote_Labels_Dots">#REF!</definedName>
    <definedName name="El_Power_Assembly" localSheetId="21">#REF!</definedName>
    <definedName name="El_Power_Assembly" localSheetId="22">#REF!</definedName>
    <definedName name="El_Power_Assembly" localSheetId="28">#REF!</definedName>
    <definedName name="El_Power_Assembly" localSheetId="4">#REF!</definedName>
    <definedName name="El_Power_Assembly" localSheetId="15">#REF!</definedName>
    <definedName name="El_Power_Assembly" localSheetId="24">#REF!</definedName>
    <definedName name="El_Power_Assembly" localSheetId="20">#REF!</definedName>
    <definedName name="El_Power_Assembly" localSheetId="16">#REF!</definedName>
    <definedName name="El_Power_Assembly" localSheetId="18">#REF!</definedName>
    <definedName name="El_Power_Assembly" localSheetId="19">#REF!</definedName>
    <definedName name="El_Power_Assembly" localSheetId="25">#REF!</definedName>
    <definedName name="El_Power_Assembly" localSheetId="5">#REF!</definedName>
    <definedName name="El_Power_Assembly" localSheetId="27">#REF!</definedName>
    <definedName name="El_Power_Assembly" localSheetId="30">#REF!</definedName>
    <definedName name="El_Power_Assembly" localSheetId="14">#REF!</definedName>
    <definedName name="El_Power_Assembly" localSheetId="3">#REF!</definedName>
    <definedName name="El_Power_Assembly" localSheetId="26">#REF!</definedName>
    <definedName name="El_Power_Assembly">#REF!</definedName>
    <definedName name="ELEVATORS" localSheetId="21">'[3]  OS &amp; E -ordered'!#REF!</definedName>
    <definedName name="ELEVATORS" localSheetId="22">'[3]  OS &amp; E -ordered'!#REF!</definedName>
    <definedName name="ELEVATORS" localSheetId="28">'[4]  OS &amp; E -ordered'!#REF!</definedName>
    <definedName name="ELEVATORS" localSheetId="4">'[3]  OS &amp; E -ordered'!#REF!</definedName>
    <definedName name="ELEVATORS" localSheetId="15">'[3]  OS &amp; E -ordered'!#REF!</definedName>
    <definedName name="ELEVATORS" localSheetId="16">'[3]  OS &amp; E -ordered'!#REF!</definedName>
    <definedName name="ELEVATORS" localSheetId="18">'[3]  OS &amp; E -ordered'!#REF!</definedName>
    <definedName name="ELEVATORS" localSheetId="19">'[3]  OS &amp; E -ordered'!#REF!</definedName>
    <definedName name="ELEVATORS" localSheetId="25">'[3]  OS &amp; E -ordered'!#REF!</definedName>
    <definedName name="ELEVATORS" localSheetId="5">'[3]  OS &amp; E -ordered'!#REF!</definedName>
    <definedName name="ELEVATORS" localSheetId="27">'[3]  OS &amp; E -ordered'!#REF!</definedName>
    <definedName name="ELEVATORS" localSheetId="30">'[3]  OS &amp; E -ordered'!#REF!</definedName>
    <definedName name="ELEVATORS" localSheetId="14">'[3]  OS &amp; E -ordered'!#REF!</definedName>
    <definedName name="ELEVATORS" localSheetId="3">'[3]  OS &amp; E -ordered'!#REF!</definedName>
    <definedName name="ELEVATORS" localSheetId="26">'[3]  OS &amp; E -ordered'!#REF!</definedName>
    <definedName name="ELEVATORS">'[3]  OS &amp; E -ordered'!#REF!</definedName>
    <definedName name="Eng" localSheetId="21">#REF!</definedName>
    <definedName name="Eng" localSheetId="22">#REF!</definedName>
    <definedName name="Eng" localSheetId="28">#REF!</definedName>
    <definedName name="Eng" localSheetId="4">#REF!</definedName>
    <definedName name="Eng" localSheetId="15">#REF!</definedName>
    <definedName name="Eng" localSheetId="24">#REF!</definedName>
    <definedName name="Eng" localSheetId="20">#REF!</definedName>
    <definedName name="Eng" localSheetId="16">#REF!</definedName>
    <definedName name="Eng" localSheetId="18">#REF!</definedName>
    <definedName name="Eng" localSheetId="19">#REF!</definedName>
    <definedName name="Eng" localSheetId="25">#REF!</definedName>
    <definedName name="Eng" localSheetId="5">#REF!</definedName>
    <definedName name="Eng" localSheetId="27">#REF!</definedName>
    <definedName name="Eng" localSheetId="30">#REF!</definedName>
    <definedName name="Eng" localSheetId="14">#REF!</definedName>
    <definedName name="Eng" localSheetId="3">#REF!</definedName>
    <definedName name="Eng" localSheetId="26">#REF!</definedName>
    <definedName name="Eng">#REF!</definedName>
    <definedName name="engineer_jacket" localSheetId="21">#REF!</definedName>
    <definedName name="engineer_jacket" localSheetId="22">#REF!</definedName>
    <definedName name="engineer_jacket" localSheetId="28">#REF!</definedName>
    <definedName name="engineer_jacket" localSheetId="4">#REF!</definedName>
    <definedName name="engineer_jacket" localSheetId="15">#REF!</definedName>
    <definedName name="engineer_jacket" localSheetId="24">#REF!</definedName>
    <definedName name="engineer_jacket" localSheetId="20">#REF!</definedName>
    <definedName name="engineer_jacket" localSheetId="16">#REF!</definedName>
    <definedName name="engineer_jacket" localSheetId="18">#REF!</definedName>
    <definedName name="engineer_jacket" localSheetId="19">#REF!</definedName>
    <definedName name="engineer_jacket" localSheetId="25">#REF!</definedName>
    <definedName name="engineer_jacket" localSheetId="5">#REF!</definedName>
    <definedName name="engineer_jacket" localSheetId="27">#REF!</definedName>
    <definedName name="engineer_jacket" localSheetId="30">#REF!</definedName>
    <definedName name="engineer_jacket" localSheetId="14">#REF!</definedName>
    <definedName name="engineer_jacket" localSheetId="3">#REF!</definedName>
    <definedName name="engineer_jacket" localSheetId="26">#REF!</definedName>
    <definedName name="engineer_jacket">#REF!</definedName>
    <definedName name="engineer_pant" localSheetId="21">#REF!</definedName>
    <definedName name="engineer_pant" localSheetId="22">#REF!</definedName>
    <definedName name="engineer_pant" localSheetId="28">#REF!</definedName>
    <definedName name="engineer_pant" localSheetId="4">#REF!</definedName>
    <definedName name="engineer_pant" localSheetId="15">#REF!</definedName>
    <definedName name="engineer_pant" localSheetId="24">#REF!</definedName>
    <definedName name="engineer_pant" localSheetId="20">#REF!</definedName>
    <definedName name="engineer_pant" localSheetId="16">#REF!</definedName>
    <definedName name="engineer_pant" localSheetId="18">#REF!</definedName>
    <definedName name="engineer_pant" localSheetId="19">#REF!</definedName>
    <definedName name="engineer_pant" localSheetId="25">#REF!</definedName>
    <definedName name="engineer_pant" localSheetId="5">#REF!</definedName>
    <definedName name="engineer_pant" localSheetId="27">#REF!</definedName>
    <definedName name="engineer_pant" localSheetId="30">#REF!</definedName>
    <definedName name="engineer_pant" localSheetId="14">#REF!</definedName>
    <definedName name="engineer_pant" localSheetId="3">#REF!</definedName>
    <definedName name="engineer_pant" localSheetId="26">#REF!</definedName>
    <definedName name="engineer_pant">#REF!</definedName>
    <definedName name="engineer_shirt" localSheetId="21">#REF!</definedName>
    <definedName name="engineer_shirt" localSheetId="22">#REF!</definedName>
    <definedName name="engineer_shirt" localSheetId="28">#REF!</definedName>
    <definedName name="engineer_shirt" localSheetId="4">#REF!</definedName>
    <definedName name="engineer_shirt" localSheetId="15">#REF!</definedName>
    <definedName name="engineer_shirt" localSheetId="24">#REF!</definedName>
    <definedName name="engineer_shirt" localSheetId="20">#REF!</definedName>
    <definedName name="engineer_shirt" localSheetId="16">#REF!</definedName>
    <definedName name="engineer_shirt" localSheetId="18">#REF!</definedName>
    <definedName name="engineer_shirt" localSheetId="19">#REF!</definedName>
    <definedName name="engineer_shirt" localSheetId="25">#REF!</definedName>
    <definedName name="engineer_shirt" localSheetId="5">#REF!</definedName>
    <definedName name="engineer_shirt" localSheetId="27">#REF!</definedName>
    <definedName name="engineer_shirt" localSheetId="30">#REF!</definedName>
    <definedName name="engineer_shirt" localSheetId="14">#REF!</definedName>
    <definedName name="engineer_shirt" localSheetId="3">#REF!</definedName>
    <definedName name="engineer_shirt" localSheetId="26">#REF!</definedName>
    <definedName name="engineer_shirt">#REF!</definedName>
    <definedName name="engineering_fte" localSheetId="21">#REF!</definedName>
    <definedName name="engineering_fte" localSheetId="22">#REF!</definedName>
    <definedName name="engineering_fte" localSheetId="28">#REF!</definedName>
    <definedName name="engineering_fte" localSheetId="4">#REF!</definedName>
    <definedName name="engineering_fte" localSheetId="15">#REF!</definedName>
    <definedName name="engineering_fte" localSheetId="24">#REF!</definedName>
    <definedName name="engineering_fte" localSheetId="20">#REF!</definedName>
    <definedName name="engineering_fte" localSheetId="16">#REF!</definedName>
    <definedName name="engineering_fte" localSheetId="18">#REF!</definedName>
    <definedName name="engineering_fte" localSheetId="19">#REF!</definedName>
    <definedName name="engineering_fte" localSheetId="25">#REF!</definedName>
    <definedName name="engineering_fte" localSheetId="5">#REF!</definedName>
    <definedName name="engineering_fte" localSheetId="27">#REF!</definedName>
    <definedName name="engineering_fte" localSheetId="30">#REF!</definedName>
    <definedName name="engineering_fte" localSheetId="14">#REF!</definedName>
    <definedName name="engineering_fte" localSheetId="3">#REF!</definedName>
    <definedName name="engineering_fte" localSheetId="26">#REF!</definedName>
    <definedName name="engineering_fte">#REF!</definedName>
    <definedName name="Executive_Committee" localSheetId="21">[9]Relo!#REF!</definedName>
    <definedName name="Executive_Committee" localSheetId="22">[9]Relo!#REF!</definedName>
    <definedName name="Executive_Committee" localSheetId="28">[10]Relo!#REF!</definedName>
    <definedName name="Executive_Committee" localSheetId="4">[9]Relo!#REF!</definedName>
    <definedName name="Executive_Committee" localSheetId="15">[9]Relo!#REF!</definedName>
    <definedName name="Executive_Committee" localSheetId="16">[9]Relo!#REF!</definedName>
    <definedName name="Executive_Committee" localSheetId="18">[9]Relo!#REF!</definedName>
    <definedName name="Executive_Committee" localSheetId="19">[9]Relo!#REF!</definedName>
    <definedName name="Executive_Committee" localSheetId="25">[9]Relo!#REF!</definedName>
    <definedName name="Executive_Committee" localSheetId="5">[9]Relo!#REF!</definedName>
    <definedName name="Executive_Committee" localSheetId="27">[9]Relo!#REF!</definedName>
    <definedName name="Executive_Committee" localSheetId="30">[9]Relo!#REF!</definedName>
    <definedName name="Executive_Committee" localSheetId="14">[9]Relo!#REF!</definedName>
    <definedName name="Executive_Committee" localSheetId="3">[9]Relo!#REF!</definedName>
    <definedName name="Executive_Committee" localSheetId="26">[9]Relo!#REF!</definedName>
    <definedName name="Executive_Committee">[9]Relo!#REF!</definedName>
    <definedName name="Expense_Report_Procedures" localSheetId="21">#REF!</definedName>
    <definedName name="Expense_Report_Procedures" localSheetId="22">#REF!</definedName>
    <definedName name="Expense_Report_Procedures" localSheetId="28">#REF!</definedName>
    <definedName name="Expense_Report_Procedures" localSheetId="4">#REF!</definedName>
    <definedName name="Expense_Report_Procedures" localSheetId="15">#REF!</definedName>
    <definedName name="Expense_Report_Procedures" localSheetId="24">#REF!</definedName>
    <definedName name="Expense_Report_Procedures" localSheetId="20">#REF!</definedName>
    <definedName name="Expense_Report_Procedures" localSheetId="16">#REF!</definedName>
    <definedName name="Expense_Report_Procedures" localSheetId="18">#REF!</definedName>
    <definedName name="Expense_Report_Procedures" localSheetId="19">#REF!</definedName>
    <definedName name="Expense_Report_Procedures" localSheetId="25">#REF!</definedName>
    <definedName name="Expense_Report_Procedures" localSheetId="5">#REF!</definedName>
    <definedName name="Expense_Report_Procedures" localSheetId="27">#REF!</definedName>
    <definedName name="Expense_Report_Procedures" localSheetId="30">#REF!</definedName>
    <definedName name="Expense_Report_Procedures" localSheetId="14">#REF!</definedName>
    <definedName name="Expense_Report_Procedures" localSheetId="3">#REF!</definedName>
    <definedName name="Expense_Report_Procedures" localSheetId="26">#REF!</definedName>
    <definedName name="Expense_Report_Procedures">#REF!</definedName>
    <definedName name="extra" localSheetId="21">#REF!</definedName>
    <definedName name="extra" localSheetId="22">#REF!</definedName>
    <definedName name="extra" localSheetId="28">#REF!</definedName>
    <definedName name="extra" localSheetId="4">#REF!</definedName>
    <definedName name="extra" localSheetId="15">#REF!</definedName>
    <definedName name="extra" localSheetId="24">#REF!</definedName>
    <definedName name="extra" localSheetId="20">#REF!</definedName>
    <definedName name="extra" localSheetId="16">#REF!</definedName>
    <definedName name="extra" localSheetId="18">#REF!</definedName>
    <definedName name="extra" localSheetId="19">#REF!</definedName>
    <definedName name="extra" localSheetId="25">#REF!</definedName>
    <definedName name="extra" localSheetId="5">#REF!</definedName>
    <definedName name="extra" localSheetId="27">#REF!</definedName>
    <definedName name="extra" localSheetId="30">#REF!</definedName>
    <definedName name="extra" localSheetId="14">#REF!</definedName>
    <definedName name="extra" localSheetId="3">#REF!</definedName>
    <definedName name="extra" localSheetId="26">#REF!</definedName>
    <definedName name="extra">#REF!</definedName>
    <definedName name="F___B_Test_Meals" localSheetId="21">[9]TRAINING!#REF!</definedName>
    <definedName name="F___B_Test_Meals" localSheetId="22">[9]TRAINING!#REF!</definedName>
    <definedName name="F___B_Test_Meals" localSheetId="28">[10]TRAINING!#REF!</definedName>
    <definedName name="F___B_Test_Meals" localSheetId="4">[9]TRAINING!#REF!</definedName>
    <definedName name="F___B_Test_Meals" localSheetId="15">[9]TRAINING!#REF!</definedName>
    <definedName name="F___B_Test_Meals" localSheetId="16">[9]TRAINING!#REF!</definedName>
    <definedName name="F___B_Test_Meals" localSheetId="18">[9]TRAINING!#REF!</definedName>
    <definedName name="F___B_Test_Meals" localSheetId="19">[9]TRAINING!#REF!</definedName>
    <definedName name="F___B_Test_Meals" localSheetId="25">[9]TRAINING!#REF!</definedName>
    <definedName name="F___B_Test_Meals" localSheetId="5">[9]TRAINING!#REF!</definedName>
    <definedName name="F___B_Test_Meals" localSheetId="27">[9]TRAINING!#REF!</definedName>
    <definedName name="F___B_Test_Meals" localSheetId="30">[9]TRAINING!#REF!</definedName>
    <definedName name="F___B_Test_Meals" localSheetId="14">[9]TRAINING!#REF!</definedName>
    <definedName name="F___B_Test_Meals" localSheetId="3">[9]TRAINING!#REF!</definedName>
    <definedName name="F___B_Test_Meals" localSheetId="26">[9]TRAINING!#REF!</definedName>
    <definedName name="F___B_Test_Meals">[9]TRAINING!#REF!</definedName>
    <definedName name="f_Csave_ROI_A" localSheetId="21">#REF!</definedName>
    <definedName name="f_Csave_ROI_A" localSheetId="22">#REF!</definedName>
    <definedName name="f_Csave_ROI_A" localSheetId="28">#REF!</definedName>
    <definedName name="f_Csave_ROI_A" localSheetId="4">#REF!</definedName>
    <definedName name="f_Csave_ROI_A" localSheetId="15">#REF!</definedName>
    <definedName name="f_Csave_ROI_A" localSheetId="24">#REF!</definedName>
    <definedName name="f_Csave_ROI_A" localSheetId="20">#REF!</definedName>
    <definedName name="f_Csave_ROI_A" localSheetId="16">#REF!</definedName>
    <definedName name="f_Csave_ROI_A" localSheetId="18">#REF!</definedName>
    <definedName name="f_Csave_ROI_A" localSheetId="19">#REF!</definedName>
    <definedName name="f_Csave_ROI_A" localSheetId="25">#REF!</definedName>
    <definedName name="f_Csave_ROI_A" localSheetId="5">#REF!</definedName>
    <definedName name="f_Csave_ROI_A" localSheetId="27">#REF!</definedName>
    <definedName name="f_Csave_ROI_A" localSheetId="30">#REF!</definedName>
    <definedName name="f_Csave_ROI_A" localSheetId="14">#REF!</definedName>
    <definedName name="f_Csave_ROI_A" localSheetId="3">#REF!</definedName>
    <definedName name="f_Csave_ROI_A" localSheetId="26">#REF!</definedName>
    <definedName name="f_Csave_ROI_A">#REF!</definedName>
    <definedName name="f_Csave_ROI_B" localSheetId="21">#REF!</definedName>
    <definedName name="f_Csave_ROI_B" localSheetId="22">#REF!</definedName>
    <definedName name="f_Csave_ROI_B" localSheetId="28">#REF!</definedName>
    <definedName name="f_Csave_ROI_B" localSheetId="4">#REF!</definedName>
    <definedName name="f_Csave_ROI_B" localSheetId="15">#REF!</definedName>
    <definedName name="f_Csave_ROI_B" localSheetId="24">#REF!</definedName>
    <definedName name="f_Csave_ROI_B" localSheetId="20">#REF!</definedName>
    <definedName name="f_Csave_ROI_B" localSheetId="16">#REF!</definedName>
    <definedName name="f_Csave_ROI_B" localSheetId="18">#REF!</definedName>
    <definedName name="f_Csave_ROI_B" localSheetId="19">#REF!</definedName>
    <definedName name="f_Csave_ROI_B" localSheetId="25">#REF!</definedName>
    <definedName name="f_Csave_ROI_B" localSheetId="5">#REF!</definedName>
    <definedName name="f_Csave_ROI_B" localSheetId="27">#REF!</definedName>
    <definedName name="f_Csave_ROI_B" localSheetId="30">#REF!</definedName>
    <definedName name="f_Csave_ROI_B" localSheetId="14">#REF!</definedName>
    <definedName name="f_Csave_ROI_B" localSheetId="3">#REF!</definedName>
    <definedName name="f_Csave_ROI_B" localSheetId="26">#REF!</definedName>
    <definedName name="f_Csave_ROI_B">#REF!</definedName>
    <definedName name="face_wash" localSheetId="21">#REF!</definedName>
    <definedName name="face_wash" localSheetId="22">#REF!</definedName>
    <definedName name="face_wash" localSheetId="28">#REF!</definedName>
    <definedName name="face_wash" localSheetId="4">#REF!</definedName>
    <definedName name="face_wash" localSheetId="15">#REF!</definedName>
    <definedName name="face_wash" localSheetId="24">#REF!</definedName>
    <definedName name="face_wash" localSheetId="20">#REF!</definedName>
    <definedName name="face_wash" localSheetId="16">#REF!</definedName>
    <definedName name="face_wash" localSheetId="18">#REF!</definedName>
    <definedName name="face_wash" localSheetId="19">#REF!</definedName>
    <definedName name="face_wash" localSheetId="25">#REF!</definedName>
    <definedName name="face_wash" localSheetId="5">#REF!</definedName>
    <definedName name="face_wash" localSheetId="27">#REF!</definedName>
    <definedName name="face_wash" localSheetId="30">#REF!</definedName>
    <definedName name="face_wash" localSheetId="14">#REF!</definedName>
    <definedName name="face_wash" localSheetId="3">#REF!</definedName>
    <definedName name="face_wash" localSheetId="26">#REF!</definedName>
    <definedName name="face_wash">#REF!</definedName>
    <definedName name="face_wash_cons" localSheetId="21">#REF!</definedName>
    <definedName name="face_wash_cons" localSheetId="22">#REF!</definedName>
    <definedName name="face_wash_cons" localSheetId="28">#REF!</definedName>
    <definedName name="face_wash_cons" localSheetId="4">#REF!</definedName>
    <definedName name="face_wash_cons" localSheetId="15">#REF!</definedName>
    <definedName name="face_wash_cons" localSheetId="24">#REF!</definedName>
    <definedName name="face_wash_cons" localSheetId="20">#REF!</definedName>
    <definedName name="face_wash_cons" localSheetId="16">#REF!</definedName>
    <definedName name="face_wash_cons" localSheetId="18">#REF!</definedName>
    <definedName name="face_wash_cons" localSheetId="19">#REF!</definedName>
    <definedName name="face_wash_cons" localSheetId="25">#REF!</definedName>
    <definedName name="face_wash_cons" localSheetId="5">#REF!</definedName>
    <definedName name="face_wash_cons" localSheetId="27">#REF!</definedName>
    <definedName name="face_wash_cons" localSheetId="30">#REF!</definedName>
    <definedName name="face_wash_cons" localSheetId="14">#REF!</definedName>
    <definedName name="face_wash_cons" localSheetId="3">#REF!</definedName>
    <definedName name="face_wash_cons" localSheetId="26">#REF!</definedName>
    <definedName name="face_wash_cons">#REF!</definedName>
    <definedName name="facial" localSheetId="21">#REF!</definedName>
    <definedName name="facial" localSheetId="22">#REF!</definedName>
    <definedName name="facial" localSheetId="28">#REF!</definedName>
    <definedName name="facial" localSheetId="4">#REF!</definedName>
    <definedName name="facial" localSheetId="15">#REF!</definedName>
    <definedName name="facial" localSheetId="24">#REF!</definedName>
    <definedName name="facial" localSheetId="20">#REF!</definedName>
    <definedName name="facial" localSheetId="16">#REF!</definedName>
    <definedName name="facial" localSheetId="18">#REF!</definedName>
    <definedName name="facial" localSheetId="19">#REF!</definedName>
    <definedName name="facial" localSheetId="25">#REF!</definedName>
    <definedName name="facial" localSheetId="5">#REF!</definedName>
    <definedName name="facial" localSheetId="27">#REF!</definedName>
    <definedName name="facial" localSheetId="30">#REF!</definedName>
    <definedName name="facial" localSheetId="14">#REF!</definedName>
    <definedName name="facial" localSheetId="3">#REF!</definedName>
    <definedName name="facial" localSheetId="26">#REF!</definedName>
    <definedName name="facial">#REF!</definedName>
    <definedName name="facial_cons" localSheetId="21">#REF!</definedName>
    <definedName name="facial_cons" localSheetId="22">#REF!</definedName>
    <definedName name="facial_cons" localSheetId="28">#REF!</definedName>
    <definedName name="facial_cons" localSheetId="4">#REF!</definedName>
    <definedName name="facial_cons" localSheetId="15">#REF!</definedName>
    <definedName name="facial_cons" localSheetId="24">#REF!</definedName>
    <definedName name="facial_cons" localSheetId="20">#REF!</definedName>
    <definedName name="facial_cons" localSheetId="16">#REF!</definedName>
    <definedName name="facial_cons" localSheetId="18">#REF!</definedName>
    <definedName name="facial_cons" localSheetId="19">#REF!</definedName>
    <definedName name="facial_cons" localSheetId="25">#REF!</definedName>
    <definedName name="facial_cons" localSheetId="5">#REF!</definedName>
    <definedName name="facial_cons" localSheetId="27">#REF!</definedName>
    <definedName name="facial_cons" localSheetId="30">#REF!</definedName>
    <definedName name="facial_cons" localSheetId="14">#REF!</definedName>
    <definedName name="facial_cons" localSheetId="3">#REF!</definedName>
    <definedName name="facial_cons" localSheetId="26">#REF!</definedName>
    <definedName name="facial_cons">#REF!</definedName>
    <definedName name="FB" localSheetId="21">#REF!</definedName>
    <definedName name="FB" localSheetId="22">#REF!</definedName>
    <definedName name="FB" localSheetId="28">#REF!</definedName>
    <definedName name="FB" localSheetId="4">#REF!</definedName>
    <definedName name="FB" localSheetId="15">#REF!</definedName>
    <definedName name="FB" localSheetId="24">#REF!</definedName>
    <definedName name="FB" localSheetId="20">#REF!</definedName>
    <definedName name="FB" localSheetId="16">#REF!</definedName>
    <definedName name="FB" localSheetId="18">#REF!</definedName>
    <definedName name="FB" localSheetId="19">#REF!</definedName>
    <definedName name="FB" localSheetId="25">#REF!</definedName>
    <definedName name="FB" localSheetId="5">#REF!</definedName>
    <definedName name="FB" localSheetId="27">#REF!</definedName>
    <definedName name="FB" localSheetId="30">#REF!</definedName>
    <definedName name="FB" localSheetId="14">#REF!</definedName>
    <definedName name="FB" localSheetId="3">#REF!</definedName>
    <definedName name="FB" localSheetId="26">#REF!</definedName>
    <definedName name="FB">#REF!</definedName>
    <definedName name="FORMA_ONLY2" localSheetId="21">'[3]  OS &amp; E -ordered'!#REF!</definedName>
    <definedName name="FORMA_ONLY2" localSheetId="22">'[3]  OS &amp; E -ordered'!#REF!</definedName>
    <definedName name="FORMA_ONLY2" localSheetId="28">'[4]  OS &amp; E -ordered'!#REF!</definedName>
    <definedName name="FORMA_ONLY2" localSheetId="4">'[3]  OS &amp; E -ordered'!#REF!</definedName>
    <definedName name="FORMA_ONLY2" localSheetId="15">'[3]  OS &amp; E -ordered'!#REF!</definedName>
    <definedName name="FORMA_ONLY2" localSheetId="16">'[3]  OS &amp; E -ordered'!#REF!</definedName>
    <definedName name="FORMA_ONLY2" localSheetId="18">'[3]  OS &amp; E -ordered'!#REF!</definedName>
    <definedName name="FORMA_ONLY2" localSheetId="19">'[3]  OS &amp; E -ordered'!#REF!</definedName>
    <definedName name="FORMA_ONLY2" localSheetId="25">'[3]  OS &amp; E -ordered'!#REF!</definedName>
    <definedName name="FORMA_ONLY2" localSheetId="5">'[3]  OS &amp; E -ordered'!#REF!</definedName>
    <definedName name="FORMA_ONLY2" localSheetId="27">'[3]  OS &amp; E -ordered'!#REF!</definedName>
    <definedName name="FORMA_ONLY2" localSheetId="30">'[3]  OS &amp; E -ordered'!#REF!</definedName>
    <definedName name="FORMA_ONLY2" localSheetId="14">'[3]  OS &amp; E -ordered'!#REF!</definedName>
    <definedName name="FORMA_ONLY2" localSheetId="3">'[3]  OS &amp; E -ordered'!#REF!</definedName>
    <definedName name="FORMA_ONLY2" localSheetId="26">'[3]  OS &amp; E -ordered'!#REF!</definedName>
    <definedName name="FORMA_ONLY2">'[3]  OS &amp; E -ordered'!#REF!</definedName>
    <definedName name="freight" localSheetId="21">#REF!</definedName>
    <definedName name="freight" localSheetId="22">#REF!</definedName>
    <definedName name="freight" localSheetId="28">#REF!</definedName>
    <definedName name="freight" localSheetId="4">#REF!</definedName>
    <definedName name="freight" localSheetId="15">#REF!</definedName>
    <definedName name="freight" localSheetId="24">#REF!</definedName>
    <definedName name="freight" localSheetId="20">#REF!</definedName>
    <definedName name="freight" localSheetId="16">#REF!</definedName>
    <definedName name="freight" localSheetId="18">#REF!</definedName>
    <definedName name="freight" localSheetId="19">#REF!</definedName>
    <definedName name="freight" localSheetId="25">#REF!</definedName>
    <definedName name="freight" localSheetId="5">#REF!</definedName>
    <definedName name="freight" localSheetId="27">#REF!</definedName>
    <definedName name="freight" localSheetId="30">#REF!</definedName>
    <definedName name="freight" localSheetId="14">#REF!</definedName>
    <definedName name="freight" localSheetId="3">#REF!</definedName>
    <definedName name="freight" localSheetId="26">#REF!</definedName>
    <definedName name="freight">#REF!</definedName>
    <definedName name="FRIEGHT" localSheetId="21">'[3]  OS &amp; E -ordered'!#REF!</definedName>
    <definedName name="FRIEGHT" localSheetId="22">'[3]  OS &amp; E -ordered'!#REF!</definedName>
    <definedName name="FRIEGHT" localSheetId="28">'[4]  OS &amp; E -ordered'!#REF!</definedName>
    <definedName name="FRIEGHT" localSheetId="4">'[3]  OS &amp; E -ordered'!#REF!</definedName>
    <definedName name="FRIEGHT" localSheetId="15">'[3]  OS &amp; E -ordered'!#REF!</definedName>
    <definedName name="FRIEGHT" localSheetId="16">'[3]  OS &amp; E -ordered'!#REF!</definedName>
    <definedName name="FRIEGHT" localSheetId="18">'[3]  OS &amp; E -ordered'!#REF!</definedName>
    <definedName name="FRIEGHT" localSheetId="19">'[3]  OS &amp; E -ordered'!#REF!</definedName>
    <definedName name="FRIEGHT" localSheetId="25">'[3]  OS &amp; E -ordered'!#REF!</definedName>
    <definedName name="FRIEGHT" localSheetId="5">'[3]  OS &amp; E -ordered'!#REF!</definedName>
    <definedName name="FRIEGHT" localSheetId="27">'[3]  OS &amp; E -ordered'!#REF!</definedName>
    <definedName name="FRIEGHT" localSheetId="30">'[3]  OS &amp; E -ordered'!#REF!</definedName>
    <definedName name="FRIEGHT" localSheetId="14">'[3]  OS &amp; E -ordered'!#REF!</definedName>
    <definedName name="FRIEGHT" localSheetId="3">'[3]  OS &amp; E -ordered'!#REF!</definedName>
    <definedName name="FRIEGHT" localSheetId="26">'[3]  OS &amp; E -ordered'!#REF!</definedName>
    <definedName name="FRIEGHT">'[3]  OS &amp; E -ordered'!#REF!</definedName>
    <definedName name="full" localSheetId="21">#REF!</definedName>
    <definedName name="full" localSheetId="22">#REF!</definedName>
    <definedName name="full" localSheetId="28">#REF!</definedName>
    <definedName name="full" localSheetId="4">#REF!</definedName>
    <definedName name="full" localSheetId="15">#REF!</definedName>
    <definedName name="full" localSheetId="24">#REF!</definedName>
    <definedName name="full" localSheetId="20">#REF!</definedName>
    <definedName name="full" localSheetId="16">#REF!</definedName>
    <definedName name="full" localSheetId="18">#REF!</definedName>
    <definedName name="full" localSheetId="19">#REF!</definedName>
    <definedName name="full" localSheetId="25">#REF!</definedName>
    <definedName name="full" localSheetId="5">#REF!</definedName>
    <definedName name="full" localSheetId="27">#REF!</definedName>
    <definedName name="full" localSheetId="30">#REF!</definedName>
    <definedName name="full" localSheetId="14">#REF!</definedName>
    <definedName name="full" localSheetId="3">#REF!</definedName>
    <definedName name="full" localSheetId="26">#REF!</definedName>
    <definedName name="full">#REF!</definedName>
    <definedName name="Furniture_Set_Up_costs" localSheetId="21">'[9]Office Rental'!#REF!</definedName>
    <definedName name="Furniture_Set_Up_costs" localSheetId="22">'[9]Office Rental'!#REF!</definedName>
    <definedName name="Furniture_Set_Up_costs" localSheetId="28">'[10]Office Rental'!#REF!</definedName>
    <definedName name="Furniture_Set_Up_costs" localSheetId="4">'[9]Office Rental'!#REF!</definedName>
    <definedName name="Furniture_Set_Up_costs" localSheetId="15">'[9]Office Rental'!#REF!</definedName>
    <definedName name="Furniture_Set_Up_costs" localSheetId="16">'[9]Office Rental'!#REF!</definedName>
    <definedName name="Furniture_Set_Up_costs" localSheetId="18">'[9]Office Rental'!#REF!</definedName>
    <definedName name="Furniture_Set_Up_costs" localSheetId="19">'[9]Office Rental'!#REF!</definedName>
    <definedName name="Furniture_Set_Up_costs" localSheetId="25">'[9]Office Rental'!#REF!</definedName>
    <definedName name="Furniture_Set_Up_costs" localSheetId="5">'[9]Office Rental'!#REF!</definedName>
    <definedName name="Furniture_Set_Up_costs" localSheetId="27">'[9]Office Rental'!#REF!</definedName>
    <definedName name="Furniture_Set_Up_costs" localSheetId="30">'[9]Office Rental'!#REF!</definedName>
    <definedName name="Furniture_Set_Up_costs" localSheetId="14">'[9]Office Rental'!#REF!</definedName>
    <definedName name="Furniture_Set_Up_costs" localSheetId="3">'[9]Office Rental'!#REF!</definedName>
    <definedName name="Furniture_Set_Up_costs" localSheetId="26">'[9]Office Rental'!#REF!</definedName>
    <definedName name="Furniture_Set_Up_costs">'[9]Office Rental'!#REF!</definedName>
    <definedName name="g_Exec_Sum_A" localSheetId="21">#REF!</definedName>
    <definedName name="g_Exec_Sum_A" localSheetId="22">#REF!</definedName>
    <definedName name="g_Exec_Sum_A" localSheetId="28">#REF!</definedName>
    <definedName name="g_Exec_Sum_A" localSheetId="4">#REF!</definedName>
    <definedName name="g_Exec_Sum_A" localSheetId="15">#REF!</definedName>
    <definedName name="g_Exec_Sum_A" localSheetId="24">#REF!</definedName>
    <definedName name="g_Exec_Sum_A" localSheetId="20">#REF!</definedName>
    <definedName name="g_Exec_Sum_A" localSheetId="16">#REF!</definedName>
    <definedName name="g_Exec_Sum_A" localSheetId="18">#REF!</definedName>
    <definedName name="g_Exec_Sum_A" localSheetId="19">#REF!</definedName>
    <definedName name="g_Exec_Sum_A" localSheetId="25">#REF!</definedName>
    <definedName name="g_Exec_Sum_A" localSheetId="5">#REF!</definedName>
    <definedName name="g_Exec_Sum_A" localSheetId="27">#REF!</definedName>
    <definedName name="g_Exec_Sum_A" localSheetId="30">#REF!</definedName>
    <definedName name="g_Exec_Sum_A" localSheetId="14">#REF!</definedName>
    <definedName name="g_Exec_Sum_A" localSheetId="3">#REF!</definedName>
    <definedName name="g_Exec_Sum_A" localSheetId="26">#REF!</definedName>
    <definedName name="g_Exec_Sum_A">#REF!</definedName>
    <definedName name="g_Exec_Sum_B" localSheetId="21">#REF!</definedName>
    <definedName name="g_Exec_Sum_B" localSheetId="22">#REF!</definedName>
    <definedName name="g_Exec_Sum_B" localSheetId="28">#REF!</definedName>
    <definedName name="g_Exec_Sum_B" localSheetId="4">#REF!</definedName>
    <definedName name="g_Exec_Sum_B" localSheetId="15">#REF!</definedName>
    <definedName name="g_Exec_Sum_B" localSheetId="24">#REF!</definedName>
    <definedName name="g_Exec_Sum_B" localSheetId="20">#REF!</definedName>
    <definedName name="g_Exec_Sum_B" localSheetId="16">#REF!</definedName>
    <definedName name="g_Exec_Sum_B" localSheetId="18">#REF!</definedName>
    <definedName name="g_Exec_Sum_B" localSheetId="19">#REF!</definedName>
    <definedName name="g_Exec_Sum_B" localSheetId="25">#REF!</definedName>
    <definedName name="g_Exec_Sum_B" localSheetId="5">#REF!</definedName>
    <definedName name="g_Exec_Sum_B" localSheetId="27">#REF!</definedName>
    <definedName name="g_Exec_Sum_B" localSheetId="30">#REF!</definedName>
    <definedName name="g_Exec_Sum_B" localSheetId="14">#REF!</definedName>
    <definedName name="g_Exec_Sum_B" localSheetId="3">#REF!</definedName>
    <definedName name="g_Exec_Sum_B" localSheetId="26">#REF!</definedName>
    <definedName name="g_Exec_Sum_B">#REF!</definedName>
    <definedName name="Gesamtkatalog_Abf_ExportPL" localSheetId="21">#REF!</definedName>
    <definedName name="Gesamtkatalog_Abf_ExportPL" localSheetId="22">#REF!</definedName>
    <definedName name="Gesamtkatalog_Abf_ExportPL" localSheetId="28">#REF!</definedName>
    <definedName name="Gesamtkatalog_Abf_ExportPL" localSheetId="24">#REF!</definedName>
    <definedName name="Gesamtkatalog_Abf_ExportPL" localSheetId="20">#REF!</definedName>
    <definedName name="Gesamtkatalog_Abf_ExportPL" localSheetId="18">#REF!</definedName>
    <definedName name="Gesamtkatalog_Abf_ExportPL" localSheetId="19">#REF!</definedName>
    <definedName name="Gesamtkatalog_Abf_ExportPL" localSheetId="30">#REF!</definedName>
    <definedName name="Gesamtkatalog_Abf_ExportPL">#REF!</definedName>
    <definedName name="Gesamtkatalog_Neu_Abfrage" localSheetId="21">#REF!</definedName>
    <definedName name="Gesamtkatalog_Neu_Abfrage" localSheetId="22">#REF!</definedName>
    <definedName name="Gesamtkatalog_Neu_Abfrage" localSheetId="28">#REF!</definedName>
    <definedName name="Gesamtkatalog_Neu_Abfrage" localSheetId="24">#REF!</definedName>
    <definedName name="Gesamtkatalog_Neu_Abfrage" localSheetId="20">#REF!</definedName>
    <definedName name="Gesamtkatalog_Neu_Abfrage" localSheetId="18">#REF!</definedName>
    <definedName name="Gesamtkatalog_Neu_Abfrage" localSheetId="19">#REF!</definedName>
    <definedName name="Gesamtkatalog_Neu_Abfrage" localSheetId="30">#REF!</definedName>
    <definedName name="Gesamtkatalog_Neu_Abfrage">#REF!</definedName>
    <definedName name="ggg" localSheetId="28" hidden="1">{"Mahattan 2",#N/A,FALSE,"B";"Manhattan 1",#N/A,FALSE,"B"}</definedName>
    <definedName name="ggg" localSheetId="15" hidden="1">{"Mahattan 2",#N/A,FALSE,"B";"Manhattan 1",#N/A,FALSE,"B"}</definedName>
    <definedName name="ggg" localSheetId="24" hidden="1">{"Mahattan 2",#N/A,FALSE,"B";"Manhattan 1",#N/A,FALSE,"B"}</definedName>
    <definedName name="ggg" localSheetId="20" hidden="1">{"Mahattan 2",#N/A,FALSE,"B";"Manhattan 1",#N/A,FALSE,"B"}</definedName>
    <definedName name="ggg" localSheetId="16" hidden="1">{"Mahattan 2",#N/A,FALSE,"B";"Manhattan 1",#N/A,FALSE,"B"}</definedName>
    <definedName name="ggg" localSheetId="18" hidden="1">{"Mahattan 2",#N/A,FALSE,"B";"Manhattan 1",#N/A,FALSE,"B"}</definedName>
    <definedName name="ggg" localSheetId="19" hidden="1">{"Mahattan 2",#N/A,FALSE,"B";"Manhattan 1",#N/A,FALSE,"B"}</definedName>
    <definedName name="ggg" localSheetId="8" hidden="1">{"Mahattan 2",#N/A,FALSE,"B";"Manhattan 1",#N/A,FALSE,"B"}</definedName>
    <definedName name="ggg" localSheetId="23" hidden="1">{"Mahattan 2",#N/A,FALSE,"B";"Manhattan 1",#N/A,FALSE,"B"}</definedName>
    <definedName name="ggg" localSheetId="30" hidden="1">{"Mahattan 2",#N/A,FALSE,"B";"Manhattan 1",#N/A,FALSE,"B"}</definedName>
    <definedName name="ggg" localSheetId="9" hidden="1">{"Mahattan 2",#N/A,FALSE,"B";"Manhattan 1",#N/A,FALSE,"B"}</definedName>
    <definedName name="ggg" localSheetId="10" hidden="1">{"Mahattan 2",#N/A,FALSE,"B";"Manhattan 1",#N/A,FALSE,"B"}</definedName>
    <definedName name="ggg" localSheetId="11" hidden="1">{"Mahattan 2",#N/A,FALSE,"B";"Manhattan 1",#N/A,FALSE,"B"}</definedName>
    <definedName name="ggg" localSheetId="3" hidden="1">{"Mahattan 2",#N/A,FALSE,"B";"Manhattan 1",#N/A,FALSE,"B"}</definedName>
    <definedName name="ggg" localSheetId="7" hidden="1">{"Mahattan 2",#N/A,FALSE,"B";"Manhattan 1",#N/A,FALSE,"B"}</definedName>
    <definedName name="ggg" localSheetId="12" hidden="1">{"Mahattan 2",#N/A,FALSE,"B";"Manhattan 1",#N/A,FALSE,"B"}</definedName>
    <definedName name="ggg" localSheetId="13" hidden="1">{"Mahattan 2",#N/A,FALSE,"B";"Manhattan 1",#N/A,FALSE,"B"}</definedName>
    <definedName name="ggg" hidden="1">{"Mahattan 2",#N/A,FALSE,"B";"Manhattan 1",#N/A,FALSE,"B"}</definedName>
    <definedName name="GM" localSheetId="21">#REF!</definedName>
    <definedName name="GM" localSheetId="22">#REF!</definedName>
    <definedName name="GM" localSheetId="28">#REF!</definedName>
    <definedName name="GM" localSheetId="4">#REF!</definedName>
    <definedName name="GM" localSheetId="15">#REF!</definedName>
    <definedName name="GM" localSheetId="24">#REF!</definedName>
    <definedName name="GM" localSheetId="20">#REF!</definedName>
    <definedName name="GM" localSheetId="16">#REF!</definedName>
    <definedName name="GM" localSheetId="18">#REF!</definedName>
    <definedName name="GM" localSheetId="19">#REF!</definedName>
    <definedName name="GM" localSheetId="25">#REF!</definedName>
    <definedName name="GM" localSheetId="5">#REF!</definedName>
    <definedName name="GM" localSheetId="27">#REF!</definedName>
    <definedName name="GM" localSheetId="30">#REF!</definedName>
    <definedName name="GM" localSheetId="14">#REF!</definedName>
    <definedName name="GM" localSheetId="3">#REF!</definedName>
    <definedName name="GM" localSheetId="26">#REF!</definedName>
    <definedName name="GM">#REF!</definedName>
    <definedName name="gsupply_inv" localSheetId="21">#REF!</definedName>
    <definedName name="gsupply_inv" localSheetId="22">#REF!</definedName>
    <definedName name="gsupply_inv" localSheetId="28">#REF!</definedName>
    <definedName name="gsupply_inv" localSheetId="4">#REF!</definedName>
    <definedName name="gsupply_inv" localSheetId="15">#REF!</definedName>
    <definedName name="gsupply_inv" localSheetId="24">#REF!</definedName>
    <definedName name="gsupply_inv" localSheetId="20">#REF!</definedName>
    <definedName name="gsupply_inv" localSheetId="16">#REF!</definedName>
    <definedName name="gsupply_inv" localSheetId="18">#REF!</definedName>
    <definedName name="gsupply_inv" localSheetId="19">#REF!</definedName>
    <definedName name="gsupply_inv" localSheetId="25">#REF!</definedName>
    <definedName name="gsupply_inv" localSheetId="5">#REF!</definedName>
    <definedName name="gsupply_inv" localSheetId="27">#REF!</definedName>
    <definedName name="gsupply_inv" localSheetId="30">#REF!</definedName>
    <definedName name="gsupply_inv" localSheetId="14">#REF!</definedName>
    <definedName name="gsupply_inv" localSheetId="3">#REF!</definedName>
    <definedName name="gsupply_inv" localSheetId="26">#REF!</definedName>
    <definedName name="gsupply_inv">#REF!</definedName>
    <definedName name="Guest_Rooms" localSheetId="21">#REF!</definedName>
    <definedName name="Guest_Rooms" localSheetId="22">#REF!</definedName>
    <definedName name="Guest_Rooms" localSheetId="28">#REF!</definedName>
    <definedName name="Guest_Rooms" localSheetId="4">#REF!</definedName>
    <definedName name="Guest_Rooms" localSheetId="15">#REF!</definedName>
    <definedName name="Guest_Rooms" localSheetId="24">#REF!</definedName>
    <definedName name="Guest_Rooms" localSheetId="20">#REF!</definedName>
    <definedName name="Guest_Rooms" localSheetId="16">#REF!</definedName>
    <definedName name="Guest_Rooms" localSheetId="18">#REF!</definedName>
    <definedName name="Guest_Rooms" localSheetId="19">#REF!</definedName>
    <definedName name="Guest_Rooms" localSheetId="25">#REF!</definedName>
    <definedName name="Guest_Rooms" localSheetId="5">#REF!</definedName>
    <definedName name="Guest_Rooms" localSheetId="27">#REF!</definedName>
    <definedName name="Guest_Rooms" localSheetId="30">#REF!</definedName>
    <definedName name="Guest_Rooms" localSheetId="14">#REF!</definedName>
    <definedName name="Guest_Rooms" localSheetId="3">#REF!</definedName>
    <definedName name="Guest_Rooms" localSheetId="26">#REF!</definedName>
    <definedName name="Guest_Rooms">#REF!</definedName>
    <definedName name="GUESTROOMS" localSheetId="21">'[3]  OS &amp; E -ordered'!#REF!</definedName>
    <definedName name="GUESTROOMS" localSheetId="22">'[3]  OS &amp; E -ordered'!#REF!</definedName>
    <definedName name="GUESTROOMS" localSheetId="28">'[4]  OS &amp; E -ordered'!#REF!</definedName>
    <definedName name="GUESTROOMS" localSheetId="4">'[3]  OS &amp; E -ordered'!#REF!</definedName>
    <definedName name="GUESTROOMS" localSheetId="15">'[3]  OS &amp; E -ordered'!#REF!</definedName>
    <definedName name="GUESTROOMS" localSheetId="16">'[3]  OS &amp; E -ordered'!#REF!</definedName>
    <definedName name="GUESTROOMS" localSheetId="18">'[3]  OS &amp; E -ordered'!#REF!</definedName>
    <definedName name="GUESTROOMS" localSheetId="19">'[3]  OS &amp; E -ordered'!#REF!</definedName>
    <definedName name="GUESTROOMS" localSheetId="25">'[3]  OS &amp; E -ordered'!#REF!</definedName>
    <definedName name="GUESTROOMS" localSheetId="5">'[3]  OS &amp; E -ordered'!#REF!</definedName>
    <definedName name="GUESTROOMS" localSheetId="27">'[3]  OS &amp; E -ordered'!#REF!</definedName>
    <definedName name="GUESTROOMS" localSheetId="30">'[3]  OS &amp; E -ordered'!#REF!</definedName>
    <definedName name="GUESTROOMS" localSheetId="14">'[3]  OS &amp; E -ordered'!#REF!</definedName>
    <definedName name="GUESTROOMS" localSheetId="3">'[3]  OS &amp; E -ordered'!#REF!</definedName>
    <definedName name="GUESTROOMS" localSheetId="26">'[3]  OS &amp; E -ordered'!#REF!</definedName>
    <definedName name="GUESTROOMS">'[3]  OS &amp; E -ordered'!#REF!</definedName>
    <definedName name="h_Savings_ORN_A" localSheetId="21">#REF!</definedName>
    <definedName name="h_Savings_ORN_A" localSheetId="22">#REF!</definedName>
    <definedName name="h_Savings_ORN_A" localSheetId="28">#REF!</definedName>
    <definedName name="h_Savings_ORN_A" localSheetId="4">#REF!</definedName>
    <definedName name="h_Savings_ORN_A" localSheetId="15">#REF!</definedName>
    <definedName name="h_Savings_ORN_A" localSheetId="24">#REF!</definedName>
    <definedName name="h_Savings_ORN_A" localSheetId="20">#REF!</definedName>
    <definedName name="h_Savings_ORN_A" localSheetId="16">#REF!</definedName>
    <definedName name="h_Savings_ORN_A" localSheetId="18">#REF!</definedName>
    <definedName name="h_Savings_ORN_A" localSheetId="19">#REF!</definedName>
    <definedName name="h_Savings_ORN_A" localSheetId="25">#REF!</definedName>
    <definedName name="h_Savings_ORN_A" localSheetId="5">#REF!</definedName>
    <definedName name="h_Savings_ORN_A" localSheetId="27">#REF!</definedName>
    <definedName name="h_Savings_ORN_A" localSheetId="30">#REF!</definedName>
    <definedName name="h_Savings_ORN_A" localSheetId="14">#REF!</definedName>
    <definedName name="h_Savings_ORN_A" localSheetId="3">#REF!</definedName>
    <definedName name="h_Savings_ORN_A" localSheetId="26">#REF!</definedName>
    <definedName name="h_Savings_ORN_A">#REF!</definedName>
    <definedName name="h_Savings_ORN_B" localSheetId="21">#REF!</definedName>
    <definedName name="h_Savings_ORN_B" localSheetId="22">#REF!</definedName>
    <definedName name="h_Savings_ORN_B" localSheetId="28">#REF!</definedName>
    <definedName name="h_Savings_ORN_B" localSheetId="4">#REF!</definedName>
    <definedName name="h_Savings_ORN_B" localSheetId="15">#REF!</definedName>
    <definedName name="h_Savings_ORN_B" localSheetId="24">#REF!</definedName>
    <definedName name="h_Savings_ORN_B" localSheetId="20">#REF!</definedName>
    <definedName name="h_Savings_ORN_B" localSheetId="16">#REF!</definedName>
    <definedName name="h_Savings_ORN_B" localSheetId="18">#REF!</definedName>
    <definedName name="h_Savings_ORN_B" localSheetId="19">#REF!</definedName>
    <definedName name="h_Savings_ORN_B" localSheetId="25">#REF!</definedName>
    <definedName name="h_Savings_ORN_B" localSheetId="5">#REF!</definedName>
    <definedName name="h_Savings_ORN_B" localSheetId="27">#REF!</definedName>
    <definedName name="h_Savings_ORN_B" localSheetId="30">#REF!</definedName>
    <definedName name="h_Savings_ORN_B" localSheetId="14">#REF!</definedName>
    <definedName name="h_Savings_ORN_B" localSheetId="3">#REF!</definedName>
    <definedName name="h_Savings_ORN_B" localSheetId="26">#REF!</definedName>
    <definedName name="h_Savings_ORN_B">#REF!</definedName>
    <definedName name="hand_lotion" localSheetId="21">#REF!</definedName>
    <definedName name="hand_lotion" localSheetId="22">#REF!</definedName>
    <definedName name="hand_lotion" localSheetId="28">#REF!</definedName>
    <definedName name="hand_lotion" localSheetId="4">#REF!</definedName>
    <definedName name="hand_lotion" localSheetId="15">#REF!</definedName>
    <definedName name="hand_lotion" localSheetId="24">#REF!</definedName>
    <definedName name="hand_lotion" localSheetId="20">#REF!</definedName>
    <definedName name="hand_lotion" localSheetId="16">#REF!</definedName>
    <definedName name="hand_lotion" localSheetId="18">#REF!</definedName>
    <definedName name="hand_lotion" localSheetId="19">#REF!</definedName>
    <definedName name="hand_lotion" localSheetId="25">#REF!</definedName>
    <definedName name="hand_lotion" localSheetId="5">#REF!</definedName>
    <definedName name="hand_lotion" localSheetId="27">#REF!</definedName>
    <definedName name="hand_lotion" localSheetId="30">#REF!</definedName>
    <definedName name="hand_lotion" localSheetId="14">#REF!</definedName>
    <definedName name="hand_lotion" localSheetId="3">#REF!</definedName>
    <definedName name="hand_lotion" localSheetId="26">#REF!</definedName>
    <definedName name="hand_lotion">#REF!</definedName>
    <definedName name="hand_lotion_cons" localSheetId="21">#REF!</definedName>
    <definedName name="hand_lotion_cons" localSheetId="22">#REF!</definedName>
    <definedName name="hand_lotion_cons" localSheetId="28">#REF!</definedName>
    <definedName name="hand_lotion_cons" localSheetId="4">#REF!</definedName>
    <definedName name="hand_lotion_cons" localSheetId="15">#REF!</definedName>
    <definedName name="hand_lotion_cons" localSheetId="24">#REF!</definedName>
    <definedName name="hand_lotion_cons" localSheetId="20">#REF!</definedName>
    <definedName name="hand_lotion_cons" localSheetId="16">#REF!</definedName>
    <definedName name="hand_lotion_cons" localSheetId="18">#REF!</definedName>
    <definedName name="hand_lotion_cons" localSheetId="19">#REF!</definedName>
    <definedName name="hand_lotion_cons" localSheetId="25">#REF!</definedName>
    <definedName name="hand_lotion_cons" localSheetId="5">#REF!</definedName>
    <definedName name="hand_lotion_cons" localSheetId="27">#REF!</definedName>
    <definedName name="hand_lotion_cons" localSheetId="30">#REF!</definedName>
    <definedName name="hand_lotion_cons" localSheetId="14">#REF!</definedName>
    <definedName name="hand_lotion_cons" localSheetId="3">#REF!</definedName>
    <definedName name="hand_lotion_cons" localSheetId="26">#REF!</definedName>
    <definedName name="hand_lotion_cons">#REF!</definedName>
    <definedName name="hanger" localSheetId="21">#REF!</definedName>
    <definedName name="hanger" localSheetId="22">#REF!</definedName>
    <definedName name="hanger" localSheetId="28">#REF!</definedName>
    <definedName name="hanger" localSheetId="4">#REF!</definedName>
    <definedName name="hanger" localSheetId="15">#REF!</definedName>
    <definedName name="hanger" localSheetId="24">#REF!</definedName>
    <definedName name="hanger" localSheetId="20">#REF!</definedName>
    <definedName name="hanger" localSheetId="16">#REF!</definedName>
    <definedName name="hanger" localSheetId="18">#REF!</definedName>
    <definedName name="hanger" localSheetId="19">#REF!</definedName>
    <definedName name="hanger" localSheetId="25">#REF!</definedName>
    <definedName name="hanger" localSheetId="5">#REF!</definedName>
    <definedName name="hanger" localSheetId="27">#REF!</definedName>
    <definedName name="hanger" localSheetId="30">#REF!</definedName>
    <definedName name="hanger" localSheetId="14">#REF!</definedName>
    <definedName name="hanger" localSheetId="3">#REF!</definedName>
    <definedName name="hanger" localSheetId="26">#REF!</definedName>
    <definedName name="hanger">#REF!</definedName>
    <definedName name="hanger_cons" localSheetId="21">#REF!</definedName>
    <definedName name="hanger_cons" localSheetId="22">#REF!</definedName>
    <definedName name="hanger_cons" localSheetId="28">#REF!</definedName>
    <definedName name="hanger_cons" localSheetId="4">#REF!</definedName>
    <definedName name="hanger_cons" localSheetId="15">#REF!</definedName>
    <definedName name="hanger_cons" localSheetId="24">#REF!</definedName>
    <definedName name="hanger_cons" localSheetId="20">#REF!</definedName>
    <definedName name="hanger_cons" localSheetId="16">#REF!</definedName>
    <definedName name="hanger_cons" localSheetId="18">#REF!</definedName>
    <definedName name="hanger_cons" localSheetId="19">#REF!</definedName>
    <definedName name="hanger_cons" localSheetId="25">#REF!</definedName>
    <definedName name="hanger_cons" localSheetId="5">#REF!</definedName>
    <definedName name="hanger_cons" localSheetId="27">#REF!</definedName>
    <definedName name="hanger_cons" localSheetId="30">#REF!</definedName>
    <definedName name="hanger_cons" localSheetId="14">#REF!</definedName>
    <definedName name="hanger_cons" localSheetId="3">#REF!</definedName>
    <definedName name="hanger_cons" localSheetId="26">#REF!</definedName>
    <definedName name="hanger_cons">#REF!</definedName>
    <definedName name="HEOS_TTL" localSheetId="21">'[3]  OS &amp; E -ordered'!#REF!</definedName>
    <definedName name="HEOS_TTL" localSheetId="22">'[3]  OS &amp; E -ordered'!#REF!</definedName>
    <definedName name="HEOS_TTL" localSheetId="28">'[4]  OS &amp; E -ordered'!#REF!</definedName>
    <definedName name="HEOS_TTL" localSheetId="4">'[3]  OS &amp; E -ordered'!#REF!</definedName>
    <definedName name="HEOS_TTL" localSheetId="15">'[3]  OS &amp; E -ordered'!#REF!</definedName>
    <definedName name="HEOS_TTL" localSheetId="16">'[3]  OS &amp; E -ordered'!#REF!</definedName>
    <definedName name="HEOS_TTL" localSheetId="18">'[3]  OS &amp; E -ordered'!#REF!</definedName>
    <definedName name="HEOS_TTL" localSheetId="19">'[3]  OS &amp; E -ordered'!#REF!</definedName>
    <definedName name="HEOS_TTL" localSheetId="25">'[3]  OS &amp; E -ordered'!#REF!</definedName>
    <definedName name="HEOS_TTL" localSheetId="5">'[3]  OS &amp; E -ordered'!#REF!</definedName>
    <definedName name="HEOS_TTL" localSheetId="27">'[3]  OS &amp; E -ordered'!#REF!</definedName>
    <definedName name="HEOS_TTL" localSheetId="30">'[3]  OS &amp; E -ordered'!#REF!</definedName>
    <definedName name="HEOS_TTL" localSheetId="14">'[3]  OS &amp; E -ordered'!#REF!</definedName>
    <definedName name="HEOS_TTL" localSheetId="3">'[3]  OS &amp; E -ordered'!#REF!</definedName>
    <definedName name="HEOS_TTL" localSheetId="26">'[3]  OS &amp; E -ordered'!#REF!</definedName>
    <definedName name="HEOS_TTL">'[3]  OS &amp; E -ordered'!#REF!</definedName>
    <definedName name="hire_hall_equipment" localSheetId="21">'[9]HR RECRUITING'!#REF!</definedName>
    <definedName name="hire_hall_equipment" localSheetId="22">'[9]HR RECRUITING'!#REF!</definedName>
    <definedName name="hire_hall_equipment" localSheetId="28">'[10]HR RECRUITING'!#REF!</definedName>
    <definedName name="hire_hall_equipment" localSheetId="4">'[9]HR RECRUITING'!#REF!</definedName>
    <definedName name="hire_hall_equipment" localSheetId="15">'[9]HR RECRUITING'!#REF!</definedName>
    <definedName name="hire_hall_equipment" localSheetId="16">'[9]HR RECRUITING'!#REF!</definedName>
    <definedName name="hire_hall_equipment" localSheetId="18">'[9]HR RECRUITING'!#REF!</definedName>
    <definedName name="hire_hall_equipment" localSheetId="19">'[9]HR RECRUITING'!#REF!</definedName>
    <definedName name="hire_hall_equipment" localSheetId="25">'[9]HR RECRUITING'!#REF!</definedName>
    <definedName name="hire_hall_equipment" localSheetId="5">'[9]HR RECRUITING'!#REF!</definedName>
    <definedName name="hire_hall_equipment" localSheetId="27">'[9]HR RECRUITING'!#REF!</definedName>
    <definedName name="hire_hall_equipment" localSheetId="30">'[9]HR RECRUITING'!#REF!</definedName>
    <definedName name="hire_hall_equipment" localSheetId="14">'[9]HR RECRUITING'!#REF!</definedName>
    <definedName name="hire_hall_equipment" localSheetId="3">'[9]HR RECRUITING'!#REF!</definedName>
    <definedName name="hire_hall_equipment" localSheetId="26">'[9]HR RECRUITING'!#REF!</definedName>
    <definedName name="hire_hall_equipment">'[9]HR RECRUITING'!#REF!</definedName>
    <definedName name="HK">#REF!</definedName>
    <definedName name="hotel_name" localSheetId="21">#REF!</definedName>
    <definedName name="hotel_name" localSheetId="22">#REF!</definedName>
    <definedName name="hotel_name" localSheetId="28">#REF!</definedName>
    <definedName name="hotel_name" localSheetId="4">#REF!</definedName>
    <definedName name="hotel_name" localSheetId="15">#REF!</definedName>
    <definedName name="hotel_name" localSheetId="24">#REF!</definedName>
    <definedName name="hotel_name" localSheetId="20">#REF!</definedName>
    <definedName name="hotel_name" localSheetId="16">#REF!</definedName>
    <definedName name="hotel_name" localSheetId="18">#REF!</definedName>
    <definedName name="hotel_name" localSheetId="19">#REF!</definedName>
    <definedName name="hotel_name" localSheetId="25">#REF!</definedName>
    <definedName name="hotel_name" localSheetId="5">#REF!</definedName>
    <definedName name="hotel_name" localSheetId="27">#REF!</definedName>
    <definedName name="hotel_name" localSheetId="30">#REF!</definedName>
    <definedName name="hotel_name" localSheetId="14">#REF!</definedName>
    <definedName name="hotel_name" localSheetId="3">#REF!</definedName>
    <definedName name="hotel_name" localSheetId="26">#REF!</definedName>
    <definedName name="hotel_name">#REF!</definedName>
    <definedName name="hotel_occ" localSheetId="21">#REF!</definedName>
    <definedName name="hotel_occ" localSheetId="22">#REF!</definedName>
    <definedName name="hotel_occ" localSheetId="28">#REF!</definedName>
    <definedName name="hotel_occ" localSheetId="4">#REF!</definedName>
    <definedName name="hotel_occ" localSheetId="15">#REF!</definedName>
    <definedName name="hotel_occ" localSheetId="24">#REF!</definedName>
    <definedName name="hotel_occ" localSheetId="20">#REF!</definedName>
    <definedName name="hotel_occ" localSheetId="16">#REF!</definedName>
    <definedName name="hotel_occ" localSheetId="18">#REF!</definedName>
    <definedName name="hotel_occ" localSheetId="19">#REF!</definedName>
    <definedName name="hotel_occ" localSheetId="25">#REF!</definedName>
    <definedName name="hotel_occ" localSheetId="5">#REF!</definedName>
    <definedName name="hotel_occ" localSheetId="27">#REF!</definedName>
    <definedName name="hotel_occ" localSheetId="30">#REF!</definedName>
    <definedName name="hotel_occ" localSheetId="14">#REF!</definedName>
    <definedName name="hotel_occ" localSheetId="3">#REF!</definedName>
    <definedName name="hotel_occ" localSheetId="26">#REF!</definedName>
    <definedName name="hotel_occ">#REF!</definedName>
    <definedName name="Hotels_2">[19]Data!$B$1:$AJ$1</definedName>
    <definedName name="Hr" localSheetId="21">'[9]Contract Labor'!#REF!</definedName>
    <definedName name="Hr" localSheetId="22">'[9]Contract Labor'!#REF!</definedName>
    <definedName name="Hr" localSheetId="28">'[10]Contract Labor'!#REF!</definedName>
    <definedName name="Hr" localSheetId="4">'[9]Contract Labor'!#REF!</definedName>
    <definedName name="Hr" localSheetId="15">'[9]Contract Labor'!#REF!</definedName>
    <definedName name="Hr" localSheetId="16">'[9]Contract Labor'!#REF!</definedName>
    <definedName name="Hr" localSheetId="18">'[9]Contract Labor'!#REF!</definedName>
    <definedName name="Hr" localSheetId="19">'[9]Contract Labor'!#REF!</definedName>
    <definedName name="Hr" localSheetId="25">'[9]Contract Labor'!#REF!</definedName>
    <definedName name="Hr" localSheetId="5">'[9]Contract Labor'!#REF!</definedName>
    <definedName name="Hr" localSheetId="27">'[9]Contract Labor'!#REF!</definedName>
    <definedName name="Hr" localSheetId="30">'[9]Contract Labor'!#REF!</definedName>
    <definedName name="Hr" localSheetId="14">'[9]Contract Labor'!#REF!</definedName>
    <definedName name="Hr" localSheetId="3">'[9]Contract Labor'!#REF!</definedName>
    <definedName name="Hr" localSheetId="26">'[9]Contract Labor'!#REF!</definedName>
    <definedName name="Hr">'[9]Contract Labor'!#REF!</definedName>
    <definedName name="HR_Employee_Screening" localSheetId="21">'[9]HR RECRUITING'!#REF!</definedName>
    <definedName name="HR_Employee_Screening" localSheetId="22">'[9]HR RECRUITING'!#REF!</definedName>
    <definedName name="HR_Employee_Screening" localSheetId="28">'[10]HR RECRUITING'!#REF!</definedName>
    <definedName name="HR_Employee_Screening" localSheetId="4">'[9]HR RECRUITING'!#REF!</definedName>
    <definedName name="HR_Employee_Screening" localSheetId="15">'[9]HR RECRUITING'!#REF!</definedName>
    <definedName name="HR_Employee_Screening" localSheetId="16">'[9]HR RECRUITING'!#REF!</definedName>
    <definedName name="HR_Employee_Screening" localSheetId="18">'[9]HR RECRUITING'!#REF!</definedName>
    <definedName name="HR_Employee_Screening" localSheetId="19">'[9]HR RECRUITING'!#REF!</definedName>
    <definedName name="HR_Employee_Screening" localSheetId="25">'[9]HR RECRUITING'!#REF!</definedName>
    <definedName name="HR_Employee_Screening" localSheetId="5">'[9]HR RECRUITING'!#REF!</definedName>
    <definedName name="HR_Employee_Screening" localSheetId="27">'[9]HR RECRUITING'!#REF!</definedName>
    <definedName name="HR_Employee_Screening" localSheetId="30">'[9]HR RECRUITING'!#REF!</definedName>
    <definedName name="HR_Employee_Screening" localSheetId="14">'[9]HR RECRUITING'!#REF!</definedName>
    <definedName name="HR_Employee_Screening" localSheetId="3">'[9]HR RECRUITING'!#REF!</definedName>
    <definedName name="HR_Employee_Screening" localSheetId="26">'[9]HR RECRUITING'!#REF!</definedName>
    <definedName name="HR_Employee_Screening">'[9]HR RECRUITING'!#REF!</definedName>
    <definedName name="HR_Hire_Hall_Advertising" localSheetId="21">'[9]HR RECRUITING'!#REF!</definedName>
    <definedName name="HR_Hire_Hall_Advertising" localSheetId="22">'[9]HR RECRUITING'!#REF!</definedName>
    <definedName name="HR_Hire_Hall_Advertising" localSheetId="28">'[10]HR RECRUITING'!#REF!</definedName>
    <definedName name="HR_Hire_Hall_Advertising" localSheetId="4">'[9]HR RECRUITING'!#REF!</definedName>
    <definedName name="HR_Hire_Hall_Advertising" localSheetId="15">'[9]HR RECRUITING'!#REF!</definedName>
    <definedName name="HR_Hire_Hall_Advertising" localSheetId="16">'[9]HR RECRUITING'!#REF!</definedName>
    <definedName name="HR_Hire_Hall_Advertising" localSheetId="18">'[9]HR RECRUITING'!#REF!</definedName>
    <definedName name="HR_Hire_Hall_Advertising" localSheetId="19">'[9]HR RECRUITING'!#REF!</definedName>
    <definedName name="HR_Hire_Hall_Advertising" localSheetId="25">'[9]HR RECRUITING'!#REF!</definedName>
    <definedName name="HR_Hire_Hall_Advertising" localSheetId="5">'[9]HR RECRUITING'!#REF!</definedName>
    <definedName name="HR_Hire_Hall_Advertising" localSheetId="27">'[9]HR RECRUITING'!#REF!</definedName>
    <definedName name="HR_Hire_Hall_Advertising" localSheetId="30">'[9]HR RECRUITING'!#REF!</definedName>
    <definedName name="HR_Hire_Hall_Advertising" localSheetId="14">'[9]HR RECRUITING'!#REF!</definedName>
    <definedName name="HR_Hire_Hall_Advertising" localSheetId="3">'[9]HR RECRUITING'!#REF!</definedName>
    <definedName name="HR_Hire_Hall_Advertising" localSheetId="26">'[9]HR RECRUITING'!#REF!</definedName>
    <definedName name="HR_Hire_Hall_Advertising">'[9]HR RECRUITING'!#REF!</definedName>
    <definedName name="HR_Hire_Hall_Printed_Materials" localSheetId="21">'[9]HR RECRUITING'!#REF!</definedName>
    <definedName name="HR_Hire_Hall_Printed_Materials" localSheetId="22">'[9]HR RECRUITING'!#REF!</definedName>
    <definedName name="HR_Hire_Hall_Printed_Materials" localSheetId="28">'[10]HR RECRUITING'!#REF!</definedName>
    <definedName name="HR_Hire_Hall_Printed_Materials" localSheetId="4">'[9]HR RECRUITING'!#REF!</definedName>
    <definedName name="HR_Hire_Hall_Printed_Materials" localSheetId="15">'[9]HR RECRUITING'!#REF!</definedName>
    <definedName name="HR_Hire_Hall_Printed_Materials" localSheetId="16">'[9]HR RECRUITING'!#REF!</definedName>
    <definedName name="HR_Hire_Hall_Printed_Materials" localSheetId="18">'[9]HR RECRUITING'!#REF!</definedName>
    <definedName name="HR_Hire_Hall_Printed_Materials" localSheetId="19">'[9]HR RECRUITING'!#REF!</definedName>
    <definedName name="HR_Hire_Hall_Printed_Materials" localSheetId="25">'[9]HR RECRUITING'!#REF!</definedName>
    <definedName name="HR_Hire_Hall_Printed_Materials" localSheetId="5">'[9]HR RECRUITING'!#REF!</definedName>
    <definedName name="HR_Hire_Hall_Printed_Materials" localSheetId="27">'[9]HR RECRUITING'!#REF!</definedName>
    <definedName name="HR_Hire_Hall_Printed_Materials" localSheetId="30">'[9]HR RECRUITING'!#REF!</definedName>
    <definedName name="HR_Hire_Hall_Printed_Materials" localSheetId="14">'[9]HR RECRUITING'!#REF!</definedName>
    <definedName name="HR_Hire_Hall_Printed_Materials" localSheetId="3">'[9]HR RECRUITING'!#REF!</definedName>
    <definedName name="HR_Hire_Hall_Printed_Materials" localSheetId="26">'[9]HR RECRUITING'!#REF!</definedName>
    <definedName name="HR_Hire_Hall_Printed_Materials">'[9]HR RECRUITING'!#REF!</definedName>
    <definedName name="I" localSheetId="21">#REF!</definedName>
    <definedName name="I" localSheetId="22">#REF!</definedName>
    <definedName name="I" localSheetId="28">#REF!</definedName>
    <definedName name="I" localSheetId="4">#REF!</definedName>
    <definedName name="I" localSheetId="15">#REF!</definedName>
    <definedName name="I" localSheetId="24">#REF!</definedName>
    <definedName name="I" localSheetId="20">#REF!</definedName>
    <definedName name="I" localSheetId="16">#REF!</definedName>
    <definedName name="I" localSheetId="18">#REF!</definedName>
    <definedName name="I" localSheetId="19">#REF!</definedName>
    <definedName name="I" localSheetId="25">#REF!</definedName>
    <definedName name="I" localSheetId="5">#REF!</definedName>
    <definedName name="I" localSheetId="27">#REF!</definedName>
    <definedName name="I" localSheetId="30">#REF!</definedName>
    <definedName name="I" localSheetId="14">#REF!</definedName>
    <definedName name="I" localSheetId="3">#REF!</definedName>
    <definedName name="I" localSheetId="26">#REF!</definedName>
    <definedName name="I">#REF!</definedName>
    <definedName name="i_Payback_Months_A" localSheetId="21">#REF!</definedName>
    <definedName name="i_Payback_Months_A" localSheetId="22">#REF!</definedName>
    <definedName name="i_Payback_Months_A" localSheetId="28">#REF!</definedName>
    <definedName name="i_Payback_Months_A" localSheetId="4">#REF!</definedName>
    <definedName name="i_Payback_Months_A" localSheetId="15">#REF!</definedName>
    <definedName name="i_Payback_Months_A" localSheetId="24">#REF!</definedName>
    <definedName name="i_Payback_Months_A" localSheetId="20">#REF!</definedName>
    <definedName name="i_Payback_Months_A" localSheetId="16">#REF!</definedName>
    <definedName name="i_Payback_Months_A" localSheetId="18">#REF!</definedName>
    <definedName name="i_Payback_Months_A" localSheetId="19">#REF!</definedName>
    <definedName name="i_Payback_Months_A" localSheetId="25">#REF!</definedName>
    <definedName name="i_Payback_Months_A" localSheetId="5">#REF!</definedName>
    <definedName name="i_Payback_Months_A" localSheetId="27">#REF!</definedName>
    <definedName name="i_Payback_Months_A" localSheetId="30">#REF!</definedName>
    <definedName name="i_Payback_Months_A" localSheetId="14">#REF!</definedName>
    <definedName name="i_Payback_Months_A" localSheetId="3">#REF!</definedName>
    <definedName name="i_Payback_Months_A" localSheetId="26">#REF!</definedName>
    <definedName name="i_Payback_Months_A">#REF!</definedName>
    <definedName name="i_Payback_Months_B" localSheetId="21">#REF!</definedName>
    <definedName name="i_Payback_Months_B" localSheetId="22">#REF!</definedName>
    <definedName name="i_Payback_Months_B" localSheetId="28">#REF!</definedName>
    <definedName name="i_Payback_Months_B" localSheetId="4">#REF!</definedName>
    <definedName name="i_Payback_Months_B" localSheetId="15">#REF!</definedName>
    <definedName name="i_Payback_Months_B" localSheetId="24">#REF!</definedName>
    <definedName name="i_Payback_Months_B" localSheetId="20">#REF!</definedName>
    <definedName name="i_Payback_Months_B" localSheetId="16">#REF!</definedName>
    <definedName name="i_Payback_Months_B" localSheetId="18">#REF!</definedName>
    <definedName name="i_Payback_Months_B" localSheetId="19">#REF!</definedName>
    <definedName name="i_Payback_Months_B" localSheetId="25">#REF!</definedName>
    <definedName name="i_Payback_Months_B" localSheetId="5">#REF!</definedName>
    <definedName name="i_Payback_Months_B" localSheetId="27">#REF!</definedName>
    <definedName name="i_Payback_Months_B" localSheetId="30">#REF!</definedName>
    <definedName name="i_Payback_Months_B" localSheetId="14">#REF!</definedName>
    <definedName name="i_Payback_Months_B" localSheetId="3">#REF!</definedName>
    <definedName name="i_Payback_Months_B" localSheetId="26">#REF!</definedName>
    <definedName name="i_Payback_Months_B">#REF!</definedName>
    <definedName name="inflation" localSheetId="21">#REF!</definedName>
    <definedName name="inflation" localSheetId="22">#REF!</definedName>
    <definedName name="inflation" localSheetId="28">#REF!</definedName>
    <definedName name="inflation" localSheetId="4">#REF!</definedName>
    <definedName name="inflation" localSheetId="15">#REF!</definedName>
    <definedName name="inflation" localSheetId="24">#REF!</definedName>
    <definedName name="inflation" localSheetId="20">#REF!</definedName>
    <definedName name="inflation" localSheetId="16">#REF!</definedName>
    <definedName name="inflation" localSheetId="18">#REF!</definedName>
    <definedName name="inflation" localSheetId="19">#REF!</definedName>
    <definedName name="inflation" localSheetId="25">#REF!</definedName>
    <definedName name="inflation" localSheetId="5">#REF!</definedName>
    <definedName name="inflation" localSheetId="27">#REF!</definedName>
    <definedName name="inflation" localSheetId="30">#REF!</definedName>
    <definedName name="inflation" localSheetId="14">#REF!</definedName>
    <definedName name="inflation" localSheetId="3">#REF!</definedName>
    <definedName name="inflation" localSheetId="26">#REF!</definedName>
    <definedName name="inflation">#REF!</definedName>
    <definedName name="Instruction_Information" localSheetId="21">#REF!</definedName>
    <definedName name="Instruction_Information" localSheetId="22">#REF!</definedName>
    <definedName name="Instruction_Information" localSheetId="28">#REF!</definedName>
    <definedName name="Instruction_Information" localSheetId="4">#REF!</definedName>
    <definedName name="Instruction_Information" localSheetId="15">#REF!</definedName>
    <definedName name="Instruction_Information" localSheetId="24">#REF!</definedName>
    <definedName name="Instruction_Information" localSheetId="20">#REF!</definedName>
    <definedName name="Instruction_Information" localSheetId="16">#REF!</definedName>
    <definedName name="Instruction_Information" localSheetId="18">#REF!</definedName>
    <definedName name="Instruction_Information" localSheetId="19">#REF!</definedName>
    <definedName name="Instruction_Information" localSheetId="25">#REF!</definedName>
    <definedName name="Instruction_Information" localSheetId="5">#REF!</definedName>
    <definedName name="Instruction_Information" localSheetId="27">#REF!</definedName>
    <definedName name="Instruction_Information" localSheetId="30">#REF!</definedName>
    <definedName name="Instruction_Information" localSheetId="14">#REF!</definedName>
    <definedName name="Instruction_Information" localSheetId="3">#REF!</definedName>
    <definedName name="Instruction_Information" localSheetId="26">#REF!</definedName>
    <definedName name="Instruction_Information">#REF!</definedName>
    <definedName name="IPS_hardware" localSheetId="28">'[20]OA-Email'!$I$28</definedName>
    <definedName name="IPS_hardware">'[21]OA-Email'!$I$28</definedName>
    <definedName name="Junior_Supplier" localSheetId="21">#REF!</definedName>
    <definedName name="Junior_Supplier" localSheetId="22">#REF!</definedName>
    <definedName name="Junior_Supplier" localSheetId="28">#REF!</definedName>
    <definedName name="Junior_Supplier" localSheetId="4">#REF!</definedName>
    <definedName name="Junior_Supplier" localSheetId="15">#REF!</definedName>
    <definedName name="Junior_Supplier" localSheetId="24">#REF!</definedName>
    <definedName name="Junior_Supplier" localSheetId="20">#REF!</definedName>
    <definedName name="Junior_Supplier" localSheetId="16">#REF!</definedName>
    <definedName name="Junior_Supplier" localSheetId="18">#REF!</definedName>
    <definedName name="Junior_Supplier" localSheetId="19">#REF!</definedName>
    <definedName name="Junior_Supplier" localSheetId="25">#REF!</definedName>
    <definedName name="Junior_Supplier" localSheetId="5">#REF!</definedName>
    <definedName name="Junior_Supplier" localSheetId="27">#REF!</definedName>
    <definedName name="Junior_Supplier" localSheetId="30">#REF!</definedName>
    <definedName name="Junior_Supplier" localSheetId="14">#REF!</definedName>
    <definedName name="Junior_Supplier" localSheetId="3">#REF!</definedName>
    <definedName name="Junior_Supplier" localSheetId="26">#REF!</definedName>
    <definedName name="Junior_Supplier">#REF!</definedName>
    <definedName name="key_dept_heads" localSheetId="21">[9]Relo!#REF!</definedName>
    <definedName name="key_dept_heads" localSheetId="22">[9]Relo!#REF!</definedName>
    <definedName name="key_dept_heads" localSheetId="28">[10]Relo!#REF!</definedName>
    <definedName name="key_dept_heads" localSheetId="4">[9]Relo!#REF!</definedName>
    <definedName name="key_dept_heads" localSheetId="15">[9]Relo!#REF!</definedName>
    <definedName name="key_dept_heads" localSheetId="16">[9]Relo!#REF!</definedName>
    <definedName name="key_dept_heads" localSheetId="18">[9]Relo!#REF!</definedName>
    <definedName name="key_dept_heads" localSheetId="19">[9]Relo!#REF!</definedName>
    <definedName name="key_dept_heads" localSheetId="25">[9]Relo!#REF!</definedName>
    <definedName name="key_dept_heads" localSheetId="5">[9]Relo!#REF!</definedName>
    <definedName name="key_dept_heads" localSheetId="27">[9]Relo!#REF!</definedName>
    <definedName name="key_dept_heads" localSheetId="30">[9]Relo!#REF!</definedName>
    <definedName name="key_dept_heads" localSheetId="14">[9]Relo!#REF!</definedName>
    <definedName name="key_dept_heads" localSheetId="3">[9]Relo!#REF!</definedName>
    <definedName name="key_dept_heads" localSheetId="26">[9]Relo!#REF!</definedName>
    <definedName name="key_dept_heads">[9]Relo!#REF!</definedName>
    <definedName name="keys" localSheetId="21">#REF!</definedName>
    <definedName name="keys" localSheetId="22">#REF!</definedName>
    <definedName name="keys" localSheetId="28">#REF!</definedName>
    <definedName name="keys" localSheetId="4">#REF!</definedName>
    <definedName name="keys" localSheetId="15">#REF!</definedName>
    <definedName name="keys" localSheetId="24">#REF!</definedName>
    <definedName name="keys" localSheetId="20">#REF!</definedName>
    <definedName name="keys" localSheetId="16">#REF!</definedName>
    <definedName name="keys" localSheetId="18">#REF!</definedName>
    <definedName name="keys" localSheetId="19">#REF!</definedName>
    <definedName name="keys" localSheetId="25">#REF!</definedName>
    <definedName name="keys" localSheetId="5">#REF!</definedName>
    <definedName name="keys" localSheetId="27">#REF!</definedName>
    <definedName name="keys" localSheetId="30">#REF!</definedName>
    <definedName name="keys" localSheetId="14">#REF!</definedName>
    <definedName name="keys" localSheetId="3">#REF!</definedName>
    <definedName name="keys" localSheetId="26">#REF!</definedName>
    <definedName name="keys">#REF!</definedName>
    <definedName name="Kick_Off_Event" localSheetId="21">[9]TRAINING!#REF!</definedName>
    <definedName name="Kick_Off_Event" localSheetId="22">[9]TRAINING!#REF!</definedName>
    <definedName name="Kick_Off_Event" localSheetId="28">[10]TRAINING!#REF!</definedName>
    <definedName name="Kick_Off_Event" localSheetId="4">[9]TRAINING!#REF!</definedName>
    <definedName name="Kick_Off_Event" localSheetId="15">[9]TRAINING!#REF!</definedName>
    <definedName name="Kick_Off_Event" localSheetId="16">[9]TRAINING!#REF!</definedName>
    <definedName name="Kick_Off_Event" localSheetId="18">[9]TRAINING!#REF!</definedName>
    <definedName name="Kick_Off_Event" localSheetId="19">[9]TRAINING!#REF!</definedName>
    <definedName name="Kick_Off_Event" localSheetId="25">[9]TRAINING!#REF!</definedName>
    <definedName name="Kick_Off_Event" localSheetId="5">[9]TRAINING!#REF!</definedName>
    <definedName name="Kick_Off_Event" localSheetId="27">[9]TRAINING!#REF!</definedName>
    <definedName name="Kick_Off_Event" localSheetId="30">[9]TRAINING!#REF!</definedName>
    <definedName name="Kick_Off_Event" localSheetId="14">[9]TRAINING!#REF!</definedName>
    <definedName name="Kick_Off_Event" localSheetId="3">[9]TRAINING!#REF!</definedName>
    <definedName name="Kick_Off_Event" localSheetId="26">[9]TRAINING!#REF!</definedName>
    <definedName name="Kick_Off_Event">[9]TRAINING!#REF!</definedName>
    <definedName name="king_bath" localSheetId="21">#REF!</definedName>
    <definedName name="king_bath" localSheetId="22">#REF!</definedName>
    <definedName name="king_bath" localSheetId="28">#REF!</definedName>
    <definedName name="king_bath" localSheetId="4">#REF!</definedName>
    <definedName name="king_bath" localSheetId="15">#REF!</definedName>
    <definedName name="king_bath" localSheetId="24">#REF!</definedName>
    <definedName name="king_bath" localSheetId="20">#REF!</definedName>
    <definedName name="king_bath" localSheetId="16">#REF!</definedName>
    <definedName name="king_bath" localSheetId="18">#REF!</definedName>
    <definedName name="king_bath" localSheetId="19">#REF!</definedName>
    <definedName name="king_bath" localSheetId="25">#REF!</definedName>
    <definedName name="king_bath" localSheetId="5">#REF!</definedName>
    <definedName name="king_bath" localSheetId="27">#REF!</definedName>
    <definedName name="king_bath" localSheetId="30">#REF!</definedName>
    <definedName name="king_bath" localSheetId="14">#REF!</definedName>
    <definedName name="king_bath" localSheetId="3">#REF!</definedName>
    <definedName name="king_bath" localSheetId="26">#REF!</definedName>
    <definedName name="king_bath">#REF!</definedName>
    <definedName name="king_bolster" localSheetId="21">#REF!</definedName>
    <definedName name="king_bolster" localSheetId="22">#REF!</definedName>
    <definedName name="king_bolster" localSheetId="28">#REF!</definedName>
    <definedName name="king_bolster" localSheetId="4">#REF!</definedName>
    <definedName name="king_bolster" localSheetId="15">#REF!</definedName>
    <definedName name="king_bolster" localSheetId="24">#REF!</definedName>
    <definedName name="king_bolster" localSheetId="20">#REF!</definedName>
    <definedName name="king_bolster" localSheetId="16">#REF!</definedName>
    <definedName name="king_bolster" localSheetId="18">#REF!</definedName>
    <definedName name="king_bolster" localSheetId="19">#REF!</definedName>
    <definedName name="king_bolster" localSheetId="25">#REF!</definedName>
    <definedName name="king_bolster" localSheetId="5">#REF!</definedName>
    <definedName name="king_bolster" localSheetId="27">#REF!</definedName>
    <definedName name="king_bolster" localSheetId="30">#REF!</definedName>
    <definedName name="king_bolster" localSheetId="14">#REF!</definedName>
    <definedName name="king_bolster" localSheetId="3">#REF!</definedName>
    <definedName name="king_bolster" localSheetId="26">#REF!</definedName>
    <definedName name="king_bolster">#REF!</definedName>
    <definedName name="king_bottom" localSheetId="21">#REF!</definedName>
    <definedName name="king_bottom" localSheetId="22">#REF!</definedName>
    <definedName name="king_bottom" localSheetId="28">#REF!</definedName>
    <definedName name="king_bottom" localSheetId="4">#REF!</definedName>
    <definedName name="king_bottom" localSheetId="15">#REF!</definedName>
    <definedName name="king_bottom" localSheetId="24">#REF!</definedName>
    <definedName name="king_bottom" localSheetId="20">#REF!</definedName>
    <definedName name="king_bottom" localSheetId="16">#REF!</definedName>
    <definedName name="king_bottom" localSheetId="18">#REF!</definedName>
    <definedName name="king_bottom" localSheetId="19">#REF!</definedName>
    <definedName name="king_bottom" localSheetId="25">#REF!</definedName>
    <definedName name="king_bottom" localSheetId="5">#REF!</definedName>
    <definedName name="king_bottom" localSheetId="27">#REF!</definedName>
    <definedName name="king_bottom" localSheetId="30">#REF!</definedName>
    <definedName name="king_bottom" localSheetId="14">#REF!</definedName>
    <definedName name="king_bottom" localSheetId="3">#REF!</definedName>
    <definedName name="king_bottom" localSheetId="26">#REF!</definedName>
    <definedName name="king_bottom">#REF!</definedName>
    <definedName name="king_duvet" localSheetId="21">#REF!</definedName>
    <definedName name="king_duvet" localSheetId="22">#REF!</definedName>
    <definedName name="king_duvet" localSheetId="28">#REF!</definedName>
    <definedName name="king_duvet" localSheetId="4">#REF!</definedName>
    <definedName name="king_duvet" localSheetId="15">#REF!</definedName>
    <definedName name="king_duvet" localSheetId="24">#REF!</definedName>
    <definedName name="king_duvet" localSheetId="20">#REF!</definedName>
    <definedName name="king_duvet" localSheetId="16">#REF!</definedName>
    <definedName name="king_duvet" localSheetId="18">#REF!</definedName>
    <definedName name="king_duvet" localSheetId="19">#REF!</definedName>
    <definedName name="king_duvet" localSheetId="25">#REF!</definedName>
    <definedName name="king_duvet" localSheetId="5">#REF!</definedName>
    <definedName name="king_duvet" localSheetId="27">#REF!</definedName>
    <definedName name="king_duvet" localSheetId="30">#REF!</definedName>
    <definedName name="king_duvet" localSheetId="14">#REF!</definedName>
    <definedName name="king_duvet" localSheetId="3">#REF!</definedName>
    <definedName name="king_duvet" localSheetId="26">#REF!</definedName>
    <definedName name="king_duvet">#REF!</definedName>
    <definedName name="king_hand" localSheetId="21">#REF!</definedName>
    <definedName name="king_hand" localSheetId="22">#REF!</definedName>
    <definedName name="king_hand" localSheetId="28">#REF!</definedName>
    <definedName name="king_hand" localSheetId="4">#REF!</definedName>
    <definedName name="king_hand" localSheetId="15">#REF!</definedName>
    <definedName name="king_hand" localSheetId="24">#REF!</definedName>
    <definedName name="king_hand" localSheetId="20">#REF!</definedName>
    <definedName name="king_hand" localSheetId="16">#REF!</definedName>
    <definedName name="king_hand" localSheetId="18">#REF!</definedName>
    <definedName name="king_hand" localSheetId="19">#REF!</definedName>
    <definedName name="king_hand" localSheetId="25">#REF!</definedName>
    <definedName name="king_hand" localSheetId="5">#REF!</definedName>
    <definedName name="king_hand" localSheetId="27">#REF!</definedName>
    <definedName name="king_hand" localSheetId="30">#REF!</definedName>
    <definedName name="king_hand" localSheetId="14">#REF!</definedName>
    <definedName name="king_hand" localSheetId="3">#REF!</definedName>
    <definedName name="king_hand" localSheetId="26">#REF!</definedName>
    <definedName name="king_hand">#REF!</definedName>
    <definedName name="king_mat" localSheetId="21">#REF!</definedName>
    <definedName name="king_mat" localSheetId="22">#REF!</definedName>
    <definedName name="king_mat" localSheetId="28">#REF!</definedName>
    <definedName name="king_mat" localSheetId="4">#REF!</definedName>
    <definedName name="king_mat" localSheetId="15">#REF!</definedName>
    <definedName name="king_mat" localSheetId="24">#REF!</definedName>
    <definedName name="king_mat" localSheetId="20">#REF!</definedName>
    <definedName name="king_mat" localSheetId="16">#REF!</definedName>
    <definedName name="king_mat" localSheetId="18">#REF!</definedName>
    <definedName name="king_mat" localSheetId="19">#REF!</definedName>
    <definedName name="king_mat" localSheetId="25">#REF!</definedName>
    <definedName name="king_mat" localSheetId="5">#REF!</definedName>
    <definedName name="king_mat" localSheetId="27">#REF!</definedName>
    <definedName name="king_mat" localSheetId="30">#REF!</definedName>
    <definedName name="king_mat" localSheetId="14">#REF!</definedName>
    <definedName name="king_mat" localSheetId="3">#REF!</definedName>
    <definedName name="king_mat" localSheetId="26">#REF!</definedName>
    <definedName name="king_mat">#REF!</definedName>
    <definedName name="king_other" localSheetId="21">#REF!</definedName>
    <definedName name="king_other" localSheetId="22">#REF!</definedName>
    <definedName name="king_other" localSheetId="28">#REF!</definedName>
    <definedName name="king_other" localSheetId="4">#REF!</definedName>
    <definedName name="king_other" localSheetId="15">#REF!</definedName>
    <definedName name="king_other" localSheetId="24">#REF!</definedName>
    <definedName name="king_other" localSheetId="20">#REF!</definedName>
    <definedName name="king_other" localSheetId="16">#REF!</definedName>
    <definedName name="king_other" localSheetId="18">#REF!</definedName>
    <definedName name="king_other" localSheetId="19">#REF!</definedName>
    <definedName name="king_other" localSheetId="25">#REF!</definedName>
    <definedName name="king_other" localSheetId="5">#REF!</definedName>
    <definedName name="king_other" localSheetId="27">#REF!</definedName>
    <definedName name="king_other" localSheetId="30">#REF!</definedName>
    <definedName name="king_other" localSheetId="14">#REF!</definedName>
    <definedName name="king_other" localSheetId="3">#REF!</definedName>
    <definedName name="king_other" localSheetId="26">#REF!</definedName>
    <definedName name="king_other">#REF!</definedName>
    <definedName name="king_pad" localSheetId="21">#REF!</definedName>
    <definedName name="king_pad" localSheetId="22">#REF!</definedName>
    <definedName name="king_pad" localSheetId="28">#REF!</definedName>
    <definedName name="king_pad" localSheetId="4">#REF!</definedName>
    <definedName name="king_pad" localSheetId="15">#REF!</definedName>
    <definedName name="king_pad" localSheetId="24">#REF!</definedName>
    <definedName name="king_pad" localSheetId="20">#REF!</definedName>
    <definedName name="king_pad" localSheetId="16">#REF!</definedName>
    <definedName name="king_pad" localSheetId="18">#REF!</definedName>
    <definedName name="king_pad" localSheetId="19">#REF!</definedName>
    <definedName name="king_pad" localSheetId="25">#REF!</definedName>
    <definedName name="king_pad" localSheetId="5">#REF!</definedName>
    <definedName name="king_pad" localSheetId="27">#REF!</definedName>
    <definedName name="king_pad" localSheetId="30">#REF!</definedName>
    <definedName name="king_pad" localSheetId="14">#REF!</definedName>
    <definedName name="king_pad" localSheetId="3">#REF!</definedName>
    <definedName name="king_pad" localSheetId="26">#REF!</definedName>
    <definedName name="king_pad">#REF!</definedName>
    <definedName name="king_pillow" localSheetId="21">#REF!</definedName>
    <definedName name="king_pillow" localSheetId="22">#REF!</definedName>
    <definedName name="king_pillow" localSheetId="28">#REF!</definedName>
    <definedName name="king_pillow" localSheetId="4">#REF!</definedName>
    <definedName name="king_pillow" localSheetId="15">#REF!</definedName>
    <definedName name="king_pillow" localSheetId="24">#REF!</definedName>
    <definedName name="king_pillow" localSheetId="20">#REF!</definedName>
    <definedName name="king_pillow" localSheetId="16">#REF!</definedName>
    <definedName name="king_pillow" localSheetId="18">#REF!</definedName>
    <definedName name="king_pillow" localSheetId="19">#REF!</definedName>
    <definedName name="king_pillow" localSheetId="25">#REF!</definedName>
    <definedName name="king_pillow" localSheetId="5">#REF!</definedName>
    <definedName name="king_pillow" localSheetId="27">#REF!</definedName>
    <definedName name="king_pillow" localSheetId="30">#REF!</definedName>
    <definedName name="king_pillow" localSheetId="14">#REF!</definedName>
    <definedName name="king_pillow" localSheetId="3">#REF!</definedName>
    <definedName name="king_pillow" localSheetId="26">#REF!</definedName>
    <definedName name="king_pillow">#REF!</definedName>
    <definedName name="king_pillow_hypo" localSheetId="21">#REF!</definedName>
    <definedName name="king_pillow_hypo" localSheetId="22">#REF!</definedName>
    <definedName name="king_pillow_hypo" localSheetId="28">#REF!</definedName>
    <definedName name="king_pillow_hypo" localSheetId="4">#REF!</definedName>
    <definedName name="king_pillow_hypo" localSheetId="15">#REF!</definedName>
    <definedName name="king_pillow_hypo" localSheetId="24">#REF!</definedName>
    <definedName name="king_pillow_hypo" localSheetId="20">#REF!</definedName>
    <definedName name="king_pillow_hypo" localSheetId="16">#REF!</definedName>
    <definedName name="king_pillow_hypo" localSheetId="18">#REF!</definedName>
    <definedName name="king_pillow_hypo" localSheetId="19">#REF!</definedName>
    <definedName name="king_pillow_hypo" localSheetId="25">#REF!</definedName>
    <definedName name="king_pillow_hypo" localSheetId="5">#REF!</definedName>
    <definedName name="king_pillow_hypo" localSheetId="27">#REF!</definedName>
    <definedName name="king_pillow_hypo" localSheetId="30">#REF!</definedName>
    <definedName name="king_pillow_hypo" localSheetId="14">#REF!</definedName>
    <definedName name="king_pillow_hypo" localSheetId="3">#REF!</definedName>
    <definedName name="king_pillow_hypo" localSheetId="26">#REF!</definedName>
    <definedName name="king_pillow_hypo">#REF!</definedName>
    <definedName name="king_wash" localSheetId="21">#REF!</definedName>
    <definedName name="king_wash" localSheetId="22">#REF!</definedName>
    <definedName name="king_wash" localSheetId="28">#REF!</definedName>
    <definedName name="king_wash" localSheetId="4">#REF!</definedName>
    <definedName name="king_wash" localSheetId="15">#REF!</definedName>
    <definedName name="king_wash" localSheetId="24">#REF!</definedName>
    <definedName name="king_wash" localSheetId="20">#REF!</definedName>
    <definedName name="king_wash" localSheetId="16">#REF!</definedName>
    <definedName name="king_wash" localSheetId="18">#REF!</definedName>
    <definedName name="king_wash" localSheetId="19">#REF!</definedName>
    <definedName name="king_wash" localSheetId="25">#REF!</definedName>
    <definedName name="king_wash" localSheetId="5">#REF!</definedName>
    <definedName name="king_wash" localSheetId="27">#REF!</definedName>
    <definedName name="king_wash" localSheetId="30">#REF!</definedName>
    <definedName name="king_wash" localSheetId="14">#REF!</definedName>
    <definedName name="king_wash" localSheetId="3">#REF!</definedName>
    <definedName name="king_wash" localSheetId="26">#REF!</definedName>
    <definedName name="king_wash">#REF!</definedName>
    <definedName name="kings" localSheetId="21">#REF!</definedName>
    <definedName name="kings" localSheetId="22">#REF!</definedName>
    <definedName name="kings" localSheetId="28">#REF!</definedName>
    <definedName name="kings" localSheetId="4">#REF!</definedName>
    <definedName name="kings" localSheetId="15">#REF!</definedName>
    <definedName name="kings" localSheetId="24">#REF!</definedName>
    <definedName name="kings" localSheetId="20">#REF!</definedName>
    <definedName name="kings" localSheetId="16">#REF!</definedName>
    <definedName name="kings" localSheetId="18">#REF!</definedName>
    <definedName name="kings" localSheetId="19">#REF!</definedName>
    <definedName name="kings" localSheetId="25">#REF!</definedName>
    <definedName name="kings" localSheetId="5">#REF!</definedName>
    <definedName name="kings" localSheetId="27">#REF!</definedName>
    <definedName name="kings" localSheetId="30">#REF!</definedName>
    <definedName name="kings" localSheetId="14">#REF!</definedName>
    <definedName name="kings" localSheetId="3">#REF!</definedName>
    <definedName name="kings" localSheetId="26">#REF!</definedName>
    <definedName name="kings">#REF!</definedName>
    <definedName name="L" localSheetId="21">'[3]  OS &amp; E -ordered'!#REF!</definedName>
    <definedName name="L" localSheetId="22">'[3]  OS &amp; E -ordered'!#REF!</definedName>
    <definedName name="L" localSheetId="28">'[4]  OS &amp; E -ordered'!#REF!</definedName>
    <definedName name="L" localSheetId="4">'[3]  OS &amp; E -ordered'!#REF!</definedName>
    <definedName name="L" localSheetId="15">'[3]  OS &amp; E -ordered'!#REF!</definedName>
    <definedName name="L" localSheetId="16">'[3]  OS &amp; E -ordered'!#REF!</definedName>
    <definedName name="L" localSheetId="18">'[3]  OS &amp; E -ordered'!#REF!</definedName>
    <definedName name="L" localSheetId="19">'[3]  OS &amp; E -ordered'!#REF!</definedName>
    <definedName name="L" localSheetId="25">'[3]  OS &amp; E -ordered'!#REF!</definedName>
    <definedName name="L" localSheetId="5">'[3]  OS &amp; E -ordered'!#REF!</definedName>
    <definedName name="L" localSheetId="27">'[3]  OS &amp; E -ordered'!#REF!</definedName>
    <definedName name="L" localSheetId="30">'[3]  OS &amp; E -ordered'!#REF!</definedName>
    <definedName name="L" localSheetId="14">'[3]  OS &amp; E -ordered'!#REF!</definedName>
    <definedName name="L" localSheetId="3">'[3]  OS &amp; E -ordered'!#REF!</definedName>
    <definedName name="L" localSheetId="26">'[3]  OS &amp; E -ordered'!#REF!</definedName>
    <definedName name="L">'[3]  OS &amp; E -ordered'!#REF!</definedName>
    <definedName name="linen_par" localSheetId="21">#REF!</definedName>
    <definedName name="linen_par" localSheetId="22">#REF!</definedName>
    <definedName name="linen_par" localSheetId="28">#REF!</definedName>
    <definedName name="linen_par" localSheetId="4">#REF!</definedName>
    <definedName name="linen_par" localSheetId="15">#REF!</definedName>
    <definedName name="linen_par" localSheetId="24">#REF!</definedName>
    <definedName name="linen_par" localSheetId="20">#REF!</definedName>
    <definedName name="linen_par" localSheetId="16">#REF!</definedName>
    <definedName name="linen_par" localSheetId="18">#REF!</definedName>
    <definedName name="linen_par" localSheetId="19">#REF!</definedName>
    <definedName name="linen_par" localSheetId="25">#REF!</definedName>
    <definedName name="linen_par" localSheetId="5">#REF!</definedName>
    <definedName name="linen_par" localSheetId="27">#REF!</definedName>
    <definedName name="linen_par" localSheetId="30">#REF!</definedName>
    <definedName name="linen_par" localSheetId="14">#REF!</definedName>
    <definedName name="linen_par" localSheetId="3">#REF!</definedName>
    <definedName name="linen_par" localSheetId="26">#REF!</definedName>
    <definedName name="linen_par">#REF!</definedName>
    <definedName name="lll" localSheetId="21">#REF!</definedName>
    <definedName name="lll" localSheetId="22">#REF!</definedName>
    <definedName name="lll" localSheetId="28">#REF!</definedName>
    <definedName name="lll" localSheetId="24">#REF!</definedName>
    <definedName name="lll" localSheetId="20">#REF!</definedName>
    <definedName name="lll" localSheetId="18">#REF!</definedName>
    <definedName name="lll" localSheetId="19">#REF!</definedName>
    <definedName name="lll" localSheetId="30">#REF!</definedName>
    <definedName name="lll">#REF!</definedName>
    <definedName name="LMAirport_Signage" localSheetId="21">#REF!</definedName>
    <definedName name="LMAirport_Signage" localSheetId="22">#REF!</definedName>
    <definedName name="LMAirport_Signage" localSheetId="28">#REF!</definedName>
    <definedName name="LMAirport_Signage" localSheetId="4">#REF!</definedName>
    <definedName name="LMAirport_Signage" localSheetId="15">#REF!</definedName>
    <definedName name="LMAirport_Signage" localSheetId="24">#REF!</definedName>
    <definedName name="LMAirport_Signage" localSheetId="20">#REF!</definedName>
    <definedName name="LMAirport_Signage" localSheetId="16">#REF!</definedName>
    <definedName name="LMAirport_Signage" localSheetId="18">#REF!</definedName>
    <definedName name="LMAirport_Signage" localSheetId="19">#REF!</definedName>
    <definedName name="LMAirport_Signage" localSheetId="25">#REF!</definedName>
    <definedName name="LMAirport_Signage" localSheetId="5">#REF!</definedName>
    <definedName name="LMAirport_Signage" localSheetId="27">#REF!</definedName>
    <definedName name="LMAirport_Signage" localSheetId="30">#REF!</definedName>
    <definedName name="LMAirport_Signage" localSheetId="14">#REF!</definedName>
    <definedName name="LMAirport_Signage" localSheetId="3">#REF!</definedName>
    <definedName name="LMAirport_Signage" localSheetId="26">#REF!</definedName>
    <definedName name="LMAirport_Signage">#REF!</definedName>
    <definedName name="LMConsumer_Advertising" localSheetId="21">#REF!</definedName>
    <definedName name="LMConsumer_Advertising" localSheetId="22">#REF!</definedName>
    <definedName name="LMConsumer_Advertising" localSheetId="28">#REF!</definedName>
    <definedName name="LMConsumer_Advertising" localSheetId="4">#REF!</definedName>
    <definedName name="LMConsumer_Advertising" localSheetId="15">#REF!</definedName>
    <definedName name="LMConsumer_Advertising" localSheetId="24">#REF!</definedName>
    <definedName name="LMConsumer_Advertising" localSheetId="20">#REF!</definedName>
    <definedName name="LMConsumer_Advertising" localSheetId="16">#REF!</definedName>
    <definedName name="LMConsumer_Advertising" localSheetId="18">#REF!</definedName>
    <definedName name="LMConsumer_Advertising" localSheetId="19">#REF!</definedName>
    <definedName name="LMConsumer_Advertising" localSheetId="25">#REF!</definedName>
    <definedName name="LMConsumer_Advertising" localSheetId="5">#REF!</definedName>
    <definedName name="LMConsumer_Advertising" localSheetId="27">#REF!</definedName>
    <definedName name="LMConsumer_Advertising" localSheetId="30">#REF!</definedName>
    <definedName name="LMConsumer_Advertising" localSheetId="14">#REF!</definedName>
    <definedName name="LMConsumer_Advertising" localSheetId="3">#REF!</definedName>
    <definedName name="LMConsumer_Advertising" localSheetId="26">#REF!</definedName>
    <definedName name="LMConsumer_Advertising">#REF!</definedName>
    <definedName name="LMHuman_Resources_Recruitment" localSheetId="21">#REF!</definedName>
    <definedName name="LMHuman_Resources_Recruitment" localSheetId="22">#REF!</definedName>
    <definedName name="LMHuman_Resources_Recruitment" localSheetId="28">#REF!</definedName>
    <definedName name="LMHuman_Resources_Recruitment" localSheetId="4">#REF!</definedName>
    <definedName name="LMHuman_Resources_Recruitment" localSheetId="15">#REF!</definedName>
    <definedName name="LMHuman_Resources_Recruitment" localSheetId="24">#REF!</definedName>
    <definedName name="LMHuman_Resources_Recruitment" localSheetId="20">#REF!</definedName>
    <definedName name="LMHuman_Resources_Recruitment" localSheetId="16">#REF!</definedName>
    <definedName name="LMHuman_Resources_Recruitment" localSheetId="18">#REF!</definedName>
    <definedName name="LMHuman_Resources_Recruitment" localSheetId="19">#REF!</definedName>
    <definedName name="LMHuman_Resources_Recruitment" localSheetId="25">#REF!</definedName>
    <definedName name="LMHuman_Resources_Recruitment" localSheetId="5">#REF!</definedName>
    <definedName name="LMHuman_Resources_Recruitment" localSheetId="27">#REF!</definedName>
    <definedName name="LMHuman_Resources_Recruitment" localSheetId="30">#REF!</definedName>
    <definedName name="LMHuman_Resources_Recruitment" localSheetId="14">#REF!</definedName>
    <definedName name="LMHuman_Resources_Recruitment" localSheetId="3">#REF!</definedName>
    <definedName name="LMHuman_Resources_Recruitment" localSheetId="26">#REF!</definedName>
    <definedName name="LMHuman_Resources_Recruitment">#REF!</definedName>
    <definedName name="loft_dqueen" localSheetId="21">#REF!</definedName>
    <definedName name="loft_dqueen" localSheetId="22">#REF!</definedName>
    <definedName name="loft_dqueen" localSheetId="28">#REF!</definedName>
    <definedName name="loft_dqueen" localSheetId="4">#REF!</definedName>
    <definedName name="loft_dqueen" localSheetId="15">#REF!</definedName>
    <definedName name="loft_dqueen" localSheetId="24">#REF!</definedName>
    <definedName name="loft_dqueen" localSheetId="20">#REF!</definedName>
    <definedName name="loft_dqueen" localSheetId="16">#REF!</definedName>
    <definedName name="loft_dqueen" localSheetId="18">#REF!</definedName>
    <definedName name="loft_dqueen" localSheetId="19">#REF!</definedName>
    <definedName name="loft_dqueen" localSheetId="25">#REF!</definedName>
    <definedName name="loft_dqueen" localSheetId="5">#REF!</definedName>
    <definedName name="loft_dqueen" localSheetId="27">#REF!</definedName>
    <definedName name="loft_dqueen" localSheetId="30">#REF!</definedName>
    <definedName name="loft_dqueen" localSheetId="14">#REF!</definedName>
    <definedName name="loft_dqueen" localSheetId="3">#REF!</definedName>
    <definedName name="loft_dqueen" localSheetId="26">#REF!</definedName>
    <definedName name="loft_dqueen">#REF!</definedName>
    <definedName name="loft_dqueen_ada" localSheetId="21">#REF!</definedName>
    <definedName name="loft_dqueen_ada" localSheetId="22">#REF!</definedName>
    <definedName name="loft_dqueen_ada" localSheetId="28">#REF!</definedName>
    <definedName name="loft_dqueen_ada" localSheetId="4">#REF!</definedName>
    <definedName name="loft_dqueen_ada" localSheetId="15">#REF!</definedName>
    <definedName name="loft_dqueen_ada" localSheetId="24">#REF!</definedName>
    <definedName name="loft_dqueen_ada" localSheetId="20">#REF!</definedName>
    <definedName name="loft_dqueen_ada" localSheetId="16">#REF!</definedName>
    <definedName name="loft_dqueen_ada" localSheetId="18">#REF!</definedName>
    <definedName name="loft_dqueen_ada" localSheetId="19">#REF!</definedName>
    <definedName name="loft_dqueen_ada" localSheetId="25">#REF!</definedName>
    <definedName name="loft_dqueen_ada" localSheetId="5">#REF!</definedName>
    <definedName name="loft_dqueen_ada" localSheetId="27">#REF!</definedName>
    <definedName name="loft_dqueen_ada" localSheetId="30">#REF!</definedName>
    <definedName name="loft_dqueen_ada" localSheetId="14">#REF!</definedName>
    <definedName name="loft_dqueen_ada" localSheetId="3">#REF!</definedName>
    <definedName name="loft_dqueen_ada" localSheetId="26">#REF!</definedName>
    <definedName name="loft_dqueen_ada">#REF!</definedName>
    <definedName name="loft_dqueen_beds" localSheetId="21">#REF!</definedName>
    <definedName name="loft_dqueen_beds" localSheetId="22">#REF!</definedName>
    <definedName name="loft_dqueen_beds" localSheetId="28">#REF!</definedName>
    <definedName name="loft_dqueen_beds" localSheetId="4">#REF!</definedName>
    <definedName name="loft_dqueen_beds" localSheetId="15">#REF!</definedName>
    <definedName name="loft_dqueen_beds" localSheetId="24">#REF!</definedName>
    <definedName name="loft_dqueen_beds" localSheetId="20">#REF!</definedName>
    <definedName name="loft_dqueen_beds" localSheetId="16">#REF!</definedName>
    <definedName name="loft_dqueen_beds" localSheetId="18">#REF!</definedName>
    <definedName name="loft_dqueen_beds" localSheetId="19">#REF!</definedName>
    <definedName name="loft_dqueen_beds" localSheetId="25">#REF!</definedName>
    <definedName name="loft_dqueen_beds" localSheetId="5">#REF!</definedName>
    <definedName name="loft_dqueen_beds" localSheetId="27">#REF!</definedName>
    <definedName name="loft_dqueen_beds" localSheetId="30">#REF!</definedName>
    <definedName name="loft_dqueen_beds" localSheetId="14">#REF!</definedName>
    <definedName name="loft_dqueen_beds" localSheetId="3">#REF!</definedName>
    <definedName name="loft_dqueen_beds" localSheetId="26">#REF!</definedName>
    <definedName name="loft_dqueen_beds">#REF!</definedName>
    <definedName name="loft_king" localSheetId="21">#REF!</definedName>
    <definedName name="loft_king" localSheetId="22">#REF!</definedName>
    <definedName name="loft_king" localSheetId="28">#REF!</definedName>
    <definedName name="loft_king" localSheetId="4">#REF!</definedName>
    <definedName name="loft_king" localSheetId="15">#REF!</definedName>
    <definedName name="loft_king" localSheetId="24">#REF!</definedName>
    <definedName name="loft_king" localSheetId="20">#REF!</definedName>
    <definedName name="loft_king" localSheetId="16">#REF!</definedName>
    <definedName name="loft_king" localSheetId="18">#REF!</definedName>
    <definedName name="loft_king" localSheetId="19">#REF!</definedName>
    <definedName name="loft_king" localSheetId="25">#REF!</definedName>
    <definedName name="loft_king" localSheetId="5">#REF!</definedName>
    <definedName name="loft_king" localSheetId="27">#REF!</definedName>
    <definedName name="loft_king" localSheetId="30">#REF!</definedName>
    <definedName name="loft_king" localSheetId="14">#REF!</definedName>
    <definedName name="loft_king" localSheetId="3">#REF!</definedName>
    <definedName name="loft_king" localSheetId="26">#REF!</definedName>
    <definedName name="loft_king">#REF!</definedName>
    <definedName name="loft_king_ada" localSheetId="21">#REF!</definedName>
    <definedName name="loft_king_ada" localSheetId="22">#REF!</definedName>
    <definedName name="loft_king_ada" localSheetId="28">#REF!</definedName>
    <definedName name="loft_king_ada" localSheetId="4">#REF!</definedName>
    <definedName name="loft_king_ada" localSheetId="15">#REF!</definedName>
    <definedName name="loft_king_ada" localSheetId="24">#REF!</definedName>
    <definedName name="loft_king_ada" localSheetId="20">#REF!</definedName>
    <definedName name="loft_king_ada" localSheetId="16">#REF!</definedName>
    <definedName name="loft_king_ada" localSheetId="18">#REF!</definedName>
    <definedName name="loft_king_ada" localSheetId="19">#REF!</definedName>
    <definedName name="loft_king_ada" localSheetId="25">#REF!</definedName>
    <definedName name="loft_king_ada" localSheetId="5">#REF!</definedName>
    <definedName name="loft_king_ada" localSheetId="27">#REF!</definedName>
    <definedName name="loft_king_ada" localSheetId="30">#REF!</definedName>
    <definedName name="loft_king_ada" localSheetId="14">#REF!</definedName>
    <definedName name="loft_king_ada" localSheetId="3">#REF!</definedName>
    <definedName name="loft_king_ada" localSheetId="26">#REF!</definedName>
    <definedName name="loft_king_ada">#REF!</definedName>
    <definedName name="loft_king_beds" localSheetId="21">#REF!</definedName>
    <definedName name="loft_king_beds" localSheetId="22">#REF!</definedName>
    <definedName name="loft_king_beds" localSheetId="28">#REF!</definedName>
    <definedName name="loft_king_beds" localSheetId="4">#REF!</definedName>
    <definedName name="loft_king_beds" localSheetId="15">#REF!</definedName>
    <definedName name="loft_king_beds" localSheetId="24">#REF!</definedName>
    <definedName name="loft_king_beds" localSheetId="20">#REF!</definedName>
    <definedName name="loft_king_beds" localSheetId="16">#REF!</definedName>
    <definedName name="loft_king_beds" localSheetId="18">#REF!</definedName>
    <definedName name="loft_king_beds" localSheetId="19">#REF!</definedName>
    <definedName name="loft_king_beds" localSheetId="25">#REF!</definedName>
    <definedName name="loft_king_beds" localSheetId="5">#REF!</definedName>
    <definedName name="loft_king_beds" localSheetId="27">#REF!</definedName>
    <definedName name="loft_king_beds" localSheetId="30">#REF!</definedName>
    <definedName name="loft_king_beds" localSheetId="14">#REF!</definedName>
    <definedName name="loft_king_beds" localSheetId="3">#REF!</definedName>
    <definedName name="loft_king_beds" localSheetId="26">#REF!</definedName>
    <definedName name="loft_king_beds">#REF!</definedName>
    <definedName name="M" localSheetId="21">'[3]  OS &amp; E -ordered'!#REF!</definedName>
    <definedName name="M" localSheetId="22">'[3]  OS &amp; E -ordered'!#REF!</definedName>
    <definedName name="M" localSheetId="28">'[4]  OS &amp; E -ordered'!#REF!</definedName>
    <definedName name="M" localSheetId="4">'[3]  OS &amp; E -ordered'!#REF!</definedName>
    <definedName name="M" localSheetId="15">'[3]  OS &amp; E -ordered'!#REF!</definedName>
    <definedName name="M" localSheetId="16">'[3]  OS &amp; E -ordered'!#REF!</definedName>
    <definedName name="M" localSheetId="18">'[3]  OS &amp; E -ordered'!#REF!</definedName>
    <definedName name="M" localSheetId="19">'[3]  OS &amp; E -ordered'!#REF!</definedName>
    <definedName name="M" localSheetId="25">'[3]  OS &amp; E -ordered'!#REF!</definedName>
    <definedName name="M" localSheetId="5">'[3]  OS &amp; E -ordered'!#REF!</definedName>
    <definedName name="M" localSheetId="27">'[3]  OS &amp; E -ordered'!#REF!</definedName>
    <definedName name="M" localSheetId="30">'[3]  OS &amp; E -ordered'!#REF!</definedName>
    <definedName name="M" localSheetId="14">'[3]  OS &amp; E -ordered'!#REF!</definedName>
    <definedName name="M" localSheetId="3">'[3]  OS &amp; E -ordered'!#REF!</definedName>
    <definedName name="M" localSheetId="26">'[3]  OS &amp; E -ordered'!#REF!</definedName>
    <definedName name="M">'[3]  OS &amp; E -ordered'!#REF!</definedName>
    <definedName name="MAAirport_Signage" localSheetId="21">'[9]Media &amp; Advertising'!#REF!</definedName>
    <definedName name="MAAirport_Signage" localSheetId="22">'[9]Media &amp; Advertising'!#REF!</definedName>
    <definedName name="MAAirport_Signage" localSheetId="28">'[10]Media &amp; Advertising'!#REF!</definedName>
    <definedName name="MAAirport_Signage" localSheetId="4">'[9]Media &amp; Advertising'!#REF!</definedName>
    <definedName name="MAAirport_Signage" localSheetId="15">'[9]Media &amp; Advertising'!#REF!</definedName>
    <definedName name="MAAirport_Signage" localSheetId="16">'[9]Media &amp; Advertising'!#REF!</definedName>
    <definedName name="MAAirport_Signage" localSheetId="18">'[9]Media &amp; Advertising'!#REF!</definedName>
    <definedName name="MAAirport_Signage" localSheetId="19">'[9]Media &amp; Advertising'!#REF!</definedName>
    <definedName name="MAAirport_Signage" localSheetId="25">'[9]Media &amp; Advertising'!#REF!</definedName>
    <definedName name="MAAirport_Signage" localSheetId="5">'[9]Media &amp; Advertising'!#REF!</definedName>
    <definedName name="MAAirport_Signage" localSheetId="27">'[9]Media &amp; Advertising'!#REF!</definedName>
    <definedName name="MAAirport_Signage" localSheetId="30">'[9]Media &amp; Advertising'!#REF!</definedName>
    <definedName name="MAAirport_Signage" localSheetId="14">'[9]Media &amp; Advertising'!#REF!</definedName>
    <definedName name="MAAirport_Signage" localSheetId="3">'[9]Media &amp; Advertising'!#REF!</definedName>
    <definedName name="MAAirport_Signage" localSheetId="26">'[9]Media &amp; Advertising'!#REF!</definedName>
    <definedName name="MAAirport_Signage">'[9]Media &amp; Advertising'!#REF!</definedName>
    <definedName name="MADirect_Mail" localSheetId="21">'[9]Media &amp; Advertising'!#REF!</definedName>
    <definedName name="MADirect_Mail" localSheetId="22">'[9]Media &amp; Advertising'!#REF!</definedName>
    <definedName name="MADirect_Mail" localSheetId="28">'[10]Media &amp; Advertising'!#REF!</definedName>
    <definedName name="MADirect_Mail" localSheetId="4">'[9]Media &amp; Advertising'!#REF!</definedName>
    <definedName name="MADirect_Mail" localSheetId="15">'[9]Media &amp; Advertising'!#REF!</definedName>
    <definedName name="MADirect_Mail" localSheetId="16">'[9]Media &amp; Advertising'!#REF!</definedName>
    <definedName name="MADirect_Mail" localSheetId="18">'[9]Media &amp; Advertising'!#REF!</definedName>
    <definedName name="MADirect_Mail" localSheetId="19">'[9]Media &amp; Advertising'!#REF!</definedName>
    <definedName name="MADirect_Mail" localSheetId="25">'[9]Media &amp; Advertising'!#REF!</definedName>
    <definedName name="MADirect_Mail" localSheetId="5">'[9]Media &amp; Advertising'!#REF!</definedName>
    <definedName name="MADirect_Mail" localSheetId="27">'[9]Media &amp; Advertising'!#REF!</definedName>
    <definedName name="MADirect_Mail" localSheetId="30">'[9]Media &amp; Advertising'!#REF!</definedName>
    <definedName name="MADirect_Mail" localSheetId="14">'[9]Media &amp; Advertising'!#REF!</definedName>
    <definedName name="MADirect_Mail" localSheetId="3">'[9]Media &amp; Advertising'!#REF!</definedName>
    <definedName name="MADirect_Mail" localSheetId="26">'[9]Media &amp; Advertising'!#REF!</definedName>
    <definedName name="MADirect_Mail">'[9]Media &amp; Advertising'!#REF!</definedName>
    <definedName name="MALocal_Media" localSheetId="21">'[9]Media &amp; Advertising'!#REF!</definedName>
    <definedName name="MALocal_Media" localSheetId="22">'[9]Media &amp; Advertising'!#REF!</definedName>
    <definedName name="MALocal_Media" localSheetId="28">'[10]Media &amp; Advertising'!#REF!</definedName>
    <definedName name="MALocal_Media" localSheetId="4">'[9]Media &amp; Advertising'!#REF!</definedName>
    <definedName name="MALocal_Media" localSheetId="15">'[9]Media &amp; Advertising'!#REF!</definedName>
    <definedName name="MALocal_Media" localSheetId="16">'[9]Media &amp; Advertising'!#REF!</definedName>
    <definedName name="MALocal_Media" localSheetId="18">'[9]Media &amp; Advertising'!#REF!</definedName>
    <definedName name="MALocal_Media" localSheetId="19">'[9]Media &amp; Advertising'!#REF!</definedName>
    <definedName name="MALocal_Media" localSheetId="25">'[9]Media &amp; Advertising'!#REF!</definedName>
    <definedName name="MALocal_Media" localSheetId="5">'[9]Media &amp; Advertising'!#REF!</definedName>
    <definedName name="MALocal_Media" localSheetId="27">'[9]Media &amp; Advertising'!#REF!</definedName>
    <definedName name="MALocal_Media" localSheetId="30">'[9]Media &amp; Advertising'!#REF!</definedName>
    <definedName name="MALocal_Media" localSheetId="14">'[9]Media &amp; Advertising'!#REF!</definedName>
    <definedName name="MALocal_Media" localSheetId="3">'[9]Media &amp; Advertising'!#REF!</definedName>
    <definedName name="MALocal_Media" localSheetId="26">'[9]Media &amp; Advertising'!#REF!</definedName>
    <definedName name="MALocal_Media">'[9]Media &amp; Advertising'!#REF!</definedName>
    <definedName name="MANational_Media" localSheetId="21">'[9]Media &amp; Advertising'!#REF!</definedName>
    <definedName name="MANational_Media" localSheetId="22">'[9]Media &amp; Advertising'!#REF!</definedName>
    <definedName name="MANational_Media" localSheetId="28">'[10]Media &amp; Advertising'!#REF!</definedName>
    <definedName name="MANational_Media" localSheetId="4">'[9]Media &amp; Advertising'!#REF!</definedName>
    <definedName name="MANational_Media" localSheetId="15">'[9]Media &amp; Advertising'!#REF!</definedName>
    <definedName name="MANational_Media" localSheetId="16">'[9]Media &amp; Advertising'!#REF!</definedName>
    <definedName name="MANational_Media" localSheetId="18">'[9]Media &amp; Advertising'!#REF!</definedName>
    <definedName name="MANational_Media" localSheetId="19">'[9]Media &amp; Advertising'!#REF!</definedName>
    <definedName name="MANational_Media" localSheetId="25">'[9]Media &amp; Advertising'!#REF!</definedName>
    <definedName name="MANational_Media" localSheetId="5">'[9]Media &amp; Advertising'!#REF!</definedName>
    <definedName name="MANational_Media" localSheetId="27">'[9]Media &amp; Advertising'!#REF!</definedName>
    <definedName name="MANational_Media" localSheetId="30">'[9]Media &amp; Advertising'!#REF!</definedName>
    <definedName name="MANational_Media" localSheetId="14">'[9]Media &amp; Advertising'!#REF!</definedName>
    <definedName name="MANational_Media" localSheetId="3">'[9]Media &amp; Advertising'!#REF!</definedName>
    <definedName name="MANational_Media" localSheetId="26">'[9]Media &amp; Advertising'!#REF!</definedName>
    <definedName name="MANational_Media">'[9]Media &amp; Advertising'!#REF!</definedName>
    <definedName name="MAPromotional_Displays" localSheetId="21">'[9]Media &amp; Advertising'!#REF!</definedName>
    <definedName name="MAPromotional_Displays" localSheetId="22">'[9]Media &amp; Advertising'!#REF!</definedName>
    <definedName name="MAPromotional_Displays" localSheetId="28">'[10]Media &amp; Advertising'!#REF!</definedName>
    <definedName name="MAPromotional_Displays" localSheetId="4">'[9]Media &amp; Advertising'!#REF!</definedName>
    <definedName name="MAPromotional_Displays" localSheetId="15">'[9]Media &amp; Advertising'!#REF!</definedName>
    <definedName name="MAPromotional_Displays" localSheetId="16">'[9]Media &amp; Advertising'!#REF!</definedName>
    <definedName name="MAPromotional_Displays" localSheetId="18">'[9]Media &amp; Advertising'!#REF!</definedName>
    <definedName name="MAPromotional_Displays" localSheetId="19">'[9]Media &amp; Advertising'!#REF!</definedName>
    <definedName name="MAPromotional_Displays" localSheetId="25">'[9]Media &amp; Advertising'!#REF!</definedName>
    <definedName name="MAPromotional_Displays" localSheetId="5">'[9]Media &amp; Advertising'!#REF!</definedName>
    <definedName name="MAPromotional_Displays" localSheetId="27">'[9]Media &amp; Advertising'!#REF!</definedName>
    <definedName name="MAPromotional_Displays" localSheetId="30">'[9]Media &amp; Advertising'!#REF!</definedName>
    <definedName name="MAPromotional_Displays" localSheetId="14">'[9]Media &amp; Advertising'!#REF!</definedName>
    <definedName name="MAPromotional_Displays" localSheetId="3">'[9]Media &amp; Advertising'!#REF!</definedName>
    <definedName name="MAPromotional_Displays" localSheetId="26">'[9]Media &amp; Advertising'!#REF!</definedName>
    <definedName name="MAPromotional_Displays">'[9]Media &amp; Advertising'!#REF!</definedName>
    <definedName name="MATrade_Publications" localSheetId="21">'[9]Media &amp; Advertising'!#REF!</definedName>
    <definedName name="MATrade_Publications" localSheetId="22">'[9]Media &amp; Advertising'!#REF!</definedName>
    <definedName name="MATrade_Publications" localSheetId="28">'[10]Media &amp; Advertising'!#REF!</definedName>
    <definedName name="MATrade_Publications" localSheetId="4">'[9]Media &amp; Advertising'!#REF!</definedName>
    <definedName name="MATrade_Publications" localSheetId="15">'[9]Media &amp; Advertising'!#REF!</definedName>
    <definedName name="MATrade_Publications" localSheetId="16">'[9]Media &amp; Advertising'!#REF!</definedName>
    <definedName name="MATrade_Publications" localSheetId="18">'[9]Media &amp; Advertising'!#REF!</definedName>
    <definedName name="MATrade_Publications" localSheetId="19">'[9]Media &amp; Advertising'!#REF!</definedName>
    <definedName name="MATrade_Publications" localSheetId="25">'[9]Media &amp; Advertising'!#REF!</definedName>
    <definedName name="MATrade_Publications" localSheetId="5">'[9]Media &amp; Advertising'!#REF!</definedName>
    <definedName name="MATrade_Publications" localSheetId="27">'[9]Media &amp; Advertising'!#REF!</definedName>
    <definedName name="MATrade_Publications" localSheetId="30">'[9]Media &amp; Advertising'!#REF!</definedName>
    <definedName name="MATrade_Publications" localSheetId="14">'[9]Media &amp; Advertising'!#REF!</definedName>
    <definedName name="MATrade_Publications" localSheetId="3">'[9]Media &amp; Advertising'!#REF!</definedName>
    <definedName name="MATrade_Publications" localSheetId="26">'[9]Media &amp; Advertising'!#REF!</definedName>
    <definedName name="MATrade_Publications">'[9]Media &amp; Advertising'!#REF!</definedName>
    <definedName name="mattress_pad_par" localSheetId="21">#REF!</definedName>
    <definedName name="mattress_pad_par" localSheetId="22">#REF!</definedName>
    <definedName name="mattress_pad_par" localSheetId="28">#REF!</definedName>
    <definedName name="mattress_pad_par" localSheetId="4">#REF!</definedName>
    <definedName name="mattress_pad_par" localSheetId="15">#REF!</definedName>
    <definedName name="mattress_pad_par" localSheetId="24">#REF!</definedName>
    <definedName name="mattress_pad_par" localSheetId="20">#REF!</definedName>
    <definedName name="mattress_pad_par" localSheetId="16">#REF!</definedName>
    <definedName name="mattress_pad_par" localSheetId="18">#REF!</definedName>
    <definedName name="mattress_pad_par" localSheetId="19">#REF!</definedName>
    <definedName name="mattress_pad_par" localSheetId="25">#REF!</definedName>
    <definedName name="mattress_pad_par" localSheetId="5">#REF!</definedName>
    <definedName name="mattress_pad_par" localSheetId="27">#REF!</definedName>
    <definedName name="mattress_pad_par" localSheetId="30">#REF!</definedName>
    <definedName name="mattress_pad_par" localSheetId="14">#REF!</definedName>
    <definedName name="mattress_pad_par" localSheetId="3">#REF!</definedName>
    <definedName name="mattress_pad_par" localSheetId="26">#REF!</definedName>
    <definedName name="mattress_pad_par">#REF!</definedName>
    <definedName name="media_production" localSheetId="21">'[9]Media &amp; Advertising'!#REF!</definedName>
    <definedName name="media_production" localSheetId="22">'[9]Media &amp; Advertising'!#REF!</definedName>
    <definedName name="media_production" localSheetId="28">'[10]Media &amp; Advertising'!#REF!</definedName>
    <definedName name="media_production" localSheetId="4">'[9]Media &amp; Advertising'!#REF!</definedName>
    <definedName name="media_production" localSheetId="15">'[9]Media &amp; Advertising'!#REF!</definedName>
    <definedName name="media_production" localSheetId="16">'[9]Media &amp; Advertising'!#REF!</definedName>
    <definedName name="media_production" localSheetId="18">'[9]Media &amp; Advertising'!#REF!</definedName>
    <definedName name="media_production" localSheetId="19">'[9]Media &amp; Advertising'!#REF!</definedName>
    <definedName name="media_production" localSheetId="25">'[9]Media &amp; Advertising'!#REF!</definedName>
    <definedName name="media_production" localSheetId="5">'[9]Media &amp; Advertising'!#REF!</definedName>
    <definedName name="media_production" localSheetId="27">'[9]Media &amp; Advertising'!#REF!</definedName>
    <definedName name="media_production" localSheetId="30">'[9]Media &amp; Advertising'!#REF!</definedName>
    <definedName name="media_production" localSheetId="14">'[9]Media &amp; Advertising'!#REF!</definedName>
    <definedName name="media_production" localSheetId="3">'[9]Media &amp; Advertising'!#REF!</definedName>
    <definedName name="media_production" localSheetId="26">'[9]Media &amp; Advertising'!#REF!</definedName>
    <definedName name="media_production">'[9]Media &amp; Advertising'!#REF!</definedName>
    <definedName name="mileage_worksheet" localSheetId="21">#REF!</definedName>
    <definedName name="mileage_worksheet" localSheetId="22">#REF!</definedName>
    <definedName name="mileage_worksheet" localSheetId="28">#REF!</definedName>
    <definedName name="mileage_worksheet" localSheetId="4">#REF!</definedName>
    <definedName name="mileage_worksheet" localSheetId="15">#REF!</definedName>
    <definedName name="mileage_worksheet" localSheetId="24">#REF!</definedName>
    <definedName name="mileage_worksheet" localSheetId="20">#REF!</definedName>
    <definedName name="mileage_worksheet" localSheetId="16">#REF!</definedName>
    <definedName name="mileage_worksheet" localSheetId="18">#REF!</definedName>
    <definedName name="mileage_worksheet" localSheetId="19">#REF!</definedName>
    <definedName name="mileage_worksheet" localSheetId="25">#REF!</definedName>
    <definedName name="mileage_worksheet" localSheetId="5">#REF!</definedName>
    <definedName name="mileage_worksheet" localSheetId="27">#REF!</definedName>
    <definedName name="mileage_worksheet" localSheetId="30">#REF!</definedName>
    <definedName name="mileage_worksheet" localSheetId="14">#REF!</definedName>
    <definedName name="mileage_worksheet" localSheetId="3">#REF!</definedName>
    <definedName name="mileage_worksheet" localSheetId="26">#REF!</definedName>
    <definedName name="mileage_worksheet">#REF!</definedName>
    <definedName name="MISCOther_Departments" localSheetId="21">[9]Operations!#REF!</definedName>
    <definedName name="MISCOther_Departments" localSheetId="22">[9]Operations!#REF!</definedName>
    <definedName name="MISCOther_Departments" localSheetId="28">[10]Operations!#REF!</definedName>
    <definedName name="MISCOther_Departments" localSheetId="4">[9]Operations!#REF!</definedName>
    <definedName name="MISCOther_Departments" localSheetId="15">[9]Operations!#REF!</definedName>
    <definedName name="MISCOther_Departments" localSheetId="16">[9]Operations!#REF!</definedName>
    <definedName name="MISCOther_Departments" localSheetId="18">[9]Operations!#REF!</definedName>
    <definedName name="MISCOther_Departments" localSheetId="19">[9]Operations!#REF!</definedName>
    <definedName name="MISCOther_Departments" localSheetId="25">[9]Operations!#REF!</definedName>
    <definedName name="MISCOther_Departments" localSheetId="5">[9]Operations!#REF!</definedName>
    <definedName name="MISCOther_Departments" localSheetId="27">[9]Operations!#REF!</definedName>
    <definedName name="MISCOther_Departments" localSheetId="30">[9]Operations!#REF!</definedName>
    <definedName name="MISCOther_Departments" localSheetId="14">[9]Operations!#REF!</definedName>
    <definedName name="MISCOther_Departments" localSheetId="3">[9]Operations!#REF!</definedName>
    <definedName name="MISCOther_Departments" localSheetId="26">[9]Operations!#REF!</definedName>
    <definedName name="MISCOther_Departments">[9]Operations!#REF!</definedName>
    <definedName name="Mobile_Collector" localSheetId="21">#REF!</definedName>
    <definedName name="Mobile_Collector" localSheetId="22">#REF!</definedName>
    <definedName name="Mobile_Collector" localSheetId="28">#REF!</definedName>
    <definedName name="Mobile_Collector" localSheetId="4">#REF!</definedName>
    <definedName name="Mobile_Collector" localSheetId="15">#REF!</definedName>
    <definedName name="Mobile_Collector" localSheetId="24">#REF!</definedName>
    <definedName name="Mobile_Collector" localSheetId="20">#REF!</definedName>
    <definedName name="Mobile_Collector" localSheetId="16">#REF!</definedName>
    <definedName name="Mobile_Collector" localSheetId="18">#REF!</definedName>
    <definedName name="Mobile_Collector" localSheetId="19">#REF!</definedName>
    <definedName name="Mobile_Collector" localSheetId="25">#REF!</definedName>
    <definedName name="Mobile_Collector" localSheetId="5">#REF!</definedName>
    <definedName name="Mobile_Collector" localSheetId="27">#REF!</definedName>
    <definedName name="Mobile_Collector" localSheetId="30">#REF!</definedName>
    <definedName name="Mobile_Collector" localSheetId="14">#REF!</definedName>
    <definedName name="Mobile_Collector" localSheetId="3">#REF!</definedName>
    <definedName name="Mobile_Collector" localSheetId="26">#REF!</definedName>
    <definedName name="Mobile_Collector">#REF!</definedName>
    <definedName name="Mobile_Supplier" localSheetId="21">#REF!</definedName>
    <definedName name="Mobile_Supplier" localSheetId="22">#REF!</definedName>
    <definedName name="Mobile_Supplier" localSheetId="28">#REF!</definedName>
    <definedName name="Mobile_Supplier" localSheetId="4">#REF!</definedName>
    <definedName name="Mobile_Supplier" localSheetId="15">#REF!</definedName>
    <definedName name="Mobile_Supplier" localSheetId="24">#REF!</definedName>
    <definedName name="Mobile_Supplier" localSheetId="20">#REF!</definedName>
    <definedName name="Mobile_Supplier" localSheetId="16">#REF!</definedName>
    <definedName name="Mobile_Supplier" localSheetId="18">#REF!</definedName>
    <definedName name="Mobile_Supplier" localSheetId="19">#REF!</definedName>
    <definedName name="Mobile_Supplier" localSheetId="25">#REF!</definedName>
    <definedName name="Mobile_Supplier" localSheetId="5">#REF!</definedName>
    <definedName name="Mobile_Supplier" localSheetId="27">#REF!</definedName>
    <definedName name="Mobile_Supplier" localSheetId="30">#REF!</definedName>
    <definedName name="Mobile_Supplier" localSheetId="14">#REF!</definedName>
    <definedName name="Mobile_Supplier" localSheetId="3">#REF!</definedName>
    <definedName name="Mobile_Supplier" localSheetId="26">#REF!</definedName>
    <definedName name="Mobile_Supplier">#REF!</definedName>
    <definedName name="module" localSheetId="21">#REF!</definedName>
    <definedName name="module" localSheetId="22">#REF!</definedName>
    <definedName name="module" localSheetId="28">#REF!</definedName>
    <definedName name="module" localSheetId="4">#REF!</definedName>
    <definedName name="module" localSheetId="15">#REF!</definedName>
    <definedName name="module" localSheetId="24">#REF!</definedName>
    <definedName name="module" localSheetId="20">#REF!</definedName>
    <definedName name="module" localSheetId="16">#REF!</definedName>
    <definedName name="module" localSheetId="18">#REF!</definedName>
    <definedName name="module" localSheetId="19">#REF!</definedName>
    <definedName name="module" localSheetId="25">#REF!</definedName>
    <definedName name="module" localSheetId="5">#REF!</definedName>
    <definedName name="module" localSheetId="27">#REF!</definedName>
    <definedName name="module" localSheetId="30">#REF!</definedName>
    <definedName name="module" localSheetId="14">#REF!</definedName>
    <definedName name="module" localSheetId="3">#REF!</definedName>
    <definedName name="module" localSheetId="26">#REF!</definedName>
    <definedName name="module">#REF!</definedName>
    <definedName name="Monthly_Telephone_Switch_Rental" localSheetId="21">'[9]Telephone &amp; Postage'!#REF!</definedName>
    <definedName name="Monthly_Telephone_Switch_Rental" localSheetId="22">'[9]Telephone &amp; Postage'!#REF!</definedName>
    <definedName name="Monthly_Telephone_Switch_Rental" localSheetId="28">'[10]Telephone &amp; Postage'!#REF!</definedName>
    <definedName name="Monthly_Telephone_Switch_Rental" localSheetId="4">'[9]Telephone &amp; Postage'!#REF!</definedName>
    <definedName name="Monthly_Telephone_Switch_Rental" localSheetId="15">'[9]Telephone &amp; Postage'!#REF!</definedName>
    <definedName name="Monthly_Telephone_Switch_Rental" localSheetId="16">'[9]Telephone &amp; Postage'!#REF!</definedName>
    <definedName name="Monthly_Telephone_Switch_Rental" localSheetId="18">'[9]Telephone &amp; Postage'!#REF!</definedName>
    <definedName name="Monthly_Telephone_Switch_Rental" localSheetId="19">'[9]Telephone &amp; Postage'!#REF!</definedName>
    <definedName name="Monthly_Telephone_Switch_Rental" localSheetId="25">'[9]Telephone &amp; Postage'!#REF!</definedName>
    <definedName name="Monthly_Telephone_Switch_Rental" localSheetId="5">'[9]Telephone &amp; Postage'!#REF!</definedName>
    <definedName name="Monthly_Telephone_Switch_Rental" localSheetId="27">'[9]Telephone &amp; Postage'!#REF!</definedName>
    <definedName name="Monthly_Telephone_Switch_Rental" localSheetId="30">'[9]Telephone &amp; Postage'!#REF!</definedName>
    <definedName name="Monthly_Telephone_Switch_Rental" localSheetId="14">'[9]Telephone &amp; Postage'!#REF!</definedName>
    <definedName name="Monthly_Telephone_Switch_Rental" localSheetId="3">'[9]Telephone &amp; Postage'!#REF!</definedName>
    <definedName name="Monthly_Telephone_Switch_Rental" localSheetId="26">'[9]Telephone &amp; Postage'!#REF!</definedName>
    <definedName name="Monthly_Telephone_Switch_Rental">'[9]Telephone &amp; Postage'!#REF!</definedName>
    <definedName name="Moving_To_Hotel" localSheetId="21">'[9]Office Rental'!#REF!</definedName>
    <definedName name="Moving_To_Hotel" localSheetId="22">'[9]Office Rental'!#REF!</definedName>
    <definedName name="Moving_To_Hotel" localSheetId="28">'[10]Office Rental'!#REF!</definedName>
    <definedName name="Moving_To_Hotel" localSheetId="4">'[9]Office Rental'!#REF!</definedName>
    <definedName name="Moving_To_Hotel" localSheetId="15">'[9]Office Rental'!#REF!</definedName>
    <definedName name="Moving_To_Hotel" localSheetId="16">'[9]Office Rental'!#REF!</definedName>
    <definedName name="Moving_To_Hotel" localSheetId="18">'[9]Office Rental'!#REF!</definedName>
    <definedName name="Moving_To_Hotel" localSheetId="19">'[9]Office Rental'!#REF!</definedName>
    <definedName name="Moving_To_Hotel" localSheetId="25">'[9]Office Rental'!#REF!</definedName>
    <definedName name="Moving_To_Hotel" localSheetId="5">'[9]Office Rental'!#REF!</definedName>
    <definedName name="Moving_To_Hotel" localSheetId="27">'[9]Office Rental'!#REF!</definedName>
    <definedName name="Moving_To_Hotel" localSheetId="30">'[9]Office Rental'!#REF!</definedName>
    <definedName name="Moving_To_Hotel" localSheetId="14">'[9]Office Rental'!#REF!</definedName>
    <definedName name="Moving_To_Hotel" localSheetId="3">'[9]Office Rental'!#REF!</definedName>
    <definedName name="Moving_To_Hotel" localSheetId="26">'[9]Office Rental'!#REF!</definedName>
    <definedName name="Moving_To_Hotel">'[9]Office Rental'!#REF!</definedName>
    <definedName name="MS_Parts_Objects" localSheetId="21">#REF!</definedName>
    <definedName name="MS_Parts_Objects" localSheetId="22">#REF!</definedName>
    <definedName name="MS_Parts_Objects" localSheetId="28">#REF!</definedName>
    <definedName name="MS_Parts_Objects" localSheetId="4">#REF!</definedName>
    <definedName name="MS_Parts_Objects" localSheetId="15">#REF!</definedName>
    <definedName name="MS_Parts_Objects" localSheetId="24">#REF!</definedName>
    <definedName name="MS_Parts_Objects" localSheetId="20">#REF!</definedName>
    <definedName name="MS_Parts_Objects" localSheetId="16">#REF!</definedName>
    <definedName name="MS_Parts_Objects" localSheetId="18">#REF!</definedName>
    <definedName name="MS_Parts_Objects" localSheetId="19">#REF!</definedName>
    <definedName name="MS_Parts_Objects" localSheetId="25">#REF!</definedName>
    <definedName name="MS_Parts_Objects" localSheetId="5">#REF!</definedName>
    <definedName name="MS_Parts_Objects" localSheetId="27">#REF!</definedName>
    <definedName name="MS_Parts_Objects" localSheetId="30">#REF!</definedName>
    <definedName name="MS_Parts_Objects" localSheetId="14">#REF!</definedName>
    <definedName name="MS_Parts_Objects" localSheetId="3">#REF!</definedName>
    <definedName name="MS_Parts_Objects" localSheetId="26">#REF!</definedName>
    <definedName name="MS_Parts_Objects">#REF!</definedName>
    <definedName name="MS_Parts_Pricing" localSheetId="21">#REF!</definedName>
    <definedName name="MS_Parts_Pricing" localSheetId="22">#REF!</definedName>
    <definedName name="MS_Parts_Pricing" localSheetId="28">#REF!</definedName>
    <definedName name="MS_Parts_Pricing" localSheetId="4">#REF!</definedName>
    <definedName name="MS_Parts_Pricing" localSheetId="15">#REF!</definedName>
    <definedName name="MS_Parts_Pricing" localSheetId="24">#REF!</definedName>
    <definedName name="MS_Parts_Pricing" localSheetId="20">#REF!</definedName>
    <definedName name="MS_Parts_Pricing" localSheetId="16">#REF!</definedName>
    <definedName name="MS_Parts_Pricing" localSheetId="18">#REF!</definedName>
    <definedName name="MS_Parts_Pricing" localSheetId="19">#REF!</definedName>
    <definedName name="MS_Parts_Pricing" localSheetId="25">#REF!</definedName>
    <definedName name="MS_Parts_Pricing" localSheetId="5">#REF!</definedName>
    <definedName name="MS_Parts_Pricing" localSheetId="27">#REF!</definedName>
    <definedName name="MS_Parts_Pricing" localSheetId="30">#REF!</definedName>
    <definedName name="MS_Parts_Pricing" localSheetId="14">#REF!</definedName>
    <definedName name="MS_Parts_Pricing" localSheetId="3">#REF!</definedName>
    <definedName name="MS_Parts_Pricing" localSheetId="26">#REF!</definedName>
    <definedName name="MS_Parts_Pricing">#REF!</definedName>
    <definedName name="Name" localSheetId="28">[22]Index!$C$2</definedName>
    <definedName name="Name">[23]Index!$C$2</definedName>
    <definedName name="NAME2" localSheetId="21">'[3]  OS &amp; E -ordered'!#REF!</definedName>
    <definedName name="NAME2" localSheetId="22">'[3]  OS &amp; E -ordered'!#REF!</definedName>
    <definedName name="NAME2" localSheetId="28">'[4]  OS &amp; E -ordered'!#REF!</definedName>
    <definedName name="NAME2" localSheetId="4">'[3]  OS &amp; E -ordered'!#REF!</definedName>
    <definedName name="NAME2" localSheetId="15">'[3]  OS &amp; E -ordered'!#REF!</definedName>
    <definedName name="NAME2" localSheetId="16">'[3]  OS &amp; E -ordered'!#REF!</definedName>
    <definedName name="NAME2" localSheetId="18">'[3]  OS &amp; E -ordered'!#REF!</definedName>
    <definedName name="NAME2" localSheetId="19">'[3]  OS &amp; E -ordered'!#REF!</definedName>
    <definedName name="NAME2" localSheetId="25">'[3]  OS &amp; E -ordered'!#REF!</definedName>
    <definedName name="NAME2" localSheetId="5">'[3]  OS &amp; E -ordered'!#REF!</definedName>
    <definedName name="NAME2" localSheetId="27">'[3]  OS &amp; E -ordered'!#REF!</definedName>
    <definedName name="NAME2" localSheetId="30">'[3]  OS &amp; E -ordered'!#REF!</definedName>
    <definedName name="NAME2" localSheetId="14">'[3]  OS &amp; E -ordered'!#REF!</definedName>
    <definedName name="NAME2" localSheetId="3">'[3]  OS &amp; E -ordered'!#REF!</definedName>
    <definedName name="NAME2" localSheetId="26">'[3]  OS &amp; E -ordered'!#REF!</definedName>
    <definedName name="NAME2">'[3]  OS &amp; E -ordered'!#REF!</definedName>
    <definedName name="Nuuc" localSheetId="21">#REF!</definedName>
    <definedName name="Nuuc" localSheetId="22">#REF!</definedName>
    <definedName name="Nuuc" localSheetId="28">#REF!</definedName>
    <definedName name="Nuuc" localSheetId="24">#REF!</definedName>
    <definedName name="Nuuc" localSheetId="20">#REF!</definedName>
    <definedName name="Nuuc" localSheetId="18">#REF!</definedName>
    <definedName name="Nuuc" localSheetId="19">#REF!</definedName>
    <definedName name="Nuuc" localSheetId="30">#REF!</definedName>
    <definedName name="Nuuc">#REF!</definedName>
    <definedName name="OAGift" localSheetId="21">'[9]Opening Assistance'!#REF!</definedName>
    <definedName name="OAGift" localSheetId="22">'[9]Opening Assistance'!#REF!</definedName>
    <definedName name="OAGift" localSheetId="28">'[10]Opening Assistance'!#REF!</definedName>
    <definedName name="OAGift" localSheetId="4">'[9]Opening Assistance'!#REF!</definedName>
    <definedName name="OAGift" localSheetId="15">'[9]Opening Assistance'!#REF!</definedName>
    <definedName name="OAGift" localSheetId="16">'[9]Opening Assistance'!#REF!</definedName>
    <definedName name="OAGift" localSheetId="18">'[9]Opening Assistance'!#REF!</definedName>
    <definedName name="OAGift" localSheetId="19">'[9]Opening Assistance'!#REF!</definedName>
    <definedName name="OAGift" localSheetId="25">'[9]Opening Assistance'!#REF!</definedName>
    <definedName name="OAGift" localSheetId="5">'[9]Opening Assistance'!#REF!</definedName>
    <definedName name="OAGift" localSheetId="27">'[9]Opening Assistance'!#REF!</definedName>
    <definedName name="OAGift" localSheetId="30">'[9]Opening Assistance'!#REF!</definedName>
    <definedName name="OAGift" localSheetId="14">'[9]Opening Assistance'!#REF!</definedName>
    <definedName name="OAGift" localSheetId="3">'[9]Opening Assistance'!#REF!</definedName>
    <definedName name="OAGift" localSheetId="26">'[9]Opening Assistance'!#REF!</definedName>
    <definedName name="OAGift">'[9]Opening Assistance'!#REF!</definedName>
    <definedName name="OAHotel" localSheetId="21">'[9]Opening Assistance'!#REF!</definedName>
    <definedName name="OAHotel" localSheetId="22">'[9]Opening Assistance'!#REF!</definedName>
    <definedName name="OAHotel" localSheetId="28">'[10]Opening Assistance'!#REF!</definedName>
    <definedName name="OAHotel" localSheetId="4">'[9]Opening Assistance'!#REF!</definedName>
    <definedName name="OAHotel" localSheetId="15">'[9]Opening Assistance'!#REF!</definedName>
    <definedName name="OAHotel" localSheetId="16">'[9]Opening Assistance'!#REF!</definedName>
    <definedName name="OAHotel" localSheetId="18">'[9]Opening Assistance'!#REF!</definedName>
    <definedName name="OAHotel" localSheetId="19">'[9]Opening Assistance'!#REF!</definedName>
    <definedName name="OAHotel" localSheetId="25">'[9]Opening Assistance'!#REF!</definedName>
    <definedName name="OAHotel" localSheetId="5">'[9]Opening Assistance'!#REF!</definedName>
    <definedName name="OAHotel" localSheetId="27">'[9]Opening Assistance'!#REF!</definedName>
    <definedName name="OAHotel" localSheetId="30">'[9]Opening Assistance'!#REF!</definedName>
    <definedName name="OAHotel" localSheetId="14">'[9]Opening Assistance'!#REF!</definedName>
    <definedName name="OAHotel" localSheetId="3">'[9]Opening Assistance'!#REF!</definedName>
    <definedName name="OAHotel" localSheetId="26">'[9]Opening Assistance'!#REF!</definedName>
    <definedName name="OAHotel">'[9]Opening Assistance'!#REF!</definedName>
    <definedName name="OAMileage_Allowance" localSheetId="21">'[9]Opening Assistance'!#REF!</definedName>
    <definedName name="OAMileage_Allowance" localSheetId="22">'[9]Opening Assistance'!#REF!</definedName>
    <definedName name="OAMileage_Allowance" localSheetId="28">'[10]Opening Assistance'!#REF!</definedName>
    <definedName name="OAMileage_Allowance" localSheetId="4">'[9]Opening Assistance'!#REF!</definedName>
    <definedName name="OAMileage_Allowance" localSheetId="15">'[9]Opening Assistance'!#REF!</definedName>
    <definedName name="OAMileage_Allowance" localSheetId="16">'[9]Opening Assistance'!#REF!</definedName>
    <definedName name="OAMileage_Allowance" localSheetId="18">'[9]Opening Assistance'!#REF!</definedName>
    <definedName name="OAMileage_Allowance" localSheetId="19">'[9]Opening Assistance'!#REF!</definedName>
    <definedName name="OAMileage_Allowance" localSheetId="25">'[9]Opening Assistance'!#REF!</definedName>
    <definedName name="OAMileage_Allowance" localSheetId="5">'[9]Opening Assistance'!#REF!</definedName>
    <definedName name="OAMileage_Allowance" localSheetId="27">'[9]Opening Assistance'!#REF!</definedName>
    <definedName name="OAMileage_Allowance" localSheetId="30">'[9]Opening Assistance'!#REF!</definedName>
    <definedName name="OAMileage_Allowance" localSheetId="14">'[9]Opening Assistance'!#REF!</definedName>
    <definedName name="OAMileage_Allowance" localSheetId="3">'[9]Opening Assistance'!#REF!</definedName>
    <definedName name="OAMileage_Allowance" localSheetId="26">'[9]Opening Assistance'!#REF!</definedName>
    <definedName name="OAMileage_Allowance">'[9]Opening Assistance'!#REF!</definedName>
    <definedName name="OAPer_Diem" localSheetId="21">'[9]Opening Assistance'!#REF!</definedName>
    <definedName name="OAPer_Diem" localSheetId="22">'[9]Opening Assistance'!#REF!</definedName>
    <definedName name="OAPer_Diem" localSheetId="28">'[10]Opening Assistance'!#REF!</definedName>
    <definedName name="OAPer_Diem" localSheetId="4">'[9]Opening Assistance'!#REF!</definedName>
    <definedName name="OAPer_Diem" localSheetId="15">'[9]Opening Assistance'!#REF!</definedName>
    <definedName name="OAPer_Diem" localSheetId="16">'[9]Opening Assistance'!#REF!</definedName>
    <definedName name="OAPer_Diem" localSheetId="18">'[9]Opening Assistance'!#REF!</definedName>
    <definedName name="OAPer_Diem" localSheetId="19">'[9]Opening Assistance'!#REF!</definedName>
    <definedName name="OAPer_Diem" localSheetId="25">'[9]Opening Assistance'!#REF!</definedName>
    <definedName name="OAPer_Diem" localSheetId="5">'[9]Opening Assistance'!#REF!</definedName>
    <definedName name="OAPer_Diem" localSheetId="27">'[9]Opening Assistance'!#REF!</definedName>
    <definedName name="OAPer_Diem" localSheetId="30">'[9]Opening Assistance'!#REF!</definedName>
    <definedName name="OAPer_Diem" localSheetId="14">'[9]Opening Assistance'!#REF!</definedName>
    <definedName name="OAPer_Diem" localSheetId="3">'[9]Opening Assistance'!#REF!</definedName>
    <definedName name="OAPer_Diem" localSheetId="26">'[9]Opening Assistance'!#REF!</definedName>
    <definedName name="OAPer_Diem">'[9]Opening Assistance'!#REF!</definedName>
    <definedName name="OASalary___Benefits" localSheetId="21">'[9]Opening Assistance'!#REF!</definedName>
    <definedName name="OASalary___Benefits" localSheetId="22">'[9]Opening Assistance'!#REF!</definedName>
    <definedName name="OASalary___Benefits" localSheetId="28">'[10]Opening Assistance'!#REF!</definedName>
    <definedName name="OASalary___Benefits" localSheetId="4">'[9]Opening Assistance'!#REF!</definedName>
    <definedName name="OASalary___Benefits" localSheetId="15">'[9]Opening Assistance'!#REF!</definedName>
    <definedName name="OASalary___Benefits" localSheetId="16">'[9]Opening Assistance'!#REF!</definedName>
    <definedName name="OASalary___Benefits" localSheetId="18">'[9]Opening Assistance'!#REF!</definedName>
    <definedName name="OASalary___Benefits" localSheetId="19">'[9]Opening Assistance'!#REF!</definedName>
    <definedName name="OASalary___Benefits" localSheetId="25">'[9]Opening Assistance'!#REF!</definedName>
    <definedName name="OASalary___Benefits" localSheetId="5">'[9]Opening Assistance'!#REF!</definedName>
    <definedName name="OASalary___Benefits" localSheetId="27">'[9]Opening Assistance'!#REF!</definedName>
    <definedName name="OASalary___Benefits" localSheetId="30">'[9]Opening Assistance'!#REF!</definedName>
    <definedName name="OASalary___Benefits" localSheetId="14">'[9]Opening Assistance'!#REF!</definedName>
    <definedName name="OASalary___Benefits" localSheetId="3">'[9]Opening Assistance'!#REF!</definedName>
    <definedName name="OASalary___Benefits" localSheetId="26">'[9]Opening Assistance'!#REF!</definedName>
    <definedName name="OASalary___Benefits">'[9]Opening Assistance'!#REF!</definedName>
    <definedName name="OFERFurniture_Rental" localSheetId="21">'[9]Eqpmnt lease'!#REF!</definedName>
    <definedName name="OFERFurniture_Rental" localSheetId="22">'[9]Eqpmnt lease'!#REF!</definedName>
    <definedName name="OFERFurniture_Rental" localSheetId="28">'[10]Eqpmnt lease'!#REF!</definedName>
    <definedName name="OFERFurniture_Rental" localSheetId="4">'[9]Eqpmnt lease'!#REF!</definedName>
    <definedName name="OFERFurniture_Rental" localSheetId="15">'[9]Eqpmnt lease'!#REF!</definedName>
    <definedName name="OFERFurniture_Rental" localSheetId="16">'[9]Eqpmnt lease'!#REF!</definedName>
    <definedName name="OFERFurniture_Rental" localSheetId="18">'[9]Eqpmnt lease'!#REF!</definedName>
    <definedName name="OFERFurniture_Rental" localSheetId="19">'[9]Eqpmnt lease'!#REF!</definedName>
    <definedName name="OFERFurniture_Rental" localSheetId="25">'[9]Eqpmnt lease'!#REF!</definedName>
    <definedName name="OFERFurniture_Rental" localSheetId="5">'[9]Eqpmnt lease'!#REF!</definedName>
    <definedName name="OFERFurniture_Rental" localSheetId="27">'[9]Eqpmnt lease'!#REF!</definedName>
    <definedName name="OFERFurniture_Rental" localSheetId="30">'[9]Eqpmnt lease'!#REF!</definedName>
    <definedName name="OFERFurniture_Rental" localSheetId="14">'[9]Eqpmnt lease'!#REF!</definedName>
    <definedName name="OFERFurniture_Rental" localSheetId="3">'[9]Eqpmnt lease'!#REF!</definedName>
    <definedName name="OFERFurniture_Rental" localSheetId="26">'[9]Eqpmnt lease'!#REF!</definedName>
    <definedName name="OFERFurniture_Rental">'[9]Eqpmnt lease'!#REF!</definedName>
    <definedName name="OFERMass_Hire_Equipment" localSheetId="21">'[9]Eqpmnt lease'!#REF!</definedName>
    <definedName name="OFERMass_Hire_Equipment" localSheetId="22">'[9]Eqpmnt lease'!#REF!</definedName>
    <definedName name="OFERMass_Hire_Equipment" localSheetId="28">'[10]Eqpmnt lease'!#REF!</definedName>
    <definedName name="OFERMass_Hire_Equipment" localSheetId="4">'[9]Eqpmnt lease'!#REF!</definedName>
    <definedName name="OFERMass_Hire_Equipment" localSheetId="15">'[9]Eqpmnt lease'!#REF!</definedName>
    <definedName name="OFERMass_Hire_Equipment" localSheetId="16">'[9]Eqpmnt lease'!#REF!</definedName>
    <definedName name="OFERMass_Hire_Equipment" localSheetId="18">'[9]Eqpmnt lease'!#REF!</definedName>
    <definedName name="OFERMass_Hire_Equipment" localSheetId="19">'[9]Eqpmnt lease'!#REF!</definedName>
    <definedName name="OFERMass_Hire_Equipment" localSheetId="25">'[9]Eqpmnt lease'!#REF!</definedName>
    <definedName name="OFERMass_Hire_Equipment" localSheetId="5">'[9]Eqpmnt lease'!#REF!</definedName>
    <definedName name="OFERMass_Hire_Equipment" localSheetId="27">'[9]Eqpmnt lease'!#REF!</definedName>
    <definedName name="OFERMass_Hire_Equipment" localSheetId="30">'[9]Eqpmnt lease'!#REF!</definedName>
    <definedName name="OFERMass_Hire_Equipment" localSheetId="14">'[9]Eqpmnt lease'!#REF!</definedName>
    <definedName name="OFERMass_Hire_Equipment" localSheetId="3">'[9]Eqpmnt lease'!#REF!</definedName>
    <definedName name="OFERMass_Hire_Equipment" localSheetId="26">'[9]Eqpmnt lease'!#REF!</definedName>
    <definedName name="OFERMass_Hire_Equipment">'[9]Eqpmnt lease'!#REF!</definedName>
    <definedName name="OFSRSet_Up___Moving_Costs" localSheetId="21">'[9]Office Rental'!#REF!</definedName>
    <definedName name="OFSRSet_Up___Moving_Costs" localSheetId="22">'[9]Office Rental'!#REF!</definedName>
    <definedName name="OFSRSet_Up___Moving_Costs" localSheetId="28">'[10]Office Rental'!#REF!</definedName>
    <definedName name="OFSRSet_Up___Moving_Costs" localSheetId="4">'[9]Office Rental'!#REF!</definedName>
    <definedName name="OFSRSet_Up___Moving_Costs" localSheetId="15">'[9]Office Rental'!#REF!</definedName>
    <definedName name="OFSRSet_Up___Moving_Costs" localSheetId="16">'[9]Office Rental'!#REF!</definedName>
    <definedName name="OFSRSet_Up___Moving_Costs" localSheetId="18">'[9]Office Rental'!#REF!</definedName>
    <definedName name="OFSRSet_Up___Moving_Costs" localSheetId="19">'[9]Office Rental'!#REF!</definedName>
    <definedName name="OFSRSet_Up___Moving_Costs" localSheetId="25">'[9]Office Rental'!#REF!</definedName>
    <definedName name="OFSRSet_Up___Moving_Costs" localSheetId="5">'[9]Office Rental'!#REF!</definedName>
    <definedName name="OFSRSet_Up___Moving_Costs" localSheetId="27">'[9]Office Rental'!#REF!</definedName>
    <definedName name="OFSRSet_Up___Moving_Costs" localSheetId="30">'[9]Office Rental'!#REF!</definedName>
    <definedName name="OFSRSet_Up___Moving_Costs" localSheetId="14">'[9]Office Rental'!#REF!</definedName>
    <definedName name="OFSRSet_Up___Moving_Costs" localSheetId="3">'[9]Office Rental'!#REF!</definedName>
    <definedName name="OFSRSet_Up___Moving_Costs" localSheetId="26">'[9]Office Rental'!#REF!</definedName>
    <definedName name="OFSRSet_Up___Moving_Costs">'[9]Office Rental'!#REF!</definedName>
    <definedName name="OPENDATE" localSheetId="21">#REF!</definedName>
    <definedName name="OPENDATE" localSheetId="22">#REF!</definedName>
    <definedName name="OPENDATE" localSheetId="28">#REF!</definedName>
    <definedName name="OPENDATE" localSheetId="4">#REF!</definedName>
    <definedName name="OPENDATE" localSheetId="15">#REF!</definedName>
    <definedName name="OPENDATE" localSheetId="24">#REF!</definedName>
    <definedName name="OPENDATE" localSheetId="20">#REF!</definedName>
    <definedName name="OPENDATE" localSheetId="16">#REF!</definedName>
    <definedName name="OPENDATE" localSheetId="18">#REF!</definedName>
    <definedName name="OPENDATE" localSheetId="19">#REF!</definedName>
    <definedName name="OPENDATE" localSheetId="25">#REF!</definedName>
    <definedName name="OPENDATE" localSheetId="5">#REF!</definedName>
    <definedName name="OPENDATE" localSheetId="27">#REF!</definedName>
    <definedName name="OPENDATE" localSheetId="30">#REF!</definedName>
    <definedName name="OPENDATE" localSheetId="14">#REF!</definedName>
    <definedName name="OPENDATE" localSheetId="3">#REF!</definedName>
    <definedName name="OPENDATE" localSheetId="26">#REF!</definedName>
    <definedName name="OPENDATE">#REF!</definedName>
    <definedName name="opening" localSheetId="21">#REF!</definedName>
    <definedName name="opening" localSheetId="22">#REF!</definedName>
    <definedName name="opening" localSheetId="28">#REF!</definedName>
    <definedName name="opening" localSheetId="4">#REF!</definedName>
    <definedName name="opening" localSheetId="15">#REF!</definedName>
    <definedName name="opening" localSheetId="24">#REF!</definedName>
    <definedName name="opening" localSheetId="20">#REF!</definedName>
    <definedName name="opening" localSheetId="16">#REF!</definedName>
    <definedName name="opening" localSheetId="18">#REF!</definedName>
    <definedName name="opening" localSheetId="19">#REF!</definedName>
    <definedName name="opening" localSheetId="25">#REF!</definedName>
    <definedName name="opening" localSheetId="5">#REF!</definedName>
    <definedName name="opening" localSheetId="27">#REF!</definedName>
    <definedName name="opening" localSheetId="30">#REF!</definedName>
    <definedName name="opening" localSheetId="14">#REF!</definedName>
    <definedName name="opening" localSheetId="3">#REF!</definedName>
    <definedName name="opening" localSheetId="26">#REF!</definedName>
    <definedName name="opening">#REF!</definedName>
    <definedName name="opening_date" localSheetId="28">'[5]Office Space'!$H$2</definedName>
    <definedName name="opening_date">'[6]Office Space'!$H$2</definedName>
    <definedName name="ORIGINAL" localSheetId="21">'[3]  OS &amp; E -ordered'!#REF!</definedName>
    <definedName name="ORIGINAL" localSheetId="22">'[3]  OS &amp; E -ordered'!#REF!</definedName>
    <definedName name="ORIGINAL" localSheetId="28">'[4]  OS &amp; E -ordered'!#REF!</definedName>
    <definedName name="ORIGINAL" localSheetId="4">'[3]  OS &amp; E -ordered'!#REF!</definedName>
    <definedName name="ORIGINAL" localSheetId="15">'[3]  OS &amp; E -ordered'!#REF!</definedName>
    <definedName name="ORIGINAL" localSheetId="16">'[3]  OS &amp; E -ordered'!#REF!</definedName>
    <definedName name="ORIGINAL" localSheetId="18">'[3]  OS &amp; E -ordered'!#REF!</definedName>
    <definedName name="ORIGINAL" localSheetId="19">'[3]  OS &amp; E -ordered'!#REF!</definedName>
    <definedName name="ORIGINAL" localSheetId="25">'[3]  OS &amp; E -ordered'!#REF!</definedName>
    <definedName name="ORIGINAL" localSheetId="5">'[3]  OS &amp; E -ordered'!#REF!</definedName>
    <definedName name="ORIGINAL" localSheetId="27">'[3]  OS &amp; E -ordered'!#REF!</definedName>
    <definedName name="ORIGINAL" localSheetId="30">'[3]  OS &amp; E -ordered'!#REF!</definedName>
    <definedName name="ORIGINAL" localSheetId="14">'[3]  OS &amp; E -ordered'!#REF!</definedName>
    <definedName name="ORIGINAL" localSheetId="3">'[3]  OS &amp; E -ordered'!#REF!</definedName>
    <definedName name="ORIGINAL" localSheetId="26">'[3]  OS &amp; E -ordered'!#REF!</definedName>
    <definedName name="ORIGINAL">'[3]  OS &amp; E -ordered'!#REF!</definedName>
    <definedName name="OSEdata" localSheetId="21">#REF!</definedName>
    <definedName name="OSEdata" localSheetId="22">#REF!</definedName>
    <definedName name="OSEdata" localSheetId="28">#REF!</definedName>
    <definedName name="OSEdata" localSheetId="4">#REF!</definedName>
    <definedName name="OSEdata" localSheetId="15">#REF!</definedName>
    <definedName name="OSEdata" localSheetId="24">#REF!</definedName>
    <definedName name="OSEdata" localSheetId="20">#REF!</definedName>
    <definedName name="OSEdata" localSheetId="16">#REF!</definedName>
    <definedName name="OSEdata" localSheetId="18">#REF!</definedName>
    <definedName name="OSEdata" localSheetId="19">#REF!</definedName>
    <definedName name="OSEdata" localSheetId="25">#REF!</definedName>
    <definedName name="OSEdata" localSheetId="5">#REF!</definedName>
    <definedName name="OSEdata" localSheetId="27">#REF!</definedName>
    <definedName name="OSEdata" localSheetId="30">#REF!</definedName>
    <definedName name="OSEdata" localSheetId="14">#REF!</definedName>
    <definedName name="OSEdata" localSheetId="3">#REF!</definedName>
    <definedName name="OSEdata" localSheetId="26">#REF!</definedName>
    <definedName name="OSEdata">#REF!</definedName>
    <definedName name="OSInitial_Order" localSheetId="21">#REF!</definedName>
    <definedName name="OSInitial_Order" localSheetId="22">#REF!</definedName>
    <definedName name="OSInitial_Order" localSheetId="28">#REF!</definedName>
    <definedName name="OSInitial_Order" localSheetId="4">#REF!</definedName>
    <definedName name="OSInitial_Order" localSheetId="15">#REF!</definedName>
    <definedName name="OSInitial_Order" localSheetId="24">#REF!</definedName>
    <definedName name="OSInitial_Order" localSheetId="20">#REF!</definedName>
    <definedName name="OSInitial_Order" localSheetId="16">#REF!</definedName>
    <definedName name="OSInitial_Order" localSheetId="18">#REF!</definedName>
    <definedName name="OSInitial_Order" localSheetId="19">#REF!</definedName>
    <definedName name="OSInitial_Order" localSheetId="25">#REF!</definedName>
    <definedName name="OSInitial_Order" localSheetId="5">#REF!</definedName>
    <definedName name="OSInitial_Order" localSheetId="27">#REF!</definedName>
    <definedName name="OSInitial_Order" localSheetId="30">#REF!</definedName>
    <definedName name="OSInitial_Order" localSheetId="14">#REF!</definedName>
    <definedName name="OSInitial_Order" localSheetId="3">#REF!</definedName>
    <definedName name="OSInitial_Order" localSheetId="26">#REF!</definedName>
    <definedName name="OSInitial_Order">#REF!</definedName>
    <definedName name="OSMarketing" localSheetId="21">#REF!</definedName>
    <definedName name="OSMarketing" localSheetId="22">#REF!</definedName>
    <definedName name="OSMarketing" localSheetId="28">#REF!</definedName>
    <definedName name="OSMarketing" localSheetId="4">#REF!</definedName>
    <definedName name="OSMarketing" localSheetId="15">#REF!</definedName>
    <definedName name="OSMarketing" localSheetId="24">#REF!</definedName>
    <definedName name="OSMarketing" localSheetId="20">#REF!</definedName>
    <definedName name="OSMarketing" localSheetId="16">#REF!</definedName>
    <definedName name="OSMarketing" localSheetId="18">#REF!</definedName>
    <definedName name="OSMarketing" localSheetId="19">#REF!</definedName>
    <definedName name="OSMarketing" localSheetId="25">#REF!</definedName>
    <definedName name="OSMarketing" localSheetId="5">#REF!</definedName>
    <definedName name="OSMarketing" localSheetId="27">#REF!</definedName>
    <definedName name="OSMarketing" localSheetId="30">#REF!</definedName>
    <definedName name="OSMarketing" localSheetId="14">#REF!</definedName>
    <definedName name="OSMarketing" localSheetId="3">#REF!</definedName>
    <definedName name="OSMarketing" localSheetId="26">#REF!</definedName>
    <definedName name="OSMarketing">#REF!</definedName>
    <definedName name="OSOperations" localSheetId="21">#REF!</definedName>
    <definedName name="OSOperations" localSheetId="22">#REF!</definedName>
    <definedName name="OSOperations" localSheetId="28">#REF!</definedName>
    <definedName name="OSOperations" localSheetId="4">#REF!</definedName>
    <definedName name="OSOperations" localSheetId="15">#REF!</definedName>
    <definedName name="OSOperations" localSheetId="24">#REF!</definedName>
    <definedName name="OSOperations" localSheetId="20">#REF!</definedName>
    <definedName name="OSOperations" localSheetId="16">#REF!</definedName>
    <definedName name="OSOperations" localSheetId="18">#REF!</definedName>
    <definedName name="OSOperations" localSheetId="19">#REF!</definedName>
    <definedName name="OSOperations" localSheetId="25">#REF!</definedName>
    <definedName name="OSOperations" localSheetId="5">#REF!</definedName>
    <definedName name="OSOperations" localSheetId="27">#REF!</definedName>
    <definedName name="OSOperations" localSheetId="30">#REF!</definedName>
    <definedName name="OSOperations" localSheetId="14">#REF!</definedName>
    <definedName name="OSOperations" localSheetId="3">#REF!</definedName>
    <definedName name="OSOperations" localSheetId="26">#REF!</definedName>
    <definedName name="OSOperations">#REF!</definedName>
    <definedName name="OSOther" localSheetId="21">#REF!</definedName>
    <definedName name="OSOther" localSheetId="22">#REF!</definedName>
    <definedName name="OSOther" localSheetId="28">#REF!</definedName>
    <definedName name="OSOther" localSheetId="4">#REF!</definedName>
    <definedName name="OSOther" localSheetId="15">#REF!</definedName>
    <definedName name="OSOther" localSheetId="24">#REF!</definedName>
    <definedName name="OSOther" localSheetId="20">#REF!</definedName>
    <definedName name="OSOther" localSheetId="16">#REF!</definedName>
    <definedName name="OSOther" localSheetId="18">#REF!</definedName>
    <definedName name="OSOther" localSheetId="19">#REF!</definedName>
    <definedName name="OSOther" localSheetId="25">#REF!</definedName>
    <definedName name="OSOther" localSheetId="5">#REF!</definedName>
    <definedName name="OSOther" localSheetId="27">#REF!</definedName>
    <definedName name="OSOther" localSheetId="30">#REF!</definedName>
    <definedName name="OSOther" localSheetId="14">#REF!</definedName>
    <definedName name="OSOther" localSheetId="3">#REF!</definedName>
    <definedName name="OSOther" localSheetId="26">#REF!</definedName>
    <definedName name="OSOther">#REF!</definedName>
    <definedName name="Other" localSheetId="21">'[9]Telephone &amp; Postage'!#REF!</definedName>
    <definedName name="Other" localSheetId="22">'[9]Telephone &amp; Postage'!#REF!</definedName>
    <definedName name="Other" localSheetId="28">'[10]Telephone &amp; Postage'!#REF!</definedName>
    <definedName name="Other" localSheetId="4">'[9]Telephone &amp; Postage'!#REF!</definedName>
    <definedName name="Other" localSheetId="15">'[9]Telephone &amp; Postage'!#REF!</definedName>
    <definedName name="Other" localSheetId="16">'[9]Telephone &amp; Postage'!#REF!</definedName>
    <definedName name="Other" localSheetId="18">'[9]Telephone &amp; Postage'!#REF!</definedName>
    <definedName name="Other" localSheetId="19">'[9]Telephone &amp; Postage'!#REF!</definedName>
    <definedName name="Other" localSheetId="25">'[9]Telephone &amp; Postage'!#REF!</definedName>
    <definedName name="Other" localSheetId="5">'[9]Telephone &amp; Postage'!#REF!</definedName>
    <definedName name="Other" localSheetId="27">'[9]Telephone &amp; Postage'!#REF!</definedName>
    <definedName name="Other" localSheetId="30">'[9]Telephone &amp; Postage'!#REF!</definedName>
    <definedName name="Other" localSheetId="14">'[9]Telephone &amp; Postage'!#REF!</definedName>
    <definedName name="Other" localSheetId="3">'[9]Telephone &amp; Postage'!#REF!</definedName>
    <definedName name="Other" localSheetId="26">'[9]Telephone &amp; Postage'!#REF!</definedName>
    <definedName name="Other">'[9]Telephone &amp; Postage'!#REF!</definedName>
    <definedName name="OTSRPre_Opening_Space" localSheetId="21">'[9]Office Rental'!#REF!</definedName>
    <definedName name="OTSRPre_Opening_Space" localSheetId="22">'[9]Office Rental'!#REF!</definedName>
    <definedName name="OTSRPre_Opening_Space" localSheetId="28">'[10]Office Rental'!#REF!</definedName>
    <definedName name="OTSRPre_Opening_Space" localSheetId="4">'[9]Office Rental'!#REF!</definedName>
    <definedName name="OTSRPre_Opening_Space" localSheetId="15">'[9]Office Rental'!#REF!</definedName>
    <definedName name="OTSRPre_Opening_Space" localSheetId="16">'[9]Office Rental'!#REF!</definedName>
    <definedName name="OTSRPre_Opening_Space" localSheetId="18">'[9]Office Rental'!#REF!</definedName>
    <definedName name="OTSRPre_Opening_Space" localSheetId="19">'[9]Office Rental'!#REF!</definedName>
    <definedName name="OTSRPre_Opening_Space" localSheetId="25">'[9]Office Rental'!#REF!</definedName>
    <definedName name="OTSRPre_Opening_Space" localSheetId="5">'[9]Office Rental'!#REF!</definedName>
    <definedName name="OTSRPre_Opening_Space" localSheetId="27">'[9]Office Rental'!#REF!</definedName>
    <definedName name="OTSRPre_Opening_Space" localSheetId="30">'[9]Office Rental'!#REF!</definedName>
    <definedName name="OTSRPre_Opening_Space" localSheetId="14">'[9]Office Rental'!#REF!</definedName>
    <definedName name="OTSRPre_Opening_Space" localSheetId="3">'[9]Office Rental'!#REF!</definedName>
    <definedName name="OTSRPre_Opening_Space" localSheetId="26">'[9]Office Rental'!#REF!</definedName>
    <definedName name="OTSRPre_Opening_Space">'[9]Office Rental'!#REF!</definedName>
    <definedName name="OUTLETS" localSheetId="21">'[3]  OS &amp; E -ordered'!#REF!</definedName>
    <definedName name="OUTLETS" localSheetId="22">'[3]  OS &amp; E -ordered'!#REF!</definedName>
    <definedName name="OUTLETS" localSheetId="28">'[4]  OS &amp; E -ordered'!#REF!</definedName>
    <definedName name="OUTLETS" localSheetId="4">'[3]  OS &amp; E -ordered'!#REF!</definedName>
    <definedName name="OUTLETS" localSheetId="15">'[3]  OS &amp; E -ordered'!#REF!</definedName>
    <definedName name="OUTLETS" localSheetId="16">'[3]  OS &amp; E -ordered'!#REF!</definedName>
    <definedName name="OUTLETS" localSheetId="18">'[3]  OS &amp; E -ordered'!#REF!</definedName>
    <definedName name="OUTLETS" localSheetId="19">'[3]  OS &amp; E -ordered'!#REF!</definedName>
    <definedName name="OUTLETS" localSheetId="25">'[3]  OS &amp; E -ordered'!#REF!</definedName>
    <definedName name="OUTLETS" localSheetId="5">'[3]  OS &amp; E -ordered'!#REF!</definedName>
    <definedName name="OUTLETS" localSheetId="27">'[3]  OS &amp; E -ordered'!#REF!</definedName>
    <definedName name="OUTLETS" localSheetId="30">'[3]  OS &amp; E -ordered'!#REF!</definedName>
    <definedName name="OUTLETS" localSheetId="14">'[3]  OS &amp; E -ordered'!#REF!</definedName>
    <definedName name="OUTLETS" localSheetId="3">'[3]  OS &amp; E -ordered'!#REF!</definedName>
    <definedName name="OUTLETS" localSheetId="26">'[3]  OS &amp; E -ordered'!#REF!</definedName>
    <definedName name="OUTLETS">'[3]  OS &amp; E -ordered'!#REF!</definedName>
    <definedName name="OWNER" localSheetId="21">'[24]PO Office - Bran'!#REF!</definedName>
    <definedName name="OWNER" localSheetId="22">'[24]PO Office - Bran'!#REF!</definedName>
    <definedName name="OWNER" localSheetId="28">'[25]PO Office - Bran'!#REF!</definedName>
    <definedName name="OWNER" localSheetId="4">'[24]PO Office - Bran'!#REF!</definedName>
    <definedName name="OWNER" localSheetId="15">'[24]PO Office - Bran'!#REF!</definedName>
    <definedName name="OWNER" localSheetId="16">'[24]PO Office - Bran'!#REF!</definedName>
    <definedName name="OWNER" localSheetId="18">'[24]PO Office - Bran'!#REF!</definedName>
    <definedName name="OWNER" localSheetId="19">'[24]PO Office - Bran'!#REF!</definedName>
    <definedName name="OWNER" localSheetId="25">'[24]PO Office - Bran'!#REF!</definedName>
    <definedName name="OWNER" localSheetId="5">'[24]PO Office - Bran'!#REF!</definedName>
    <definedName name="OWNER" localSheetId="27">'[24]PO Office - Bran'!#REF!</definedName>
    <definedName name="OWNER" localSheetId="30">'[24]PO Office - Bran'!#REF!</definedName>
    <definedName name="OWNER" localSheetId="14">'[24]PO Office - Bran'!#REF!</definedName>
    <definedName name="OWNER" localSheetId="3">'[24]PO Office - Bran'!#REF!</definedName>
    <definedName name="OWNER" localSheetId="26">'[24]PO Office - Bran'!#REF!</definedName>
    <definedName name="OWNER">'[24]PO Office - Bran'!#REF!</definedName>
    <definedName name="P" localSheetId="21">#REF!</definedName>
    <definedName name="P" localSheetId="22">#REF!</definedName>
    <definedName name="P" localSheetId="28">#REF!</definedName>
    <definedName name="P" localSheetId="4">#REF!</definedName>
    <definedName name="P" localSheetId="15">#REF!</definedName>
    <definedName name="P" localSheetId="24">#REF!</definedName>
    <definedName name="P" localSheetId="20">#REF!</definedName>
    <definedName name="P" localSheetId="16">#REF!</definedName>
    <definedName name="P" localSheetId="18">#REF!</definedName>
    <definedName name="P" localSheetId="19">#REF!</definedName>
    <definedName name="P" localSheetId="25">#REF!</definedName>
    <definedName name="P" localSheetId="5">#REF!</definedName>
    <definedName name="P" localSheetId="27">#REF!</definedName>
    <definedName name="P" localSheetId="30">#REF!</definedName>
    <definedName name="P" localSheetId="14">#REF!</definedName>
    <definedName name="P" localSheetId="3">#REF!</definedName>
    <definedName name="P" localSheetId="26">#REF!</definedName>
    <definedName name="P">#REF!</definedName>
    <definedName name="paper_pad" localSheetId="21">#REF!</definedName>
    <definedName name="paper_pad" localSheetId="22">#REF!</definedName>
    <definedName name="paper_pad" localSheetId="28">#REF!</definedName>
    <definedName name="paper_pad" localSheetId="4">#REF!</definedName>
    <definedName name="paper_pad" localSheetId="15">#REF!</definedName>
    <definedName name="paper_pad" localSheetId="24">#REF!</definedName>
    <definedName name="paper_pad" localSheetId="20">#REF!</definedName>
    <definedName name="paper_pad" localSheetId="16">#REF!</definedName>
    <definedName name="paper_pad" localSheetId="18">#REF!</definedName>
    <definedName name="paper_pad" localSheetId="19">#REF!</definedName>
    <definedName name="paper_pad" localSheetId="25">#REF!</definedName>
    <definedName name="paper_pad" localSheetId="5">#REF!</definedName>
    <definedName name="paper_pad" localSheetId="27">#REF!</definedName>
    <definedName name="paper_pad" localSheetId="30">#REF!</definedName>
    <definedName name="paper_pad" localSheetId="14">#REF!</definedName>
    <definedName name="paper_pad" localSheetId="3">#REF!</definedName>
    <definedName name="paper_pad" localSheetId="26">#REF!</definedName>
    <definedName name="paper_pad">#REF!</definedName>
    <definedName name="paper_pad_cons" localSheetId="21">#REF!</definedName>
    <definedName name="paper_pad_cons" localSheetId="22">#REF!</definedName>
    <definedName name="paper_pad_cons" localSheetId="28">#REF!</definedName>
    <definedName name="paper_pad_cons" localSheetId="4">#REF!</definedName>
    <definedName name="paper_pad_cons" localSheetId="15">#REF!</definedName>
    <definedName name="paper_pad_cons" localSheetId="24">#REF!</definedName>
    <definedName name="paper_pad_cons" localSheetId="20">#REF!</definedName>
    <definedName name="paper_pad_cons" localSheetId="16">#REF!</definedName>
    <definedName name="paper_pad_cons" localSheetId="18">#REF!</definedName>
    <definedName name="paper_pad_cons" localSheetId="19">#REF!</definedName>
    <definedName name="paper_pad_cons" localSheetId="25">#REF!</definedName>
    <definedName name="paper_pad_cons" localSheetId="5">#REF!</definedName>
    <definedName name="paper_pad_cons" localSheetId="27">#REF!</definedName>
    <definedName name="paper_pad_cons" localSheetId="30">#REF!</definedName>
    <definedName name="paper_pad_cons" localSheetId="14">#REF!</definedName>
    <definedName name="paper_pad_cons" localSheetId="3">#REF!</definedName>
    <definedName name="paper_pad_cons" localSheetId="26">#REF!</definedName>
    <definedName name="paper_pad_cons">#REF!</definedName>
    <definedName name="pencil" localSheetId="21">#REF!</definedName>
    <definedName name="pencil" localSheetId="22">#REF!</definedName>
    <definedName name="pencil" localSheetId="28">#REF!</definedName>
    <definedName name="pencil" localSheetId="4">#REF!</definedName>
    <definedName name="pencil" localSheetId="15">#REF!</definedName>
    <definedName name="pencil" localSheetId="24">#REF!</definedName>
    <definedName name="pencil" localSheetId="20">#REF!</definedName>
    <definedName name="pencil" localSheetId="16">#REF!</definedName>
    <definedName name="pencil" localSheetId="18">#REF!</definedName>
    <definedName name="pencil" localSheetId="19">#REF!</definedName>
    <definedName name="pencil" localSheetId="25">#REF!</definedName>
    <definedName name="pencil" localSheetId="5">#REF!</definedName>
    <definedName name="pencil" localSheetId="27">#REF!</definedName>
    <definedName name="pencil" localSheetId="30">#REF!</definedName>
    <definedName name="pencil" localSheetId="14">#REF!</definedName>
    <definedName name="pencil" localSheetId="3">#REF!</definedName>
    <definedName name="pencil" localSheetId="26">#REF!</definedName>
    <definedName name="pencil">#REF!</definedName>
    <definedName name="pencil_cons" localSheetId="21">#REF!</definedName>
    <definedName name="pencil_cons" localSheetId="22">#REF!</definedName>
    <definedName name="pencil_cons" localSheetId="28">#REF!</definedName>
    <definedName name="pencil_cons" localSheetId="4">#REF!</definedName>
    <definedName name="pencil_cons" localSheetId="15">#REF!</definedName>
    <definedName name="pencil_cons" localSheetId="24">#REF!</definedName>
    <definedName name="pencil_cons" localSheetId="20">#REF!</definedName>
    <definedName name="pencil_cons" localSheetId="16">#REF!</definedName>
    <definedName name="pencil_cons" localSheetId="18">#REF!</definedName>
    <definedName name="pencil_cons" localSheetId="19">#REF!</definedName>
    <definedName name="pencil_cons" localSheetId="25">#REF!</definedName>
    <definedName name="pencil_cons" localSheetId="5">#REF!</definedName>
    <definedName name="pencil_cons" localSheetId="27">#REF!</definedName>
    <definedName name="pencil_cons" localSheetId="30">#REF!</definedName>
    <definedName name="pencil_cons" localSheetId="14">#REF!</definedName>
    <definedName name="pencil_cons" localSheetId="3">#REF!</definedName>
    <definedName name="pencil_cons" localSheetId="26">#REF!</definedName>
    <definedName name="pencil_cons">#REF!</definedName>
    <definedName name="pet_hang_tag" localSheetId="21">#REF!</definedName>
    <definedName name="pet_hang_tag" localSheetId="22">#REF!</definedName>
    <definedName name="pet_hang_tag" localSheetId="28">#REF!</definedName>
    <definedName name="pet_hang_tag" localSheetId="4">#REF!</definedName>
    <definedName name="pet_hang_tag" localSheetId="15">#REF!</definedName>
    <definedName name="pet_hang_tag" localSheetId="24">#REF!</definedName>
    <definedName name="pet_hang_tag" localSheetId="20">#REF!</definedName>
    <definedName name="pet_hang_tag" localSheetId="16">#REF!</definedName>
    <definedName name="pet_hang_tag" localSheetId="18">#REF!</definedName>
    <definedName name="pet_hang_tag" localSheetId="19">#REF!</definedName>
    <definedName name="pet_hang_tag" localSheetId="25">#REF!</definedName>
    <definedName name="pet_hang_tag" localSheetId="5">#REF!</definedName>
    <definedName name="pet_hang_tag" localSheetId="27">#REF!</definedName>
    <definedName name="pet_hang_tag" localSheetId="30">#REF!</definedName>
    <definedName name="pet_hang_tag" localSheetId="14">#REF!</definedName>
    <definedName name="pet_hang_tag" localSheetId="3">#REF!</definedName>
    <definedName name="pet_hang_tag" localSheetId="26">#REF!</definedName>
    <definedName name="pet_hang_tag">#REF!</definedName>
    <definedName name="pet_hang_tag_con" localSheetId="21">#REF!</definedName>
    <definedName name="pet_hang_tag_con" localSheetId="22">#REF!</definedName>
    <definedName name="pet_hang_tag_con" localSheetId="28">#REF!</definedName>
    <definedName name="pet_hang_tag_con" localSheetId="4">#REF!</definedName>
    <definedName name="pet_hang_tag_con" localSheetId="15">#REF!</definedName>
    <definedName name="pet_hang_tag_con" localSheetId="24">#REF!</definedName>
    <definedName name="pet_hang_tag_con" localSheetId="20">#REF!</definedName>
    <definedName name="pet_hang_tag_con" localSheetId="16">#REF!</definedName>
    <definedName name="pet_hang_tag_con" localSheetId="18">#REF!</definedName>
    <definedName name="pet_hang_tag_con" localSheetId="19">#REF!</definedName>
    <definedName name="pet_hang_tag_con" localSheetId="25">#REF!</definedName>
    <definedName name="pet_hang_tag_con" localSheetId="5">#REF!</definedName>
    <definedName name="pet_hang_tag_con" localSheetId="27">#REF!</definedName>
    <definedName name="pet_hang_tag_con" localSheetId="30">#REF!</definedName>
    <definedName name="pet_hang_tag_con" localSheetId="14">#REF!</definedName>
    <definedName name="pet_hang_tag_con" localSheetId="3">#REF!</definedName>
    <definedName name="pet_hang_tag_con" localSheetId="26">#REF!</definedName>
    <definedName name="pet_hang_tag_con">#REF!</definedName>
    <definedName name="PHONES" localSheetId="21">'[3]  OS &amp; E -ordered'!#REF!</definedName>
    <definedName name="PHONES" localSheetId="22">'[3]  OS &amp; E -ordered'!#REF!</definedName>
    <definedName name="PHONES" localSheetId="28">'[4]  OS &amp; E -ordered'!#REF!</definedName>
    <definedName name="PHONES" localSheetId="4">'[3]  OS &amp; E -ordered'!#REF!</definedName>
    <definedName name="PHONES" localSheetId="15">'[3]  OS &amp; E -ordered'!#REF!</definedName>
    <definedName name="PHONES" localSheetId="16">'[3]  OS &amp; E -ordered'!#REF!</definedName>
    <definedName name="PHONES" localSheetId="18">'[3]  OS &amp; E -ordered'!#REF!</definedName>
    <definedName name="PHONES" localSheetId="19">'[3]  OS &amp; E -ordered'!#REF!</definedName>
    <definedName name="PHONES" localSheetId="25">'[3]  OS &amp; E -ordered'!#REF!</definedName>
    <definedName name="PHONES" localSheetId="5">'[3]  OS &amp; E -ordered'!#REF!</definedName>
    <definedName name="PHONES" localSheetId="27">'[3]  OS &amp; E -ordered'!#REF!</definedName>
    <definedName name="PHONES" localSheetId="30">'[3]  OS &amp; E -ordered'!#REF!</definedName>
    <definedName name="PHONES" localSheetId="14">'[3]  OS &amp; E -ordered'!#REF!</definedName>
    <definedName name="PHONES" localSheetId="3">'[3]  OS &amp; E -ordered'!#REF!</definedName>
    <definedName name="PHONES" localSheetId="26">'[3]  OS &amp; E -ordered'!#REF!</definedName>
    <definedName name="PHONES">'[3]  OS &amp; E -ordered'!#REF!</definedName>
    <definedName name="pick_n_pack" localSheetId="21">#REF!</definedName>
    <definedName name="pick_n_pack" localSheetId="22">#REF!</definedName>
    <definedName name="pick_n_pack" localSheetId="28">#REF!</definedName>
    <definedName name="pick_n_pack" localSheetId="4">#REF!</definedName>
    <definedName name="pick_n_pack" localSheetId="15">#REF!</definedName>
    <definedName name="pick_n_pack" localSheetId="24">#REF!</definedName>
    <definedName name="pick_n_pack" localSheetId="20">#REF!</definedName>
    <definedName name="pick_n_pack" localSheetId="16">#REF!</definedName>
    <definedName name="pick_n_pack" localSheetId="18">#REF!</definedName>
    <definedName name="pick_n_pack" localSheetId="19">#REF!</definedName>
    <definedName name="pick_n_pack" localSheetId="25">#REF!</definedName>
    <definedName name="pick_n_pack" localSheetId="5">#REF!</definedName>
    <definedName name="pick_n_pack" localSheetId="27">#REF!</definedName>
    <definedName name="pick_n_pack" localSheetId="30">#REF!</definedName>
    <definedName name="pick_n_pack" localSheetId="14">#REF!</definedName>
    <definedName name="pick_n_pack" localSheetId="3">#REF!</definedName>
    <definedName name="pick_n_pack" localSheetId="26">#REF!</definedName>
    <definedName name="pick_n_pack">#REF!</definedName>
    <definedName name="pillow_par" localSheetId="21">#REF!</definedName>
    <definedName name="pillow_par" localSheetId="22">#REF!</definedName>
    <definedName name="pillow_par" localSheetId="28">#REF!</definedName>
    <definedName name="pillow_par" localSheetId="4">#REF!</definedName>
    <definedName name="pillow_par" localSheetId="15">#REF!</definedName>
    <definedName name="pillow_par" localSheetId="24">#REF!</definedName>
    <definedName name="pillow_par" localSheetId="20">#REF!</definedName>
    <definedName name="pillow_par" localSheetId="16">#REF!</definedName>
    <definedName name="pillow_par" localSheetId="18">#REF!</definedName>
    <definedName name="pillow_par" localSheetId="19">#REF!</definedName>
    <definedName name="pillow_par" localSheetId="25">#REF!</definedName>
    <definedName name="pillow_par" localSheetId="5">#REF!</definedName>
    <definedName name="pillow_par" localSheetId="27">#REF!</definedName>
    <definedName name="pillow_par" localSheetId="30">#REF!</definedName>
    <definedName name="pillow_par" localSheetId="14">#REF!</definedName>
    <definedName name="pillow_par" localSheetId="3">#REF!</definedName>
    <definedName name="pillow_par" localSheetId="26">#REF!</definedName>
    <definedName name="pillow_par">#REF!</definedName>
    <definedName name="PM" localSheetId="21">#REF!</definedName>
    <definedName name="PM" localSheetId="22">#REF!</definedName>
    <definedName name="PM" localSheetId="28">#REF!</definedName>
    <definedName name="PM" localSheetId="4">#REF!</definedName>
    <definedName name="PM" localSheetId="15">#REF!</definedName>
    <definedName name="PM" localSheetId="24">#REF!</definedName>
    <definedName name="PM" localSheetId="20">#REF!</definedName>
    <definedName name="PM" localSheetId="16">#REF!</definedName>
    <definedName name="PM" localSheetId="18">#REF!</definedName>
    <definedName name="PM" localSheetId="19">#REF!</definedName>
    <definedName name="PM" localSheetId="25">#REF!</definedName>
    <definedName name="PM" localSheetId="5">#REF!</definedName>
    <definedName name="PM" localSheetId="27">#REF!</definedName>
    <definedName name="PM" localSheetId="30">#REF!</definedName>
    <definedName name="PM" localSheetId="14">#REF!</definedName>
    <definedName name="PM" localSheetId="3">#REF!</definedName>
    <definedName name="PM" localSheetId="26">#REF!</definedName>
    <definedName name="PM">#REF!</definedName>
    <definedName name="po_log" localSheetId="21">#REF!</definedName>
    <definedName name="po_log" localSheetId="22">#REF!</definedName>
    <definedName name="po_log" localSheetId="28">#REF!</definedName>
    <definedName name="po_log" localSheetId="4">#REF!</definedName>
    <definedName name="po_log" localSheetId="15">#REF!</definedName>
    <definedName name="po_log" localSheetId="24">#REF!</definedName>
    <definedName name="po_log" localSheetId="20">#REF!</definedName>
    <definedName name="po_log" localSheetId="16">#REF!</definedName>
    <definedName name="po_log" localSheetId="18">#REF!</definedName>
    <definedName name="po_log" localSheetId="19">#REF!</definedName>
    <definedName name="po_log" localSheetId="25">#REF!</definedName>
    <definedName name="po_log" localSheetId="5">#REF!</definedName>
    <definedName name="po_log" localSheetId="27">#REF!</definedName>
    <definedName name="po_log" localSheetId="30">#REF!</definedName>
    <definedName name="po_log" localSheetId="14">#REF!</definedName>
    <definedName name="po_log" localSheetId="3">#REF!</definedName>
    <definedName name="po_log" localSheetId="26">#REF!</definedName>
    <definedName name="po_log">#REF!</definedName>
    <definedName name="po_proceduresa" localSheetId="21">#REF!</definedName>
    <definedName name="po_proceduresa" localSheetId="22">#REF!</definedName>
    <definedName name="po_proceduresa" localSheetId="28">#REF!</definedName>
    <definedName name="po_proceduresa" localSheetId="4">#REF!</definedName>
    <definedName name="po_proceduresa" localSheetId="15">#REF!</definedName>
    <definedName name="po_proceduresa" localSheetId="24">#REF!</definedName>
    <definedName name="po_proceduresa" localSheetId="20">#REF!</definedName>
    <definedName name="po_proceduresa" localSheetId="16">#REF!</definedName>
    <definedName name="po_proceduresa" localSheetId="18">#REF!</definedName>
    <definedName name="po_proceduresa" localSheetId="19">#REF!</definedName>
    <definedName name="po_proceduresa" localSheetId="25">#REF!</definedName>
    <definedName name="po_proceduresa" localSheetId="5">#REF!</definedName>
    <definedName name="po_proceduresa" localSheetId="27">#REF!</definedName>
    <definedName name="po_proceduresa" localSheetId="30">#REF!</definedName>
    <definedName name="po_proceduresa" localSheetId="14">#REF!</definedName>
    <definedName name="po_proceduresa" localSheetId="3">#REF!</definedName>
    <definedName name="po_proceduresa" localSheetId="26">#REF!</definedName>
    <definedName name="po_proceduresa">#REF!</definedName>
    <definedName name="post_card" localSheetId="21">#REF!</definedName>
    <definedName name="post_card" localSheetId="22">#REF!</definedName>
    <definedName name="post_card" localSheetId="28">#REF!</definedName>
    <definedName name="post_card" localSheetId="4">#REF!</definedName>
    <definedName name="post_card" localSheetId="15">#REF!</definedName>
    <definedName name="post_card" localSheetId="24">#REF!</definedName>
    <definedName name="post_card" localSheetId="20">#REF!</definedName>
    <definedName name="post_card" localSheetId="16">#REF!</definedName>
    <definedName name="post_card" localSheetId="18">#REF!</definedName>
    <definedName name="post_card" localSheetId="19">#REF!</definedName>
    <definedName name="post_card" localSheetId="25">#REF!</definedName>
    <definedName name="post_card" localSheetId="5">#REF!</definedName>
    <definedName name="post_card" localSheetId="27">#REF!</definedName>
    <definedName name="post_card" localSheetId="30">#REF!</definedName>
    <definedName name="post_card" localSheetId="14">#REF!</definedName>
    <definedName name="post_card" localSheetId="3">#REF!</definedName>
    <definedName name="post_card" localSheetId="26">#REF!</definedName>
    <definedName name="post_card">#REF!</definedName>
    <definedName name="post_card_cons" localSheetId="21">#REF!</definedName>
    <definedName name="post_card_cons" localSheetId="22">#REF!</definedName>
    <definedName name="post_card_cons" localSheetId="28">#REF!</definedName>
    <definedName name="post_card_cons" localSheetId="4">#REF!</definedName>
    <definedName name="post_card_cons" localSheetId="15">#REF!</definedName>
    <definedName name="post_card_cons" localSheetId="24">#REF!</definedName>
    <definedName name="post_card_cons" localSheetId="20">#REF!</definedName>
    <definedName name="post_card_cons" localSheetId="16">#REF!</definedName>
    <definedName name="post_card_cons" localSheetId="18">#REF!</definedName>
    <definedName name="post_card_cons" localSheetId="19">#REF!</definedName>
    <definedName name="post_card_cons" localSheetId="25">#REF!</definedName>
    <definedName name="post_card_cons" localSheetId="5">#REF!</definedName>
    <definedName name="post_card_cons" localSheetId="27">#REF!</definedName>
    <definedName name="post_card_cons" localSheetId="30">#REF!</definedName>
    <definedName name="post_card_cons" localSheetId="14">#REF!</definedName>
    <definedName name="post_card_cons" localSheetId="3">#REF!</definedName>
    <definedName name="post_card_cons" localSheetId="26">#REF!</definedName>
    <definedName name="post_card_cons">#REF!</definedName>
    <definedName name="Power_Assembly" localSheetId="21">#REF!</definedName>
    <definedName name="Power_Assembly" localSheetId="22">#REF!</definedName>
    <definedName name="Power_Assembly" localSheetId="28">#REF!</definedName>
    <definedName name="Power_Assembly" localSheetId="4">#REF!</definedName>
    <definedName name="Power_Assembly" localSheetId="15">#REF!</definedName>
    <definedName name="Power_Assembly" localSheetId="24">#REF!</definedName>
    <definedName name="Power_Assembly" localSheetId="20">#REF!</definedName>
    <definedName name="Power_Assembly" localSheetId="16">#REF!</definedName>
    <definedName name="Power_Assembly" localSheetId="18">#REF!</definedName>
    <definedName name="Power_Assembly" localSheetId="19">#REF!</definedName>
    <definedName name="Power_Assembly" localSheetId="25">#REF!</definedName>
    <definedName name="Power_Assembly" localSheetId="5">#REF!</definedName>
    <definedName name="Power_Assembly" localSheetId="27">#REF!</definedName>
    <definedName name="Power_Assembly" localSheetId="30">#REF!</definedName>
    <definedName name="Power_Assembly" localSheetId="14">#REF!</definedName>
    <definedName name="Power_Assembly" localSheetId="3">#REF!</definedName>
    <definedName name="Power_Assembly" localSheetId="26">#REF!</definedName>
    <definedName name="Power_Assembly">#REF!</definedName>
    <definedName name="_xlnm.Print_Area" localSheetId="21">' Crockery ADD &amp; Lounge'!$A$1:$P$35</definedName>
    <definedName name="_xlnm.Print_Area" localSheetId="22">' Crockery Rooms, IRD &amp; BQT'!$A$1:$AD$25</definedName>
    <definedName name="_xlnm.Print_Area" localSheetId="29">Additional!$A$1:$P$56</definedName>
    <definedName name="_xlnm.Print_Area" localSheetId="31">'APT - Extra Items'!$A$1:$F$28</definedName>
    <definedName name="_xlnm.Print_Area" localSheetId="28">'BANQUET EQUIPMENT'!$A$1:$J$22</definedName>
    <definedName name="_xlnm.Print_Area" localSheetId="4">'BOH Dustbin'!$A$1:$N$13</definedName>
    <definedName name="_xlnm.Print_Area" localSheetId="15">Cafeteria!$A$1:$Q$12</definedName>
    <definedName name="_xlnm.Print_Area" localSheetId="24">'Cast Iron'!$A$1:$S$19</definedName>
    <definedName name="_xlnm.Print_Area" localSheetId="20">Chafers!$A$1:$K$31</definedName>
    <definedName name="_xlnm.Print_Area" localSheetId="16">'Crates '!$A$1:$T$26</definedName>
    <definedName name="_xlnm.Print_Area" localSheetId="18">'Cutlery - ADD'!$A$1:$R$31</definedName>
    <definedName name="_xlnm.Print_Area" localSheetId="19">'Cutlery - BQT'!$A$1:$C$31</definedName>
    <definedName name="_xlnm.Print_Area" localSheetId="25">'Display - Metal'!$A$1:$R$8</definedName>
    <definedName name="_xlnm.Print_Area" localSheetId="5">'FOH Dustbin'!$A$1:$C$10</definedName>
    <definedName name="_xlnm.Print_Area" localSheetId="27">'Glass Item'!$A$1:$Q$7</definedName>
    <definedName name="_xlnm.Print_Area" localSheetId="23">Glassware!$A$1:$T$26</definedName>
    <definedName name="_xlnm.Print_Area" localSheetId="30">'Glassware RACKS'!$A$1:$W$26</definedName>
    <definedName name="_xlnm.Print_Area" localSheetId="14">'Indian Cookware'!$A$1:$S$68</definedName>
    <definedName name="_xlnm.Print_Area" localSheetId="17">'Kitchen -Pastry &amp; Bakery'!$A$1:$U$352</definedName>
    <definedName name="_xlnm.Print_Area" localSheetId="3">Leatherette!$A$1:$K$15</definedName>
    <definedName name="_xlnm.Print_Area" localSheetId="26">'Wooden Items'!$A$1:$O$22</definedName>
    <definedName name="_xlnm.Print_Titles" localSheetId="21">' Crockery ADD &amp; Lounge'!$1:$2</definedName>
    <definedName name="_xlnm.Print_Titles" localSheetId="22">' Crockery Rooms, IRD &amp; BQT'!$1:$1</definedName>
    <definedName name="_xlnm.Print_Titles" localSheetId="6">Barware!$1:$6</definedName>
    <definedName name="_xlnm.Print_Titles" localSheetId="4">'BOH Dustbin'!$4:$6</definedName>
    <definedName name="_xlnm.Print_Titles" localSheetId="15">Cafeteria!$1:$2</definedName>
    <definedName name="_xlnm.Print_Titles" localSheetId="24">'Cast Iron'!$1:$2</definedName>
    <definedName name="_xlnm.Print_Titles" localSheetId="20">Chafers!$1:$2</definedName>
    <definedName name="_xlnm.Print_Titles" localSheetId="16">'Crates '!$1:$2</definedName>
    <definedName name="_xlnm.Print_Titles" localSheetId="18">'Cutlery - ADD'!$1:$2</definedName>
    <definedName name="_xlnm.Print_Titles" localSheetId="19">'Cutlery - BQT'!$1:$2</definedName>
    <definedName name="_xlnm.Print_Titles" localSheetId="8">'F &amp; B Ancillary '!$1:$6</definedName>
    <definedName name="_xlnm.Print_Titles" localSheetId="5">'FOH Dustbin'!$1:$2</definedName>
    <definedName name="_xlnm.Print_Titles" localSheetId="23">Glassware!$1:$2</definedName>
    <definedName name="_xlnm.Print_Titles" localSheetId="30">'Glassware RACKS'!$1:$2</definedName>
    <definedName name="_xlnm.Print_Titles" localSheetId="14">'Indian Cookware'!$1:$2</definedName>
    <definedName name="_xlnm.Print_Titles" localSheetId="9">'Kitchen - Cookware '!$1:$3</definedName>
    <definedName name="_xlnm.Print_Titles" localSheetId="10">'Kitchen - Knives'!$1:$3</definedName>
    <definedName name="_xlnm.Print_Titles" localSheetId="11">'Kitchen - Utensils'!$1:$3</definedName>
    <definedName name="_xlnm.Print_Titles" localSheetId="17">'Kitchen -Pastry &amp; Bakery'!$1:$2</definedName>
    <definedName name="_xlnm.Print_Titles" localSheetId="3">Leatherette!$1:$2</definedName>
    <definedName name="_xlnm.Print_Titles" localSheetId="7">'Misc. Buffetware '!$1:$5</definedName>
    <definedName name="_xlnm.Print_Titles" localSheetId="12">'Polycarbonate GN Pans'!$1:$3</definedName>
    <definedName name="_xlnm.Print_Titles" localSheetId="13">'SS GN Pans'!$1:$3</definedName>
    <definedName name="_xlnm.Print_Titles" localSheetId="26">'Wooden Items'!$1:$2</definedName>
    <definedName name="PRINT1.1" localSheetId="21">#REF!</definedName>
    <definedName name="PRINT1.1" localSheetId="22">#REF!</definedName>
    <definedName name="PRINT1.1" localSheetId="28">#REF!</definedName>
    <definedName name="PRINT1.1" localSheetId="4">#REF!</definedName>
    <definedName name="PRINT1.1" localSheetId="15">#REF!</definedName>
    <definedName name="PRINT1.1" localSheetId="24">#REF!</definedName>
    <definedName name="PRINT1.1" localSheetId="20">#REF!</definedName>
    <definedName name="PRINT1.1" localSheetId="16">#REF!</definedName>
    <definedName name="PRINT1.1" localSheetId="18">#REF!</definedName>
    <definedName name="PRINT1.1" localSheetId="19">#REF!</definedName>
    <definedName name="PRINT1.1" localSheetId="25">#REF!</definedName>
    <definedName name="PRINT1.1" localSheetId="5">#REF!</definedName>
    <definedName name="PRINT1.1" localSheetId="27">#REF!</definedName>
    <definedName name="PRINT1.1" localSheetId="30">#REF!</definedName>
    <definedName name="PRINT1.1" localSheetId="14">#REF!</definedName>
    <definedName name="PRINT1.1" localSheetId="3">#REF!</definedName>
    <definedName name="PRINT1.1" localSheetId="26">#REF!</definedName>
    <definedName name="PRINT1.1">#REF!</definedName>
    <definedName name="PRINT2" localSheetId="21">'[3]  OS &amp; E -ordered'!#REF!</definedName>
    <definedName name="PRINT2" localSheetId="22">'[3]  OS &amp; E -ordered'!#REF!</definedName>
    <definedName name="PRINT2" localSheetId="28">'[4]  OS &amp; E -ordered'!#REF!</definedName>
    <definedName name="PRINT2" localSheetId="4">'[3]  OS &amp; E -ordered'!#REF!</definedName>
    <definedName name="PRINT2" localSheetId="15">'[3]  OS &amp; E -ordered'!#REF!</definedName>
    <definedName name="PRINT2" localSheetId="16">'[3]  OS &amp; E -ordered'!#REF!</definedName>
    <definedName name="PRINT2" localSheetId="18">'[3]  OS &amp; E -ordered'!#REF!</definedName>
    <definedName name="PRINT2" localSheetId="19">'[3]  OS &amp; E -ordered'!#REF!</definedName>
    <definedName name="PRINT2" localSheetId="25">'[3]  OS &amp; E -ordered'!#REF!</definedName>
    <definedName name="PRINT2" localSheetId="5">'[3]  OS &amp; E -ordered'!#REF!</definedName>
    <definedName name="PRINT2" localSheetId="27">'[3]  OS &amp; E -ordered'!#REF!</definedName>
    <definedName name="PRINT2" localSheetId="30">'[3]  OS &amp; E -ordered'!#REF!</definedName>
    <definedName name="PRINT2" localSheetId="14">'[3]  OS &amp; E -ordered'!#REF!</definedName>
    <definedName name="PRINT2" localSheetId="3">'[3]  OS &amp; E -ordered'!#REF!</definedName>
    <definedName name="PRINT2" localSheetId="26">'[3]  OS &amp; E -ordered'!#REF!</definedName>
    <definedName name="PRINT2">'[3]  OS &amp; E -ordered'!#REF!</definedName>
    <definedName name="ProjectName" localSheetId="28">[17]program!$F$2</definedName>
    <definedName name="ProjectName">[18]program!$F$2</definedName>
    <definedName name="Prop_Name" localSheetId="28">[26]MPP!$M$28</definedName>
    <definedName name="Prop_Name">[27]MPP!$M$28</definedName>
    <definedName name="PROP_TYPE" localSheetId="21">'[3]  OS &amp; E -ordered'!#REF!</definedName>
    <definedName name="PROP_TYPE" localSheetId="22">'[3]  OS &amp; E -ordered'!#REF!</definedName>
    <definedName name="PROP_TYPE" localSheetId="28">'[4]  OS &amp; E -ordered'!#REF!</definedName>
    <definedName name="PROP_TYPE" localSheetId="4">'[3]  OS &amp; E -ordered'!#REF!</definedName>
    <definedName name="PROP_TYPE" localSheetId="15">'[3]  OS &amp; E -ordered'!#REF!</definedName>
    <definedName name="PROP_TYPE" localSheetId="16">'[3]  OS &amp; E -ordered'!#REF!</definedName>
    <definedName name="PROP_TYPE" localSheetId="18">'[3]  OS &amp; E -ordered'!#REF!</definedName>
    <definedName name="PROP_TYPE" localSheetId="19">'[3]  OS &amp; E -ordered'!#REF!</definedName>
    <definedName name="PROP_TYPE" localSheetId="25">'[3]  OS &amp; E -ordered'!#REF!</definedName>
    <definedName name="PROP_TYPE" localSheetId="5">'[3]  OS &amp; E -ordered'!#REF!</definedName>
    <definedName name="PROP_TYPE" localSheetId="27">'[3]  OS &amp; E -ordered'!#REF!</definedName>
    <definedName name="PROP_TYPE" localSheetId="30">'[3]  OS &amp; E -ordered'!#REF!</definedName>
    <definedName name="PROP_TYPE" localSheetId="14">'[3]  OS &amp; E -ordered'!#REF!</definedName>
    <definedName name="PROP_TYPE" localSheetId="3">'[3]  OS &amp; E -ordered'!#REF!</definedName>
    <definedName name="PROP_TYPE" localSheetId="26">'[3]  OS &amp; E -ordered'!#REF!</definedName>
    <definedName name="PROP_TYPE">'[3]  OS &amp; E -ordered'!#REF!</definedName>
    <definedName name="PRRetainer" localSheetId="21">'[9]Public Relations'!#REF!</definedName>
    <definedName name="PRRetainer" localSheetId="22">'[9]Public Relations'!#REF!</definedName>
    <definedName name="PRRetainer" localSheetId="28">'[10]Public Relations'!#REF!</definedName>
    <definedName name="PRRetainer" localSheetId="4">'[9]Public Relations'!#REF!</definedName>
    <definedName name="PRRetainer" localSheetId="15">'[9]Public Relations'!#REF!</definedName>
    <definedName name="PRRetainer" localSheetId="16">'[9]Public Relations'!#REF!</definedName>
    <definedName name="PRRetainer" localSheetId="18">'[9]Public Relations'!#REF!</definedName>
    <definedName name="PRRetainer" localSheetId="19">'[9]Public Relations'!#REF!</definedName>
    <definedName name="PRRetainer" localSheetId="25">'[9]Public Relations'!#REF!</definedName>
    <definedName name="PRRetainer" localSheetId="5">'[9]Public Relations'!#REF!</definedName>
    <definedName name="PRRetainer" localSheetId="27">'[9]Public Relations'!#REF!</definedName>
    <definedName name="PRRetainer" localSheetId="30">'[9]Public Relations'!#REF!</definedName>
    <definedName name="PRRetainer" localSheetId="14">'[9]Public Relations'!#REF!</definedName>
    <definedName name="PRRetainer" localSheetId="3">'[9]Public Relations'!#REF!</definedName>
    <definedName name="PRRetainer" localSheetId="26">'[9]Public Relations'!#REF!</definedName>
    <definedName name="PRRetainer">'[9]Public Relations'!#REF!</definedName>
    <definedName name="PS_marketing" localSheetId="21">'[9]PS &amp; O'!#REF!</definedName>
    <definedName name="PS_marketing" localSheetId="22">'[9]PS &amp; O'!#REF!</definedName>
    <definedName name="PS_marketing" localSheetId="28">'[10]PS &amp; O'!#REF!</definedName>
    <definedName name="PS_marketing" localSheetId="4">'[9]PS &amp; O'!#REF!</definedName>
    <definedName name="PS_marketing" localSheetId="15">'[9]PS &amp; O'!#REF!</definedName>
    <definedName name="PS_marketing" localSheetId="16">'[9]PS &amp; O'!#REF!</definedName>
    <definedName name="PS_marketing" localSheetId="18">'[9]PS &amp; O'!#REF!</definedName>
    <definedName name="PS_marketing" localSheetId="19">'[9]PS &amp; O'!#REF!</definedName>
    <definedName name="PS_marketing" localSheetId="25">'[9]PS &amp; O'!#REF!</definedName>
    <definedName name="PS_marketing" localSheetId="5">'[9]PS &amp; O'!#REF!</definedName>
    <definedName name="PS_marketing" localSheetId="27">'[9]PS &amp; O'!#REF!</definedName>
    <definedName name="PS_marketing" localSheetId="30">'[9]PS &amp; O'!#REF!</definedName>
    <definedName name="PS_marketing" localSheetId="14">'[9]PS &amp; O'!#REF!</definedName>
    <definedName name="PS_marketing" localSheetId="3">'[9]PS &amp; O'!#REF!</definedName>
    <definedName name="PS_marketing" localSheetId="26">'[9]PS &amp; O'!#REF!</definedName>
    <definedName name="PS_marketing">'[9]PS &amp; O'!#REF!</definedName>
    <definedName name="PS_other" localSheetId="21">'[9]PS &amp; O'!#REF!</definedName>
    <definedName name="PS_other" localSheetId="22">'[9]PS &amp; O'!#REF!</definedName>
    <definedName name="PS_other" localSheetId="28">'[10]PS &amp; O'!#REF!</definedName>
    <definedName name="PS_other" localSheetId="4">'[9]PS &amp; O'!#REF!</definedName>
    <definedName name="PS_other" localSheetId="15">'[9]PS &amp; O'!#REF!</definedName>
    <definedName name="PS_other" localSheetId="16">'[9]PS &amp; O'!#REF!</definedName>
    <definedName name="PS_other" localSheetId="18">'[9]PS &amp; O'!#REF!</definedName>
    <definedName name="PS_other" localSheetId="19">'[9]PS &amp; O'!#REF!</definedName>
    <definedName name="PS_other" localSheetId="25">'[9]PS &amp; O'!#REF!</definedName>
    <definedName name="PS_other" localSheetId="5">'[9]PS &amp; O'!#REF!</definedName>
    <definedName name="PS_other" localSheetId="27">'[9]PS &amp; O'!#REF!</definedName>
    <definedName name="PS_other" localSheetId="30">'[9]PS &amp; O'!#REF!</definedName>
    <definedName name="PS_other" localSheetId="14">'[9]PS &amp; O'!#REF!</definedName>
    <definedName name="PS_other" localSheetId="3">'[9]PS &amp; O'!#REF!</definedName>
    <definedName name="PS_other" localSheetId="26">'[9]PS &amp; O'!#REF!</definedName>
    <definedName name="PS_other">'[9]PS &amp; O'!#REF!</definedName>
    <definedName name="PSOperations" localSheetId="21">'[9]PS &amp; O'!#REF!</definedName>
    <definedName name="PSOperations" localSheetId="22">'[9]PS &amp; O'!#REF!</definedName>
    <definedName name="PSOperations" localSheetId="28">'[10]PS &amp; O'!#REF!</definedName>
    <definedName name="PSOperations" localSheetId="4">'[9]PS &amp; O'!#REF!</definedName>
    <definedName name="PSOperations" localSheetId="15">'[9]PS &amp; O'!#REF!</definedName>
    <definedName name="PSOperations" localSheetId="16">'[9]PS &amp; O'!#REF!</definedName>
    <definedName name="PSOperations" localSheetId="18">'[9]PS &amp; O'!#REF!</definedName>
    <definedName name="PSOperations" localSheetId="19">'[9]PS &amp; O'!#REF!</definedName>
    <definedName name="PSOperations" localSheetId="25">'[9]PS &amp; O'!#REF!</definedName>
    <definedName name="PSOperations" localSheetId="5">'[9]PS &amp; O'!#REF!</definedName>
    <definedName name="PSOperations" localSheetId="27">'[9]PS &amp; O'!#REF!</definedName>
    <definedName name="PSOperations" localSheetId="30">'[9]PS &amp; O'!#REF!</definedName>
    <definedName name="PSOperations" localSheetId="14">'[9]PS &amp; O'!#REF!</definedName>
    <definedName name="PSOperations" localSheetId="3">'[9]PS &amp; O'!#REF!</definedName>
    <definedName name="PSOperations" localSheetId="26">'[9]PS &amp; O'!#REF!</definedName>
    <definedName name="PSOperations">'[9]PS &amp; O'!#REF!</definedName>
    <definedName name="Purchase_order_Procedures" localSheetId="21">#REF!</definedName>
    <definedName name="Purchase_order_Procedures" localSheetId="22">#REF!</definedName>
    <definedName name="Purchase_order_Procedures" localSheetId="28">#REF!</definedName>
    <definedName name="Purchase_order_Procedures" localSheetId="4">#REF!</definedName>
    <definedName name="Purchase_order_Procedures" localSheetId="15">#REF!</definedName>
    <definedName name="Purchase_order_Procedures" localSheetId="24">#REF!</definedName>
    <definedName name="Purchase_order_Procedures" localSheetId="20">#REF!</definedName>
    <definedName name="Purchase_order_Procedures" localSheetId="16">#REF!</definedName>
    <definedName name="Purchase_order_Procedures" localSheetId="18">#REF!</definedName>
    <definedName name="Purchase_order_Procedures" localSheetId="19">#REF!</definedName>
    <definedName name="Purchase_order_Procedures" localSheetId="25">#REF!</definedName>
    <definedName name="Purchase_order_Procedures" localSheetId="5">#REF!</definedName>
    <definedName name="Purchase_order_Procedures" localSheetId="27">#REF!</definedName>
    <definedName name="Purchase_order_Procedures" localSheetId="30">#REF!</definedName>
    <definedName name="Purchase_order_Procedures" localSheetId="14">#REF!</definedName>
    <definedName name="Purchase_order_Procedures" localSheetId="3">#REF!</definedName>
    <definedName name="Purchase_order_Procedures" localSheetId="26">#REF!</definedName>
    <definedName name="Purchase_order_Procedures">#REF!</definedName>
    <definedName name="purchasing" localSheetId="21">#REF!</definedName>
    <definedName name="purchasing" localSheetId="22">#REF!</definedName>
    <definedName name="purchasing" localSheetId="28">#REF!</definedName>
    <definedName name="purchasing" localSheetId="4">#REF!</definedName>
    <definedName name="purchasing" localSheetId="15">#REF!</definedName>
    <definedName name="purchasing" localSheetId="24">#REF!</definedName>
    <definedName name="purchasing" localSheetId="20">#REF!</definedName>
    <definedName name="purchasing" localSheetId="16">#REF!</definedName>
    <definedName name="purchasing" localSheetId="18">#REF!</definedName>
    <definedName name="purchasing" localSheetId="19">#REF!</definedName>
    <definedName name="purchasing" localSheetId="25">#REF!</definedName>
    <definedName name="purchasing" localSheetId="5">#REF!</definedName>
    <definedName name="purchasing" localSheetId="27">#REF!</definedName>
    <definedName name="purchasing" localSheetId="30">#REF!</definedName>
    <definedName name="purchasing" localSheetId="14">#REF!</definedName>
    <definedName name="purchasing" localSheetId="3">#REF!</definedName>
    <definedName name="purchasing" localSheetId="26">#REF!</definedName>
    <definedName name="purchasing">#REF!</definedName>
    <definedName name="PURCHASING_FEE" localSheetId="21">'[3]  OS &amp; E -ordered'!#REF!</definedName>
    <definedName name="PURCHASING_FEE" localSheetId="22">'[3]  OS &amp; E -ordered'!#REF!</definedName>
    <definedName name="PURCHASING_FEE" localSheetId="28">'[4]  OS &amp; E -ordered'!#REF!</definedName>
    <definedName name="PURCHASING_FEE" localSheetId="4">'[3]  OS &amp; E -ordered'!#REF!</definedName>
    <definedName name="PURCHASING_FEE" localSheetId="15">'[3]  OS &amp; E -ordered'!#REF!</definedName>
    <definedName name="PURCHASING_FEE" localSheetId="16">'[3]  OS &amp; E -ordered'!#REF!</definedName>
    <definedName name="PURCHASING_FEE" localSheetId="18">'[3]  OS &amp; E -ordered'!#REF!</definedName>
    <definedName name="PURCHASING_FEE" localSheetId="19">'[3]  OS &amp; E -ordered'!#REF!</definedName>
    <definedName name="PURCHASING_FEE" localSheetId="25">'[3]  OS &amp; E -ordered'!#REF!</definedName>
    <definedName name="PURCHASING_FEE" localSheetId="5">'[3]  OS &amp; E -ordered'!#REF!</definedName>
    <definedName name="PURCHASING_FEE" localSheetId="27">'[3]  OS &amp; E -ordered'!#REF!</definedName>
    <definedName name="PURCHASING_FEE" localSheetId="30">'[3]  OS &amp; E -ordered'!#REF!</definedName>
    <definedName name="PURCHASING_FEE" localSheetId="14">'[3]  OS &amp; E -ordered'!#REF!</definedName>
    <definedName name="PURCHASING_FEE" localSheetId="3">'[3]  OS &amp; E -ordered'!#REF!</definedName>
    <definedName name="PURCHASING_FEE" localSheetId="26">'[3]  OS &amp; E -ordered'!#REF!</definedName>
    <definedName name="PURCHASING_FEE">'[3]  OS &amp; E -ordered'!#REF!</definedName>
    <definedName name="qqq" localSheetId="21">#REF!</definedName>
    <definedName name="qqq" localSheetId="22">#REF!</definedName>
    <definedName name="qqq" localSheetId="28">#REF!</definedName>
    <definedName name="qqq" localSheetId="24">#REF!</definedName>
    <definedName name="qqq" localSheetId="20">#REF!</definedName>
    <definedName name="qqq" localSheetId="18">#REF!</definedName>
    <definedName name="qqq" localSheetId="19">#REF!</definedName>
    <definedName name="qqq" localSheetId="30">#REF!</definedName>
    <definedName name="qqq">#REF!</definedName>
    <definedName name="queen" localSheetId="21">#REF!</definedName>
    <definedName name="queen" localSheetId="22">#REF!</definedName>
    <definedName name="queen" localSheetId="28">#REF!</definedName>
    <definedName name="queen" localSheetId="4">#REF!</definedName>
    <definedName name="queen" localSheetId="15">#REF!</definedName>
    <definedName name="queen" localSheetId="24">#REF!</definedName>
    <definedName name="queen" localSheetId="20">#REF!</definedName>
    <definedName name="queen" localSheetId="16">#REF!</definedName>
    <definedName name="queen" localSheetId="18">#REF!</definedName>
    <definedName name="queen" localSheetId="19">#REF!</definedName>
    <definedName name="queen" localSheetId="25">#REF!</definedName>
    <definedName name="queen" localSheetId="5">#REF!</definedName>
    <definedName name="queen" localSheetId="27">#REF!</definedName>
    <definedName name="queen" localSheetId="30">#REF!</definedName>
    <definedName name="queen" localSheetId="14">#REF!</definedName>
    <definedName name="queen" localSheetId="3">#REF!</definedName>
    <definedName name="queen" localSheetId="26">#REF!</definedName>
    <definedName name="queen">#REF!</definedName>
    <definedName name="Ra_Casters_and_Wheels" localSheetId="21">#REF!</definedName>
    <definedName name="Ra_Casters_and_Wheels" localSheetId="22">#REF!</definedName>
    <definedName name="Ra_Casters_and_Wheels" localSheetId="28">#REF!</definedName>
    <definedName name="Ra_Casters_and_Wheels" localSheetId="4">#REF!</definedName>
    <definedName name="Ra_Casters_and_Wheels" localSheetId="15">#REF!</definedName>
    <definedName name="Ra_Casters_and_Wheels" localSheetId="24">#REF!</definedName>
    <definedName name="Ra_Casters_and_Wheels" localSheetId="20">#REF!</definedName>
    <definedName name="Ra_Casters_and_Wheels" localSheetId="16">#REF!</definedName>
    <definedName name="Ra_Casters_and_Wheels" localSheetId="18">#REF!</definedName>
    <definedName name="Ra_Casters_and_Wheels" localSheetId="19">#REF!</definedName>
    <definedName name="Ra_Casters_and_Wheels" localSheetId="25">#REF!</definedName>
    <definedName name="Ra_Casters_and_Wheels" localSheetId="5">#REF!</definedName>
    <definedName name="Ra_Casters_and_Wheels" localSheetId="27">#REF!</definedName>
    <definedName name="Ra_Casters_and_Wheels" localSheetId="30">#REF!</definedName>
    <definedName name="Ra_Casters_and_Wheels" localSheetId="14">#REF!</definedName>
    <definedName name="Ra_Casters_and_Wheels" localSheetId="3">#REF!</definedName>
    <definedName name="Ra_Casters_and_Wheels" localSheetId="26">#REF!</definedName>
    <definedName name="Ra_Casters_and_Wheels">#REF!</definedName>
    <definedName name="RAW_TTL" localSheetId="21">'[3]  OS &amp; E -ordered'!#REF!</definedName>
    <definedName name="RAW_TTL" localSheetId="22">'[3]  OS &amp; E -ordered'!#REF!</definedName>
    <definedName name="RAW_TTL" localSheetId="28">'[4]  OS &amp; E -ordered'!#REF!</definedName>
    <definedName name="RAW_TTL" localSheetId="4">'[3]  OS &amp; E -ordered'!#REF!</definedName>
    <definedName name="RAW_TTL" localSheetId="15">'[3]  OS &amp; E -ordered'!#REF!</definedName>
    <definedName name="RAW_TTL" localSheetId="16">'[3]  OS &amp; E -ordered'!#REF!</definedName>
    <definedName name="RAW_TTL" localSheetId="18">'[3]  OS &amp; E -ordered'!#REF!</definedName>
    <definedName name="RAW_TTL" localSheetId="19">'[3]  OS &amp; E -ordered'!#REF!</definedName>
    <definedName name="RAW_TTL" localSheetId="25">'[3]  OS &amp; E -ordered'!#REF!</definedName>
    <definedName name="RAW_TTL" localSheetId="5">'[3]  OS &amp; E -ordered'!#REF!</definedName>
    <definedName name="RAW_TTL" localSheetId="27">'[3]  OS &amp; E -ordered'!#REF!</definedName>
    <definedName name="RAW_TTL" localSheetId="30">'[3]  OS &amp; E -ordered'!#REF!</definedName>
    <definedName name="RAW_TTL" localSheetId="14">'[3]  OS &amp; E -ordered'!#REF!</definedName>
    <definedName name="RAW_TTL" localSheetId="3">'[3]  OS &amp; E -ordered'!#REF!</definedName>
    <definedName name="RAW_TTL" localSheetId="26">'[3]  OS &amp; E -ordered'!#REF!</definedName>
    <definedName name="RAW_TTL">'[3]  OS &amp; E -ordered'!#REF!</definedName>
    <definedName name="Rb_Totes_Shelves_Organizers" localSheetId="21">#REF!</definedName>
    <definedName name="Rb_Totes_Shelves_Organizers" localSheetId="22">#REF!</definedName>
    <definedName name="Rb_Totes_Shelves_Organizers" localSheetId="28">#REF!</definedName>
    <definedName name="Rb_Totes_Shelves_Organizers" localSheetId="4">#REF!</definedName>
    <definedName name="Rb_Totes_Shelves_Organizers" localSheetId="15">#REF!</definedName>
    <definedName name="Rb_Totes_Shelves_Organizers" localSheetId="24">#REF!</definedName>
    <definedName name="Rb_Totes_Shelves_Organizers" localSheetId="20">#REF!</definedName>
    <definedName name="Rb_Totes_Shelves_Organizers" localSheetId="16">#REF!</definedName>
    <definedName name="Rb_Totes_Shelves_Organizers" localSheetId="18">#REF!</definedName>
    <definedName name="Rb_Totes_Shelves_Organizers" localSheetId="19">#REF!</definedName>
    <definedName name="Rb_Totes_Shelves_Organizers" localSheetId="25">#REF!</definedName>
    <definedName name="Rb_Totes_Shelves_Organizers" localSheetId="5">#REF!</definedName>
    <definedName name="Rb_Totes_Shelves_Organizers" localSheetId="27">#REF!</definedName>
    <definedName name="Rb_Totes_Shelves_Organizers" localSheetId="30">#REF!</definedName>
    <definedName name="Rb_Totes_Shelves_Organizers" localSheetId="14">#REF!</definedName>
    <definedName name="Rb_Totes_Shelves_Organizers" localSheetId="3">#REF!</definedName>
    <definedName name="Rb_Totes_Shelves_Organizers" localSheetId="26">#REF!</definedName>
    <definedName name="Rb_Totes_Shelves_Organizers">#REF!</definedName>
    <definedName name="Rc_Mobile_Supplier" localSheetId="21">#REF!</definedName>
    <definedName name="Rc_Mobile_Supplier" localSheetId="22">#REF!</definedName>
    <definedName name="Rc_Mobile_Supplier" localSheetId="28">#REF!</definedName>
    <definedName name="Rc_Mobile_Supplier" localSheetId="4">#REF!</definedName>
    <definedName name="Rc_Mobile_Supplier" localSheetId="15">#REF!</definedName>
    <definedName name="Rc_Mobile_Supplier" localSheetId="24">#REF!</definedName>
    <definedName name="Rc_Mobile_Supplier" localSheetId="20">#REF!</definedName>
    <definedName name="Rc_Mobile_Supplier" localSheetId="16">#REF!</definedName>
    <definedName name="Rc_Mobile_Supplier" localSheetId="18">#REF!</definedName>
    <definedName name="Rc_Mobile_Supplier" localSheetId="19">#REF!</definedName>
    <definedName name="Rc_Mobile_Supplier" localSheetId="25">#REF!</definedName>
    <definedName name="Rc_Mobile_Supplier" localSheetId="5">#REF!</definedName>
    <definedName name="Rc_Mobile_Supplier" localSheetId="27">#REF!</definedName>
    <definedName name="Rc_Mobile_Supplier" localSheetId="30">#REF!</definedName>
    <definedName name="Rc_Mobile_Supplier" localSheetId="14">#REF!</definedName>
    <definedName name="Rc_Mobile_Supplier" localSheetId="3">#REF!</definedName>
    <definedName name="Rc_Mobile_Supplier" localSheetId="26">#REF!</definedName>
    <definedName name="Rc_Mobile_Supplier">#REF!</definedName>
    <definedName name="Rd_Super_Supplier" localSheetId="21">#REF!</definedName>
    <definedName name="Rd_Super_Supplier" localSheetId="22">#REF!</definedName>
    <definedName name="Rd_Super_Supplier" localSheetId="28">#REF!</definedName>
    <definedName name="Rd_Super_Supplier" localSheetId="4">#REF!</definedName>
    <definedName name="Rd_Super_Supplier" localSheetId="15">#REF!</definedName>
    <definedName name="Rd_Super_Supplier" localSheetId="24">#REF!</definedName>
    <definedName name="Rd_Super_Supplier" localSheetId="20">#REF!</definedName>
    <definedName name="Rd_Super_Supplier" localSheetId="16">#REF!</definedName>
    <definedName name="Rd_Super_Supplier" localSheetId="18">#REF!</definedName>
    <definedName name="Rd_Super_Supplier" localSheetId="19">#REF!</definedName>
    <definedName name="Rd_Super_Supplier" localSheetId="25">#REF!</definedName>
    <definedName name="Rd_Super_Supplier" localSheetId="5">#REF!</definedName>
    <definedName name="Rd_Super_Supplier" localSheetId="27">#REF!</definedName>
    <definedName name="Rd_Super_Supplier" localSheetId="30">#REF!</definedName>
    <definedName name="Rd_Super_Supplier" localSheetId="14">#REF!</definedName>
    <definedName name="Rd_Super_Supplier" localSheetId="3">#REF!</definedName>
    <definedName name="Rd_Super_Supplier" localSheetId="26">#REF!</definedName>
    <definedName name="Rd_Super_Supplier">#REF!</definedName>
    <definedName name="Re_Tote_Carrier" localSheetId="21">#REF!</definedName>
    <definedName name="Re_Tote_Carrier" localSheetId="22">#REF!</definedName>
    <definedName name="Re_Tote_Carrier" localSheetId="28">#REF!</definedName>
    <definedName name="Re_Tote_Carrier" localSheetId="4">#REF!</definedName>
    <definedName name="Re_Tote_Carrier" localSheetId="15">#REF!</definedName>
    <definedName name="Re_Tote_Carrier" localSheetId="24">#REF!</definedName>
    <definedName name="Re_Tote_Carrier" localSheetId="20">#REF!</definedName>
    <definedName name="Re_Tote_Carrier" localSheetId="16">#REF!</definedName>
    <definedName name="Re_Tote_Carrier" localSheetId="18">#REF!</definedName>
    <definedName name="Re_Tote_Carrier" localSheetId="19">#REF!</definedName>
    <definedName name="Re_Tote_Carrier" localSheetId="25">#REF!</definedName>
    <definedName name="Re_Tote_Carrier" localSheetId="5">#REF!</definedName>
    <definedName name="Re_Tote_Carrier" localSheetId="27">#REF!</definedName>
    <definedName name="Re_Tote_Carrier" localSheetId="30">#REF!</definedName>
    <definedName name="Re_Tote_Carrier" localSheetId="14">#REF!</definedName>
    <definedName name="Re_Tote_Carrier" localSheetId="3">#REF!</definedName>
    <definedName name="Re_Tote_Carrier" localSheetId="26">#REF!</definedName>
    <definedName name="Re_Tote_Carrier">#REF!</definedName>
    <definedName name="recharge_occ" localSheetId="21">#REF!</definedName>
    <definedName name="recharge_occ" localSheetId="22">#REF!</definedName>
    <definedName name="recharge_occ" localSheetId="28">#REF!</definedName>
    <definedName name="recharge_occ" localSheetId="4">#REF!</definedName>
    <definedName name="recharge_occ" localSheetId="15">#REF!</definedName>
    <definedName name="recharge_occ" localSheetId="24">#REF!</definedName>
    <definedName name="recharge_occ" localSheetId="20">#REF!</definedName>
    <definedName name="recharge_occ" localSheetId="16">#REF!</definedName>
    <definedName name="recharge_occ" localSheetId="18">#REF!</definedName>
    <definedName name="recharge_occ" localSheetId="19">#REF!</definedName>
    <definedName name="recharge_occ" localSheetId="25">#REF!</definedName>
    <definedName name="recharge_occ" localSheetId="5">#REF!</definedName>
    <definedName name="recharge_occ" localSheetId="27">#REF!</definedName>
    <definedName name="recharge_occ" localSheetId="30">#REF!</definedName>
    <definedName name="recharge_occ" localSheetId="14">#REF!</definedName>
    <definedName name="recharge_occ" localSheetId="3">#REF!</definedName>
    <definedName name="recharge_occ" localSheetId="26">#REF!</definedName>
    <definedName name="recharge_occ">#REF!</definedName>
    <definedName name="recharge_par" localSheetId="21">#REF!</definedName>
    <definedName name="recharge_par" localSheetId="22">#REF!</definedName>
    <definedName name="recharge_par" localSheetId="28">#REF!</definedName>
    <definedName name="recharge_par" localSheetId="4">#REF!</definedName>
    <definedName name="recharge_par" localSheetId="15">#REF!</definedName>
    <definedName name="recharge_par" localSheetId="24">#REF!</definedName>
    <definedName name="recharge_par" localSheetId="20">#REF!</definedName>
    <definedName name="recharge_par" localSheetId="16">#REF!</definedName>
    <definedName name="recharge_par" localSheetId="18">#REF!</definedName>
    <definedName name="recharge_par" localSheetId="19">#REF!</definedName>
    <definedName name="recharge_par" localSheetId="25">#REF!</definedName>
    <definedName name="recharge_par" localSheetId="5">#REF!</definedName>
    <definedName name="recharge_par" localSheetId="27">#REF!</definedName>
    <definedName name="recharge_par" localSheetId="30">#REF!</definedName>
    <definedName name="recharge_par" localSheetId="14">#REF!</definedName>
    <definedName name="recharge_par" localSheetId="3">#REF!</definedName>
    <definedName name="recharge_par" localSheetId="26">#REF!</definedName>
    <definedName name="recharge_par">#REF!</definedName>
    <definedName name="recharge_towel" localSheetId="21">#REF!</definedName>
    <definedName name="recharge_towel" localSheetId="22">#REF!</definedName>
    <definedName name="recharge_towel" localSheetId="28">#REF!</definedName>
    <definedName name="recharge_towel" localSheetId="4">#REF!</definedName>
    <definedName name="recharge_towel" localSheetId="15">#REF!</definedName>
    <definedName name="recharge_towel" localSheetId="24">#REF!</definedName>
    <definedName name="recharge_towel" localSheetId="20">#REF!</definedName>
    <definedName name="recharge_towel" localSheetId="16">#REF!</definedName>
    <definedName name="recharge_towel" localSheetId="18">#REF!</definedName>
    <definedName name="recharge_towel" localSheetId="19">#REF!</definedName>
    <definedName name="recharge_towel" localSheetId="25">#REF!</definedName>
    <definedName name="recharge_towel" localSheetId="5">#REF!</definedName>
    <definedName name="recharge_towel" localSheetId="27">#REF!</definedName>
    <definedName name="recharge_towel" localSheetId="30">#REF!</definedName>
    <definedName name="recharge_towel" localSheetId="14">#REF!</definedName>
    <definedName name="recharge_towel" localSheetId="3">#REF!</definedName>
    <definedName name="recharge_towel" localSheetId="26">#REF!</definedName>
    <definedName name="recharge_towel">#REF!</definedName>
    <definedName name="Recognition_Program" localSheetId="21">[9]TRAINING!#REF!</definedName>
    <definedName name="Recognition_Program" localSheetId="22">[9]TRAINING!#REF!</definedName>
    <definedName name="Recognition_Program" localSheetId="28">[10]TRAINING!#REF!</definedName>
    <definedName name="Recognition_Program" localSheetId="4">[9]TRAINING!#REF!</definedName>
    <definedName name="Recognition_Program" localSheetId="15">[9]TRAINING!#REF!</definedName>
    <definedName name="Recognition_Program" localSheetId="16">[9]TRAINING!#REF!</definedName>
    <definedName name="Recognition_Program" localSheetId="18">[9]TRAINING!#REF!</definedName>
    <definedName name="Recognition_Program" localSheetId="19">[9]TRAINING!#REF!</definedName>
    <definedName name="Recognition_Program" localSheetId="25">[9]TRAINING!#REF!</definedName>
    <definedName name="Recognition_Program" localSheetId="5">[9]TRAINING!#REF!</definedName>
    <definedName name="Recognition_Program" localSheetId="27">[9]TRAINING!#REF!</definedName>
    <definedName name="Recognition_Program" localSheetId="30">[9]TRAINING!#REF!</definedName>
    <definedName name="Recognition_Program" localSheetId="14">[9]TRAINING!#REF!</definedName>
    <definedName name="Recognition_Program" localSheetId="3">[9]TRAINING!#REF!</definedName>
    <definedName name="Recognition_Program" localSheetId="26">[9]TRAINING!#REF!</definedName>
    <definedName name="Recognition_Program">[9]TRAINING!#REF!</definedName>
    <definedName name="refresh_f_fte" localSheetId="21">#REF!</definedName>
    <definedName name="refresh_f_fte" localSheetId="22">#REF!</definedName>
    <definedName name="refresh_f_fte" localSheetId="28">#REF!</definedName>
    <definedName name="refresh_f_fte" localSheetId="4">#REF!</definedName>
    <definedName name="refresh_f_fte" localSheetId="15">#REF!</definedName>
    <definedName name="refresh_f_fte" localSheetId="24">#REF!</definedName>
    <definedName name="refresh_f_fte" localSheetId="20">#REF!</definedName>
    <definedName name="refresh_f_fte" localSheetId="16">#REF!</definedName>
    <definedName name="refresh_f_fte" localSheetId="18">#REF!</definedName>
    <definedName name="refresh_f_fte" localSheetId="19">#REF!</definedName>
    <definedName name="refresh_f_fte" localSheetId="25">#REF!</definedName>
    <definedName name="refresh_f_fte" localSheetId="5">#REF!</definedName>
    <definedName name="refresh_f_fte" localSheetId="27">#REF!</definedName>
    <definedName name="refresh_f_fte" localSheetId="30">#REF!</definedName>
    <definedName name="refresh_f_fte" localSheetId="14">#REF!</definedName>
    <definedName name="refresh_f_fte" localSheetId="3">#REF!</definedName>
    <definedName name="refresh_f_fte" localSheetId="26">#REF!</definedName>
    <definedName name="refresh_f_fte">#REF!</definedName>
    <definedName name="refresh_m_fte" localSheetId="21">#REF!</definedName>
    <definedName name="refresh_m_fte" localSheetId="22">#REF!</definedName>
    <definedName name="refresh_m_fte" localSheetId="28">#REF!</definedName>
    <definedName name="refresh_m_fte" localSheetId="4">#REF!</definedName>
    <definedName name="refresh_m_fte" localSheetId="15">#REF!</definedName>
    <definedName name="refresh_m_fte" localSheetId="24">#REF!</definedName>
    <definedName name="refresh_m_fte" localSheetId="20">#REF!</definedName>
    <definedName name="refresh_m_fte" localSheetId="16">#REF!</definedName>
    <definedName name="refresh_m_fte" localSheetId="18">#REF!</definedName>
    <definedName name="refresh_m_fte" localSheetId="19">#REF!</definedName>
    <definedName name="refresh_m_fte" localSheetId="25">#REF!</definedName>
    <definedName name="refresh_m_fte" localSheetId="5">#REF!</definedName>
    <definedName name="refresh_m_fte" localSheetId="27">#REF!</definedName>
    <definedName name="refresh_m_fte" localSheetId="30">#REF!</definedName>
    <definedName name="refresh_m_fte" localSheetId="14">#REF!</definedName>
    <definedName name="refresh_m_fte" localSheetId="3">#REF!</definedName>
    <definedName name="refresh_m_fte" localSheetId="26">#REF!</definedName>
    <definedName name="refresh_m_fte">#REF!</definedName>
    <definedName name="refresh_pant_f" localSheetId="21">#REF!</definedName>
    <definedName name="refresh_pant_f" localSheetId="22">#REF!</definedName>
    <definedName name="refresh_pant_f" localSheetId="28">#REF!</definedName>
    <definedName name="refresh_pant_f" localSheetId="4">#REF!</definedName>
    <definedName name="refresh_pant_f" localSheetId="15">#REF!</definedName>
    <definedName name="refresh_pant_f" localSheetId="24">#REF!</definedName>
    <definedName name="refresh_pant_f" localSheetId="20">#REF!</definedName>
    <definedName name="refresh_pant_f" localSheetId="16">#REF!</definedName>
    <definedName name="refresh_pant_f" localSheetId="18">#REF!</definedName>
    <definedName name="refresh_pant_f" localSheetId="19">#REF!</definedName>
    <definedName name="refresh_pant_f" localSheetId="25">#REF!</definedName>
    <definedName name="refresh_pant_f" localSheetId="5">#REF!</definedName>
    <definedName name="refresh_pant_f" localSheetId="27">#REF!</definedName>
    <definedName name="refresh_pant_f" localSheetId="30">#REF!</definedName>
    <definedName name="refresh_pant_f" localSheetId="14">#REF!</definedName>
    <definedName name="refresh_pant_f" localSheetId="3">#REF!</definedName>
    <definedName name="refresh_pant_f" localSheetId="26">#REF!</definedName>
    <definedName name="refresh_pant_f">#REF!</definedName>
    <definedName name="refresh_pant_m" localSheetId="21">#REF!</definedName>
    <definedName name="refresh_pant_m" localSheetId="22">#REF!</definedName>
    <definedName name="refresh_pant_m" localSheetId="28">#REF!</definedName>
    <definedName name="refresh_pant_m" localSheetId="4">#REF!</definedName>
    <definedName name="refresh_pant_m" localSheetId="15">#REF!</definedName>
    <definedName name="refresh_pant_m" localSheetId="24">#REF!</definedName>
    <definedName name="refresh_pant_m" localSheetId="20">#REF!</definedName>
    <definedName name="refresh_pant_m" localSheetId="16">#REF!</definedName>
    <definedName name="refresh_pant_m" localSheetId="18">#REF!</definedName>
    <definedName name="refresh_pant_m" localSheetId="19">#REF!</definedName>
    <definedName name="refresh_pant_m" localSheetId="25">#REF!</definedName>
    <definedName name="refresh_pant_m" localSheetId="5">#REF!</definedName>
    <definedName name="refresh_pant_m" localSheetId="27">#REF!</definedName>
    <definedName name="refresh_pant_m" localSheetId="30">#REF!</definedName>
    <definedName name="refresh_pant_m" localSheetId="14">#REF!</definedName>
    <definedName name="refresh_pant_m" localSheetId="3">#REF!</definedName>
    <definedName name="refresh_pant_m" localSheetId="26">#REF!</definedName>
    <definedName name="refresh_pant_m">#REF!</definedName>
    <definedName name="refresh_shirt_f" localSheetId="21">#REF!</definedName>
    <definedName name="refresh_shirt_f" localSheetId="22">#REF!</definedName>
    <definedName name="refresh_shirt_f" localSheetId="28">#REF!</definedName>
    <definedName name="refresh_shirt_f" localSheetId="4">#REF!</definedName>
    <definedName name="refresh_shirt_f" localSheetId="15">#REF!</definedName>
    <definedName name="refresh_shirt_f" localSheetId="24">#REF!</definedName>
    <definedName name="refresh_shirt_f" localSheetId="20">#REF!</definedName>
    <definedName name="refresh_shirt_f" localSheetId="16">#REF!</definedName>
    <definedName name="refresh_shirt_f" localSheetId="18">#REF!</definedName>
    <definedName name="refresh_shirt_f" localSheetId="19">#REF!</definedName>
    <definedName name="refresh_shirt_f" localSheetId="25">#REF!</definedName>
    <definedName name="refresh_shirt_f" localSheetId="5">#REF!</definedName>
    <definedName name="refresh_shirt_f" localSheetId="27">#REF!</definedName>
    <definedName name="refresh_shirt_f" localSheetId="30">#REF!</definedName>
    <definedName name="refresh_shirt_f" localSheetId="14">#REF!</definedName>
    <definedName name="refresh_shirt_f" localSheetId="3">#REF!</definedName>
    <definedName name="refresh_shirt_f" localSheetId="26">#REF!</definedName>
    <definedName name="refresh_shirt_f">#REF!</definedName>
    <definedName name="refresh_shirt_m" localSheetId="21">#REF!</definedName>
    <definedName name="refresh_shirt_m" localSheetId="22">#REF!</definedName>
    <definedName name="refresh_shirt_m" localSheetId="28">#REF!</definedName>
    <definedName name="refresh_shirt_m" localSheetId="4">#REF!</definedName>
    <definedName name="refresh_shirt_m" localSheetId="15">#REF!</definedName>
    <definedName name="refresh_shirt_m" localSheetId="24">#REF!</definedName>
    <definedName name="refresh_shirt_m" localSheetId="20">#REF!</definedName>
    <definedName name="refresh_shirt_m" localSheetId="16">#REF!</definedName>
    <definedName name="refresh_shirt_m" localSheetId="18">#REF!</definedName>
    <definedName name="refresh_shirt_m" localSheetId="19">#REF!</definedName>
    <definedName name="refresh_shirt_m" localSheetId="25">#REF!</definedName>
    <definedName name="refresh_shirt_m" localSheetId="5">#REF!</definedName>
    <definedName name="refresh_shirt_m" localSheetId="27">#REF!</definedName>
    <definedName name="refresh_shirt_m" localSheetId="30">#REF!</definedName>
    <definedName name="refresh_shirt_m" localSheetId="14">#REF!</definedName>
    <definedName name="refresh_shirt_m" localSheetId="3">#REF!</definedName>
    <definedName name="refresh_shirt_m" localSheetId="26">#REF!</definedName>
    <definedName name="refresh_shirt_m">#REF!</definedName>
    <definedName name="relo_keys_dept_heads" localSheetId="21">[9]Relo!#REF!</definedName>
    <definedName name="relo_keys_dept_heads" localSheetId="22">[9]Relo!#REF!</definedName>
    <definedName name="relo_keys_dept_heads" localSheetId="28">[10]Relo!#REF!</definedName>
    <definedName name="relo_keys_dept_heads" localSheetId="4">[9]Relo!#REF!</definedName>
    <definedName name="relo_keys_dept_heads" localSheetId="15">[9]Relo!#REF!</definedName>
    <definedName name="relo_keys_dept_heads" localSheetId="16">[9]Relo!#REF!</definedName>
    <definedName name="relo_keys_dept_heads" localSheetId="18">[9]Relo!#REF!</definedName>
    <definedName name="relo_keys_dept_heads" localSheetId="19">[9]Relo!#REF!</definedName>
    <definedName name="relo_keys_dept_heads" localSheetId="25">[9]Relo!#REF!</definedName>
    <definedName name="relo_keys_dept_heads" localSheetId="5">[9]Relo!#REF!</definedName>
    <definedName name="relo_keys_dept_heads" localSheetId="27">[9]Relo!#REF!</definedName>
    <definedName name="relo_keys_dept_heads" localSheetId="30">[9]Relo!#REF!</definedName>
    <definedName name="relo_keys_dept_heads" localSheetId="14">[9]Relo!#REF!</definedName>
    <definedName name="relo_keys_dept_heads" localSheetId="3">[9]Relo!#REF!</definedName>
    <definedName name="relo_keys_dept_heads" localSheetId="26">[9]Relo!#REF!</definedName>
    <definedName name="relo_keys_dept_heads">[9]Relo!#REF!</definedName>
    <definedName name="Renovated_dbls" localSheetId="21">#REF!</definedName>
    <definedName name="Renovated_dbls" localSheetId="22">#REF!</definedName>
    <definedName name="Renovated_dbls" localSheetId="28">#REF!</definedName>
    <definedName name="Renovated_dbls" localSheetId="4">#REF!</definedName>
    <definedName name="Renovated_dbls" localSheetId="15">#REF!</definedName>
    <definedName name="Renovated_dbls" localSheetId="24">#REF!</definedName>
    <definedName name="Renovated_dbls" localSheetId="20">#REF!</definedName>
    <definedName name="Renovated_dbls" localSheetId="16">#REF!</definedName>
    <definedName name="Renovated_dbls" localSheetId="18">#REF!</definedName>
    <definedName name="Renovated_dbls" localSheetId="19">#REF!</definedName>
    <definedName name="Renovated_dbls" localSheetId="25">#REF!</definedName>
    <definedName name="Renovated_dbls" localSheetId="5">#REF!</definedName>
    <definedName name="Renovated_dbls" localSheetId="27">#REF!</definedName>
    <definedName name="Renovated_dbls" localSheetId="30">#REF!</definedName>
    <definedName name="Renovated_dbls" localSheetId="14">#REF!</definedName>
    <definedName name="Renovated_dbls" localSheetId="3">#REF!</definedName>
    <definedName name="Renovated_dbls" localSheetId="26">#REF!</definedName>
    <definedName name="Renovated_dbls">#REF!</definedName>
    <definedName name="Renovated_kings" localSheetId="21">#REF!</definedName>
    <definedName name="Renovated_kings" localSheetId="22">#REF!</definedName>
    <definedName name="Renovated_kings" localSheetId="28">#REF!</definedName>
    <definedName name="Renovated_kings" localSheetId="4">#REF!</definedName>
    <definedName name="Renovated_kings" localSheetId="15">#REF!</definedName>
    <definedName name="Renovated_kings" localSheetId="24">#REF!</definedName>
    <definedName name="Renovated_kings" localSheetId="20">#REF!</definedName>
    <definedName name="Renovated_kings" localSheetId="16">#REF!</definedName>
    <definedName name="Renovated_kings" localSheetId="18">#REF!</definedName>
    <definedName name="Renovated_kings" localSheetId="19">#REF!</definedName>
    <definedName name="Renovated_kings" localSheetId="25">#REF!</definedName>
    <definedName name="Renovated_kings" localSheetId="5">#REF!</definedName>
    <definedName name="Renovated_kings" localSheetId="27">#REF!</definedName>
    <definedName name="Renovated_kings" localSheetId="30">#REF!</definedName>
    <definedName name="Renovated_kings" localSheetId="14">#REF!</definedName>
    <definedName name="Renovated_kings" localSheetId="3">#REF!</definedName>
    <definedName name="Renovated_kings" localSheetId="26">#REF!</definedName>
    <definedName name="Renovated_kings">#REF!</definedName>
    <definedName name="Rf_Junior_Supplier" localSheetId="21">#REF!</definedName>
    <definedName name="Rf_Junior_Supplier" localSheetId="22">#REF!</definedName>
    <definedName name="Rf_Junior_Supplier" localSheetId="28">#REF!</definedName>
    <definedName name="Rf_Junior_Supplier" localSheetId="4">#REF!</definedName>
    <definedName name="Rf_Junior_Supplier" localSheetId="15">#REF!</definedName>
    <definedName name="Rf_Junior_Supplier" localSheetId="24">#REF!</definedName>
    <definedName name="Rf_Junior_Supplier" localSheetId="20">#REF!</definedName>
    <definedName name="Rf_Junior_Supplier" localSheetId="16">#REF!</definedName>
    <definedName name="Rf_Junior_Supplier" localSheetId="18">#REF!</definedName>
    <definedName name="Rf_Junior_Supplier" localSheetId="19">#REF!</definedName>
    <definedName name="Rf_Junior_Supplier" localSheetId="25">#REF!</definedName>
    <definedName name="Rf_Junior_Supplier" localSheetId="5">#REF!</definedName>
    <definedName name="Rf_Junior_Supplier" localSheetId="27">#REF!</definedName>
    <definedName name="Rf_Junior_Supplier" localSheetId="30">#REF!</definedName>
    <definedName name="Rf_Junior_Supplier" localSheetId="14">#REF!</definedName>
    <definedName name="Rf_Junior_Supplier" localSheetId="3">#REF!</definedName>
    <definedName name="Rf_Junior_Supplier" localSheetId="26">#REF!</definedName>
    <definedName name="Rf_Junior_Supplier">#REF!</definedName>
    <definedName name="Rg_Mobile_Collector" localSheetId="21">#REF!</definedName>
    <definedName name="Rg_Mobile_Collector" localSheetId="22">#REF!</definedName>
    <definedName name="Rg_Mobile_Collector" localSheetId="28">#REF!</definedName>
    <definedName name="Rg_Mobile_Collector" localSheetId="4">#REF!</definedName>
    <definedName name="Rg_Mobile_Collector" localSheetId="15">#REF!</definedName>
    <definedName name="Rg_Mobile_Collector" localSheetId="24">#REF!</definedName>
    <definedName name="Rg_Mobile_Collector" localSheetId="20">#REF!</definedName>
    <definedName name="Rg_Mobile_Collector" localSheetId="16">#REF!</definedName>
    <definedName name="Rg_Mobile_Collector" localSheetId="18">#REF!</definedName>
    <definedName name="Rg_Mobile_Collector" localSheetId="19">#REF!</definedName>
    <definedName name="Rg_Mobile_Collector" localSheetId="25">#REF!</definedName>
    <definedName name="Rg_Mobile_Collector" localSheetId="5">#REF!</definedName>
    <definedName name="Rg_Mobile_Collector" localSheetId="27">#REF!</definedName>
    <definedName name="Rg_Mobile_Collector" localSheetId="30">#REF!</definedName>
    <definedName name="Rg_Mobile_Collector" localSheetId="14">#REF!</definedName>
    <definedName name="Rg_Mobile_Collector" localSheetId="3">#REF!</definedName>
    <definedName name="Rg_Mobile_Collector" localSheetId="26">#REF!</definedName>
    <definedName name="Rg_Mobile_Collector">#REF!</definedName>
    <definedName name="Rh_Pick_Station" localSheetId="21">#REF!</definedName>
    <definedName name="Rh_Pick_Station" localSheetId="22">#REF!</definedName>
    <definedName name="Rh_Pick_Station" localSheetId="28">#REF!</definedName>
    <definedName name="Rh_Pick_Station" localSheetId="4">#REF!</definedName>
    <definedName name="Rh_Pick_Station" localSheetId="15">#REF!</definedName>
    <definedName name="Rh_Pick_Station" localSheetId="24">#REF!</definedName>
    <definedName name="Rh_Pick_Station" localSheetId="20">#REF!</definedName>
    <definedName name="Rh_Pick_Station" localSheetId="16">#REF!</definedName>
    <definedName name="Rh_Pick_Station" localSheetId="18">#REF!</definedName>
    <definedName name="Rh_Pick_Station" localSheetId="19">#REF!</definedName>
    <definedName name="Rh_Pick_Station" localSheetId="25">#REF!</definedName>
    <definedName name="Rh_Pick_Station" localSheetId="5">#REF!</definedName>
    <definedName name="Rh_Pick_Station" localSheetId="27">#REF!</definedName>
    <definedName name="Rh_Pick_Station" localSheetId="30">#REF!</definedName>
    <definedName name="Rh_Pick_Station" localSheetId="14">#REF!</definedName>
    <definedName name="Rh_Pick_Station" localSheetId="3">#REF!</definedName>
    <definedName name="Rh_Pick_Station" localSheetId="26">#REF!</definedName>
    <definedName name="Rh_Pick_Station">#REF!</definedName>
    <definedName name="Ri_Accessories" localSheetId="21">#REF!</definedName>
    <definedName name="Ri_Accessories" localSheetId="22">#REF!</definedName>
    <definedName name="Ri_Accessories" localSheetId="28">#REF!</definedName>
    <definedName name="Ri_Accessories" localSheetId="4">#REF!</definedName>
    <definedName name="Ri_Accessories" localSheetId="15">#REF!</definedName>
    <definedName name="Ri_Accessories" localSheetId="24">#REF!</definedName>
    <definedName name="Ri_Accessories" localSheetId="20">#REF!</definedName>
    <definedName name="Ri_Accessories" localSheetId="16">#REF!</definedName>
    <definedName name="Ri_Accessories" localSheetId="18">#REF!</definedName>
    <definedName name="Ri_Accessories" localSheetId="19">#REF!</definedName>
    <definedName name="Ri_Accessories" localSheetId="25">#REF!</definedName>
    <definedName name="Ri_Accessories" localSheetId="5">#REF!</definedName>
    <definedName name="Ri_Accessories" localSheetId="27">#REF!</definedName>
    <definedName name="Ri_Accessories" localSheetId="30">#REF!</definedName>
    <definedName name="Ri_Accessories" localSheetId="14">#REF!</definedName>
    <definedName name="Ri_Accessories" localSheetId="3">#REF!</definedName>
    <definedName name="Ri_Accessories" localSheetId="26">#REF!</definedName>
    <definedName name="Ri_Accessories">#REF!</definedName>
    <definedName name="Rj_Mobile_Labels" localSheetId="21">#REF!</definedName>
    <definedName name="Rj_Mobile_Labels" localSheetId="22">#REF!</definedName>
    <definedName name="Rj_Mobile_Labels" localSheetId="28">#REF!</definedName>
    <definedName name="Rj_Mobile_Labels" localSheetId="4">#REF!</definedName>
    <definedName name="Rj_Mobile_Labels" localSheetId="15">#REF!</definedName>
    <definedName name="Rj_Mobile_Labels" localSheetId="24">#REF!</definedName>
    <definedName name="Rj_Mobile_Labels" localSheetId="20">#REF!</definedName>
    <definedName name="Rj_Mobile_Labels" localSheetId="16">#REF!</definedName>
    <definedName name="Rj_Mobile_Labels" localSheetId="18">#REF!</definedName>
    <definedName name="Rj_Mobile_Labels" localSheetId="19">#REF!</definedName>
    <definedName name="Rj_Mobile_Labels" localSheetId="25">#REF!</definedName>
    <definedName name="Rj_Mobile_Labels" localSheetId="5">#REF!</definedName>
    <definedName name="Rj_Mobile_Labels" localSheetId="27">#REF!</definedName>
    <definedName name="Rj_Mobile_Labels" localSheetId="30">#REF!</definedName>
    <definedName name="Rj_Mobile_Labels" localSheetId="14">#REF!</definedName>
    <definedName name="Rj_Mobile_Labels" localSheetId="3">#REF!</definedName>
    <definedName name="Rj_Mobile_Labels" localSheetId="26">#REF!</definedName>
    <definedName name="Rj_Mobile_Labels">#REF!</definedName>
    <definedName name="Rk_Tote_Labels" localSheetId="21">#REF!</definedName>
    <definedName name="Rk_Tote_Labels" localSheetId="22">#REF!</definedName>
    <definedName name="Rk_Tote_Labels" localSheetId="28">#REF!</definedName>
    <definedName name="Rk_Tote_Labels" localSheetId="4">#REF!</definedName>
    <definedName name="Rk_Tote_Labels" localSheetId="15">#REF!</definedName>
    <definedName name="Rk_Tote_Labels" localSheetId="24">#REF!</definedName>
    <definedName name="Rk_Tote_Labels" localSheetId="20">#REF!</definedName>
    <definedName name="Rk_Tote_Labels" localSheetId="16">#REF!</definedName>
    <definedName name="Rk_Tote_Labels" localSheetId="18">#REF!</definedName>
    <definedName name="Rk_Tote_Labels" localSheetId="19">#REF!</definedName>
    <definedName name="Rk_Tote_Labels" localSheetId="25">#REF!</definedName>
    <definedName name="Rk_Tote_Labels" localSheetId="5">#REF!</definedName>
    <definedName name="Rk_Tote_Labels" localSheetId="27">#REF!</definedName>
    <definedName name="Rk_Tote_Labels" localSheetId="30">#REF!</definedName>
    <definedName name="Rk_Tote_Labels" localSheetId="14">#REF!</definedName>
    <definedName name="Rk_Tote_Labels" localSheetId="3">#REF!</definedName>
    <definedName name="Rk_Tote_Labels" localSheetId="26">#REF!</definedName>
    <definedName name="Rk_Tote_Labels">#REF!</definedName>
    <definedName name="Rk_Tote_Labels_Dots" localSheetId="21">#REF!</definedName>
    <definedName name="Rk_Tote_Labels_Dots" localSheetId="22">#REF!</definedName>
    <definedName name="Rk_Tote_Labels_Dots" localSheetId="28">#REF!</definedName>
    <definedName name="Rk_Tote_Labels_Dots" localSheetId="4">#REF!</definedName>
    <definedName name="Rk_Tote_Labels_Dots" localSheetId="15">#REF!</definedName>
    <definedName name="Rk_Tote_Labels_Dots" localSheetId="24">#REF!</definedName>
    <definedName name="Rk_Tote_Labels_Dots" localSheetId="20">#REF!</definedName>
    <definedName name="Rk_Tote_Labels_Dots" localSheetId="16">#REF!</definedName>
    <definedName name="Rk_Tote_Labels_Dots" localSheetId="18">#REF!</definedName>
    <definedName name="Rk_Tote_Labels_Dots" localSheetId="19">#REF!</definedName>
    <definedName name="Rk_Tote_Labels_Dots" localSheetId="25">#REF!</definedName>
    <definedName name="Rk_Tote_Labels_Dots" localSheetId="5">#REF!</definedName>
    <definedName name="Rk_Tote_Labels_Dots" localSheetId="27">#REF!</definedName>
    <definedName name="Rk_Tote_Labels_Dots" localSheetId="30">#REF!</definedName>
    <definedName name="Rk_Tote_Labels_Dots" localSheetId="14">#REF!</definedName>
    <definedName name="Rk_Tote_Labels_Dots" localSheetId="3">#REF!</definedName>
    <definedName name="Rk_Tote_Labels_Dots" localSheetId="26">#REF!</definedName>
    <definedName name="Rk_Tote_Labels_Dots">#REF!</definedName>
    <definedName name="Rl_Common_Parts" localSheetId="21">#REF!</definedName>
    <definedName name="Rl_Common_Parts" localSheetId="22">#REF!</definedName>
    <definedName name="Rl_Common_Parts" localSheetId="28">#REF!</definedName>
    <definedName name="Rl_Common_Parts" localSheetId="4">#REF!</definedName>
    <definedName name="Rl_Common_Parts" localSheetId="15">#REF!</definedName>
    <definedName name="Rl_Common_Parts" localSheetId="24">#REF!</definedName>
    <definedName name="Rl_Common_Parts" localSheetId="20">#REF!</definedName>
    <definedName name="Rl_Common_Parts" localSheetId="16">#REF!</definedName>
    <definedName name="Rl_Common_Parts" localSheetId="18">#REF!</definedName>
    <definedName name="Rl_Common_Parts" localSheetId="19">#REF!</definedName>
    <definedName name="Rl_Common_Parts" localSheetId="25">#REF!</definedName>
    <definedName name="Rl_Common_Parts" localSheetId="5">#REF!</definedName>
    <definedName name="Rl_Common_Parts" localSheetId="27">#REF!</definedName>
    <definedName name="Rl_Common_Parts" localSheetId="30">#REF!</definedName>
    <definedName name="Rl_Common_Parts" localSheetId="14">#REF!</definedName>
    <definedName name="Rl_Common_Parts" localSheetId="3">#REF!</definedName>
    <definedName name="Rl_Common_Parts" localSheetId="26">#REF!</definedName>
    <definedName name="Rl_Common_Parts">#REF!</definedName>
    <definedName name="RM" localSheetId="21">#REF!</definedName>
    <definedName name="RM" localSheetId="22">#REF!</definedName>
    <definedName name="RM" localSheetId="28">#REF!</definedName>
    <definedName name="RM" localSheetId="4">#REF!</definedName>
    <definedName name="RM" localSheetId="15">#REF!</definedName>
    <definedName name="RM" localSheetId="24">#REF!</definedName>
    <definedName name="RM" localSheetId="20">#REF!</definedName>
    <definedName name="RM" localSheetId="16">#REF!</definedName>
    <definedName name="RM" localSheetId="18">#REF!</definedName>
    <definedName name="RM" localSheetId="19">#REF!</definedName>
    <definedName name="RM" localSheetId="25">#REF!</definedName>
    <definedName name="RM" localSheetId="5">#REF!</definedName>
    <definedName name="RM" localSheetId="27">#REF!</definedName>
    <definedName name="RM" localSheetId="30">#REF!</definedName>
    <definedName name="RM" localSheetId="14">#REF!</definedName>
    <definedName name="RM" localSheetId="3">#REF!</definedName>
    <definedName name="RM" localSheetId="26">#REF!</definedName>
    <definedName name="RM">#REF!</definedName>
    <definedName name="Rm_Power_Assembly" localSheetId="21">#REF!</definedName>
    <definedName name="Rm_Power_Assembly" localSheetId="22">#REF!</definedName>
    <definedName name="Rm_Power_Assembly" localSheetId="28">#REF!</definedName>
    <definedName name="Rm_Power_Assembly" localSheetId="4">#REF!</definedName>
    <definedName name="Rm_Power_Assembly" localSheetId="15">#REF!</definedName>
    <definedName name="Rm_Power_Assembly" localSheetId="24">#REF!</definedName>
    <definedName name="Rm_Power_Assembly" localSheetId="20">#REF!</definedName>
    <definedName name="Rm_Power_Assembly" localSheetId="16">#REF!</definedName>
    <definedName name="Rm_Power_Assembly" localSheetId="18">#REF!</definedName>
    <definedName name="Rm_Power_Assembly" localSheetId="19">#REF!</definedName>
    <definedName name="Rm_Power_Assembly" localSheetId="25">#REF!</definedName>
    <definedName name="Rm_Power_Assembly" localSheetId="5">#REF!</definedName>
    <definedName name="Rm_Power_Assembly" localSheetId="27">#REF!</definedName>
    <definedName name="Rm_Power_Assembly" localSheetId="30">#REF!</definedName>
    <definedName name="Rm_Power_Assembly" localSheetId="14">#REF!</definedName>
    <definedName name="Rm_Power_Assembly" localSheetId="3">#REF!</definedName>
    <definedName name="Rm_Power_Assembly" localSheetId="26">#REF!</definedName>
    <definedName name="Rm_Power_Assembly">#REF!</definedName>
    <definedName name="room_left" localSheetId="21">#REF!</definedName>
    <definedName name="room_left" localSheetId="22">#REF!</definedName>
    <definedName name="room_left" localSheetId="28">#REF!</definedName>
    <definedName name="room_left" localSheetId="4">#REF!</definedName>
    <definedName name="room_left" localSheetId="15">#REF!</definedName>
    <definedName name="room_left" localSheetId="24">#REF!</definedName>
    <definedName name="room_left" localSheetId="20">#REF!</definedName>
    <definedName name="room_left" localSheetId="16">#REF!</definedName>
    <definedName name="room_left" localSheetId="18">#REF!</definedName>
    <definedName name="room_left" localSheetId="19">#REF!</definedName>
    <definedName name="room_left" localSheetId="25">#REF!</definedName>
    <definedName name="room_left" localSheetId="5">#REF!</definedName>
    <definedName name="room_left" localSheetId="27">#REF!</definedName>
    <definedName name="room_left" localSheetId="30">#REF!</definedName>
    <definedName name="room_left" localSheetId="14">#REF!</definedName>
    <definedName name="room_left" localSheetId="3">#REF!</definedName>
    <definedName name="room_left" localSheetId="26">#REF!</definedName>
    <definedName name="room_left">#REF!</definedName>
    <definedName name="room_right" localSheetId="21">#REF!</definedName>
    <definedName name="room_right" localSheetId="22">#REF!</definedName>
    <definedName name="room_right" localSheetId="28">#REF!</definedName>
    <definedName name="room_right" localSheetId="4">#REF!</definedName>
    <definedName name="room_right" localSheetId="15">#REF!</definedName>
    <definedName name="room_right" localSheetId="24">#REF!</definedName>
    <definedName name="room_right" localSheetId="20">#REF!</definedName>
    <definedName name="room_right" localSheetId="16">#REF!</definedName>
    <definedName name="room_right" localSheetId="18">#REF!</definedName>
    <definedName name="room_right" localSheetId="19">#REF!</definedName>
    <definedName name="room_right" localSheetId="25">#REF!</definedName>
    <definedName name="room_right" localSheetId="5">#REF!</definedName>
    <definedName name="room_right" localSheetId="27">#REF!</definedName>
    <definedName name="room_right" localSheetId="30">#REF!</definedName>
    <definedName name="room_right" localSheetId="14">#REF!</definedName>
    <definedName name="room_right" localSheetId="3">#REF!</definedName>
    <definedName name="room_right" localSheetId="26">#REF!</definedName>
    <definedName name="room_right">#REF!</definedName>
    <definedName name="Rooms" localSheetId="28">'[13]Sheraton Reef Village'!$C$8</definedName>
    <definedName name="Rooms">'[14]Sheraton Reef Village'!$C$8</definedName>
    <definedName name="SALES" localSheetId="28">'[28]ITEM DETAILS'!$187:$204</definedName>
    <definedName name="SALES">'[29]ITEM DETAILS'!$187:$204</definedName>
    <definedName name="sales_tax" localSheetId="21">#REF!</definedName>
    <definedName name="sales_tax" localSheetId="22">#REF!</definedName>
    <definedName name="sales_tax" localSheetId="28">#REF!</definedName>
    <definedName name="sales_tax" localSheetId="4">#REF!</definedName>
    <definedName name="sales_tax" localSheetId="15">#REF!</definedName>
    <definedName name="sales_tax" localSheetId="24">#REF!</definedName>
    <definedName name="sales_tax" localSheetId="20">#REF!</definedName>
    <definedName name="sales_tax" localSheetId="16">#REF!</definedName>
    <definedName name="sales_tax" localSheetId="18">#REF!</definedName>
    <definedName name="sales_tax" localSheetId="19">#REF!</definedName>
    <definedName name="sales_tax" localSheetId="25">#REF!</definedName>
    <definedName name="sales_tax" localSheetId="5">#REF!</definedName>
    <definedName name="sales_tax" localSheetId="27">#REF!</definedName>
    <definedName name="sales_tax" localSheetId="30">#REF!</definedName>
    <definedName name="sales_tax" localSheetId="14">#REF!</definedName>
    <definedName name="sales_tax" localSheetId="3">#REF!</definedName>
    <definedName name="sales_tax" localSheetId="26">#REF!</definedName>
    <definedName name="sales_tax">#REF!</definedName>
    <definedName name="se" localSheetId="21">#REF!</definedName>
    <definedName name="se" localSheetId="22">#REF!</definedName>
    <definedName name="se" localSheetId="28">#REF!</definedName>
    <definedName name="se" localSheetId="4">#REF!</definedName>
    <definedName name="se" localSheetId="15">#REF!</definedName>
    <definedName name="se" localSheetId="24">#REF!</definedName>
    <definedName name="se" localSheetId="20">#REF!</definedName>
    <definedName name="se" localSheetId="16">#REF!</definedName>
    <definedName name="se" localSheetId="18">#REF!</definedName>
    <definedName name="se" localSheetId="19">#REF!</definedName>
    <definedName name="se" localSheetId="25">#REF!</definedName>
    <definedName name="se" localSheetId="5">#REF!</definedName>
    <definedName name="se" localSheetId="27">#REF!</definedName>
    <definedName name="se" localSheetId="30">#REF!</definedName>
    <definedName name="se" localSheetId="14">#REF!</definedName>
    <definedName name="se" localSheetId="3">#REF!</definedName>
    <definedName name="se" localSheetId="26">#REF!</definedName>
    <definedName name="se">#REF!</definedName>
    <definedName name="Security_systems___Monitoring_Services" localSheetId="21">'[9]Office Rental'!#REF!</definedName>
    <definedName name="Security_systems___Monitoring_Services" localSheetId="22">'[9]Office Rental'!#REF!</definedName>
    <definedName name="Security_systems___Monitoring_Services" localSheetId="28">'[10]Office Rental'!#REF!</definedName>
    <definedName name="Security_systems___Monitoring_Services" localSheetId="4">'[9]Office Rental'!#REF!</definedName>
    <definedName name="Security_systems___Monitoring_Services" localSheetId="15">'[9]Office Rental'!#REF!</definedName>
    <definedName name="Security_systems___Monitoring_Services" localSheetId="16">'[9]Office Rental'!#REF!</definedName>
    <definedName name="Security_systems___Monitoring_Services" localSheetId="18">'[9]Office Rental'!#REF!</definedName>
    <definedName name="Security_systems___Monitoring_Services" localSheetId="19">'[9]Office Rental'!#REF!</definedName>
    <definedName name="Security_systems___Monitoring_Services" localSheetId="25">'[9]Office Rental'!#REF!</definedName>
    <definedName name="Security_systems___Monitoring_Services" localSheetId="5">'[9]Office Rental'!#REF!</definedName>
    <definedName name="Security_systems___Monitoring_Services" localSheetId="27">'[9]Office Rental'!#REF!</definedName>
    <definedName name="Security_systems___Monitoring_Services" localSheetId="30">'[9]Office Rental'!#REF!</definedName>
    <definedName name="Security_systems___Monitoring_Services" localSheetId="14">'[9]Office Rental'!#REF!</definedName>
    <definedName name="Security_systems___Monitoring_Services" localSheetId="3">'[9]Office Rental'!#REF!</definedName>
    <definedName name="Security_systems___Monitoring_Services" localSheetId="26">'[9]Office Rental'!#REF!</definedName>
    <definedName name="Security_systems___Monitoring_Services">'[9]Office Rental'!#REF!</definedName>
    <definedName name="see_gree_card_cons" localSheetId="21">#REF!</definedName>
    <definedName name="see_gree_card_cons" localSheetId="22">#REF!</definedName>
    <definedName name="see_gree_card_cons" localSheetId="28">#REF!</definedName>
    <definedName name="see_gree_card_cons" localSheetId="4">#REF!</definedName>
    <definedName name="see_gree_card_cons" localSheetId="15">#REF!</definedName>
    <definedName name="see_gree_card_cons" localSheetId="24">#REF!</definedName>
    <definedName name="see_gree_card_cons" localSheetId="20">#REF!</definedName>
    <definedName name="see_gree_card_cons" localSheetId="16">#REF!</definedName>
    <definedName name="see_gree_card_cons" localSheetId="18">#REF!</definedName>
    <definedName name="see_gree_card_cons" localSheetId="19">#REF!</definedName>
    <definedName name="see_gree_card_cons" localSheetId="25">#REF!</definedName>
    <definedName name="see_gree_card_cons" localSheetId="5">#REF!</definedName>
    <definedName name="see_gree_card_cons" localSheetId="27">#REF!</definedName>
    <definedName name="see_gree_card_cons" localSheetId="30">#REF!</definedName>
    <definedName name="see_gree_card_cons" localSheetId="14">#REF!</definedName>
    <definedName name="see_gree_card_cons" localSheetId="3">#REF!</definedName>
    <definedName name="see_gree_card_cons" localSheetId="26">#REF!</definedName>
    <definedName name="see_gree_card_cons">#REF!</definedName>
    <definedName name="see_green_card" localSheetId="21">#REF!</definedName>
    <definedName name="see_green_card" localSheetId="22">#REF!</definedName>
    <definedName name="see_green_card" localSheetId="28">#REF!</definedName>
    <definedName name="see_green_card" localSheetId="4">#REF!</definedName>
    <definedName name="see_green_card" localSheetId="15">#REF!</definedName>
    <definedName name="see_green_card" localSheetId="24">#REF!</definedName>
    <definedName name="see_green_card" localSheetId="20">#REF!</definedName>
    <definedName name="see_green_card" localSheetId="16">#REF!</definedName>
    <definedName name="see_green_card" localSheetId="18">#REF!</definedName>
    <definedName name="see_green_card" localSheetId="19">#REF!</definedName>
    <definedName name="see_green_card" localSheetId="25">#REF!</definedName>
    <definedName name="see_green_card" localSheetId="5">#REF!</definedName>
    <definedName name="see_green_card" localSheetId="27">#REF!</definedName>
    <definedName name="see_green_card" localSheetId="30">#REF!</definedName>
    <definedName name="see_green_card" localSheetId="14">#REF!</definedName>
    <definedName name="see_green_card" localSheetId="3">#REF!</definedName>
    <definedName name="see_green_card" localSheetId="26">#REF!</definedName>
    <definedName name="see_green_card">#REF!</definedName>
    <definedName name="see_green_card_cons" localSheetId="21">#REF!</definedName>
    <definedName name="see_green_card_cons" localSheetId="22">#REF!</definedName>
    <definedName name="see_green_card_cons" localSheetId="28">#REF!</definedName>
    <definedName name="see_green_card_cons" localSheetId="4">#REF!</definedName>
    <definedName name="see_green_card_cons" localSheetId="15">#REF!</definedName>
    <definedName name="see_green_card_cons" localSheetId="24">#REF!</definedName>
    <definedName name="see_green_card_cons" localSheetId="20">#REF!</definedName>
    <definedName name="see_green_card_cons" localSheetId="16">#REF!</definedName>
    <definedName name="see_green_card_cons" localSheetId="18">#REF!</definedName>
    <definedName name="see_green_card_cons" localSheetId="19">#REF!</definedName>
    <definedName name="see_green_card_cons" localSheetId="25">#REF!</definedName>
    <definedName name="see_green_card_cons" localSheetId="5">#REF!</definedName>
    <definedName name="see_green_card_cons" localSheetId="27">#REF!</definedName>
    <definedName name="see_green_card_cons" localSheetId="30">#REF!</definedName>
    <definedName name="see_green_card_cons" localSheetId="14">#REF!</definedName>
    <definedName name="see_green_card_cons" localSheetId="3">#REF!</definedName>
    <definedName name="see_green_card_cons" localSheetId="26">#REF!</definedName>
    <definedName name="see_green_card_cons">#REF!</definedName>
    <definedName name="shampoo" localSheetId="21">#REF!</definedName>
    <definedName name="shampoo" localSheetId="22">#REF!</definedName>
    <definedName name="shampoo" localSheetId="28">#REF!</definedName>
    <definedName name="shampoo" localSheetId="4">#REF!</definedName>
    <definedName name="shampoo" localSheetId="15">#REF!</definedName>
    <definedName name="shampoo" localSheetId="24">#REF!</definedName>
    <definedName name="shampoo" localSheetId="20">#REF!</definedName>
    <definedName name="shampoo" localSheetId="16">#REF!</definedName>
    <definedName name="shampoo" localSheetId="18">#REF!</definedName>
    <definedName name="shampoo" localSheetId="19">#REF!</definedName>
    <definedName name="shampoo" localSheetId="25">#REF!</definedName>
    <definedName name="shampoo" localSheetId="5">#REF!</definedName>
    <definedName name="shampoo" localSheetId="27">#REF!</definedName>
    <definedName name="shampoo" localSheetId="30">#REF!</definedName>
    <definedName name="shampoo" localSheetId="14">#REF!</definedName>
    <definedName name="shampoo" localSheetId="3">#REF!</definedName>
    <definedName name="shampoo" localSheetId="26">#REF!</definedName>
    <definedName name="shampoo">#REF!</definedName>
    <definedName name="shampoo_cons" localSheetId="21">#REF!</definedName>
    <definedName name="shampoo_cons" localSheetId="22">#REF!</definedName>
    <definedName name="shampoo_cons" localSheetId="28">#REF!</definedName>
    <definedName name="shampoo_cons" localSheetId="4">#REF!</definedName>
    <definedName name="shampoo_cons" localSheetId="15">#REF!</definedName>
    <definedName name="shampoo_cons" localSheetId="24">#REF!</definedName>
    <definedName name="shampoo_cons" localSheetId="20">#REF!</definedName>
    <definedName name="shampoo_cons" localSheetId="16">#REF!</definedName>
    <definedName name="shampoo_cons" localSheetId="18">#REF!</definedName>
    <definedName name="shampoo_cons" localSheetId="19">#REF!</definedName>
    <definedName name="shampoo_cons" localSheetId="25">#REF!</definedName>
    <definedName name="shampoo_cons" localSheetId="5">#REF!</definedName>
    <definedName name="shampoo_cons" localSheetId="27">#REF!</definedName>
    <definedName name="shampoo_cons" localSheetId="30">#REF!</definedName>
    <definedName name="shampoo_cons" localSheetId="14">#REF!</definedName>
    <definedName name="shampoo_cons" localSheetId="3">#REF!</definedName>
    <definedName name="shampoo_cons" localSheetId="26">#REF!</definedName>
    <definedName name="shampoo_cons">#REF!</definedName>
    <definedName name="shampoo_dis" localSheetId="21">#REF!</definedName>
    <definedName name="shampoo_dis" localSheetId="22">#REF!</definedName>
    <definedName name="shampoo_dis" localSheetId="28">#REF!</definedName>
    <definedName name="shampoo_dis" localSheetId="4">#REF!</definedName>
    <definedName name="shampoo_dis" localSheetId="15">#REF!</definedName>
    <definedName name="shampoo_dis" localSheetId="24">#REF!</definedName>
    <definedName name="shampoo_dis" localSheetId="20">#REF!</definedName>
    <definedName name="shampoo_dis" localSheetId="16">#REF!</definedName>
    <definedName name="shampoo_dis" localSheetId="18">#REF!</definedName>
    <definedName name="shampoo_dis" localSheetId="19">#REF!</definedName>
    <definedName name="shampoo_dis" localSheetId="25">#REF!</definedName>
    <definedName name="shampoo_dis" localSheetId="5">#REF!</definedName>
    <definedName name="shampoo_dis" localSheetId="27">#REF!</definedName>
    <definedName name="shampoo_dis" localSheetId="30">#REF!</definedName>
    <definedName name="shampoo_dis" localSheetId="14">#REF!</definedName>
    <definedName name="shampoo_dis" localSheetId="3">#REF!</definedName>
    <definedName name="shampoo_dis" localSheetId="26">#REF!</definedName>
    <definedName name="shampoo_dis">#REF!</definedName>
    <definedName name="SHEETS" localSheetId="21">#REF!</definedName>
    <definedName name="SHEETS" localSheetId="22">#REF!</definedName>
    <definedName name="SHEETS" localSheetId="28">#REF!</definedName>
    <definedName name="SHEETS" localSheetId="4">#REF!</definedName>
    <definedName name="SHEETS" localSheetId="15">#REF!</definedName>
    <definedName name="SHEETS" localSheetId="24">#REF!</definedName>
    <definedName name="SHEETS" localSheetId="20">#REF!</definedName>
    <definedName name="SHEETS" localSheetId="16">#REF!</definedName>
    <definedName name="SHEETS" localSheetId="18">#REF!</definedName>
    <definedName name="SHEETS" localSheetId="19">#REF!</definedName>
    <definedName name="SHEETS" localSheetId="25">#REF!</definedName>
    <definedName name="SHEETS" localSheetId="5">#REF!</definedName>
    <definedName name="SHEETS" localSheetId="27">#REF!</definedName>
    <definedName name="SHEETS" localSheetId="30">#REF!</definedName>
    <definedName name="SHEETS" localSheetId="14">#REF!</definedName>
    <definedName name="SHEETS" localSheetId="3">#REF!</definedName>
    <definedName name="SHEETS" localSheetId="26">#REF!</definedName>
    <definedName name="SHEETS">#REF!</definedName>
    <definedName name="shipextra" localSheetId="21">#REF!</definedName>
    <definedName name="shipextra" localSheetId="22">#REF!</definedName>
    <definedName name="shipextra" localSheetId="28">#REF!</definedName>
    <definedName name="shipextra" localSheetId="4">#REF!</definedName>
    <definedName name="shipextra" localSheetId="15">#REF!</definedName>
    <definedName name="shipextra" localSheetId="24">#REF!</definedName>
    <definedName name="shipextra" localSheetId="20">#REF!</definedName>
    <definedName name="shipextra" localSheetId="16">#REF!</definedName>
    <definedName name="shipextra" localSheetId="18">#REF!</definedName>
    <definedName name="shipextra" localSheetId="19">#REF!</definedName>
    <definedName name="shipextra" localSheetId="25">#REF!</definedName>
    <definedName name="shipextra" localSheetId="5">#REF!</definedName>
    <definedName name="shipextra" localSheetId="27">#REF!</definedName>
    <definedName name="shipextra" localSheetId="30">#REF!</definedName>
    <definedName name="shipextra" localSheetId="14">#REF!</definedName>
    <definedName name="shipextra" localSheetId="3">#REF!</definedName>
    <definedName name="shipextra" localSheetId="26">#REF!</definedName>
    <definedName name="shipextra">#REF!</definedName>
    <definedName name="showers" localSheetId="21">#REF!</definedName>
    <definedName name="showers" localSheetId="22">#REF!</definedName>
    <definedName name="showers" localSheetId="28">#REF!</definedName>
    <definedName name="showers" localSheetId="4">#REF!</definedName>
    <definedName name="showers" localSheetId="15">#REF!</definedName>
    <definedName name="showers" localSheetId="24">#REF!</definedName>
    <definedName name="showers" localSheetId="20">#REF!</definedName>
    <definedName name="showers" localSheetId="16">#REF!</definedName>
    <definedName name="showers" localSheetId="18">#REF!</definedName>
    <definedName name="showers" localSheetId="19">#REF!</definedName>
    <definedName name="showers" localSheetId="25">#REF!</definedName>
    <definedName name="showers" localSheetId="5">#REF!</definedName>
    <definedName name="showers" localSheetId="27">#REF!</definedName>
    <definedName name="showers" localSheetId="30">#REF!</definedName>
    <definedName name="showers" localSheetId="14">#REF!</definedName>
    <definedName name="showers" localSheetId="3">#REF!</definedName>
    <definedName name="showers" localSheetId="26">#REF!</definedName>
    <definedName name="showers">#REF!</definedName>
    <definedName name="SIGNS" localSheetId="21">'[3]  OS &amp; E -ordered'!#REF!</definedName>
    <definedName name="SIGNS" localSheetId="22">'[3]  OS &amp; E -ordered'!#REF!</definedName>
    <definedName name="SIGNS" localSheetId="28">'[4]  OS &amp; E -ordered'!#REF!</definedName>
    <definedName name="SIGNS" localSheetId="4">'[3]  OS &amp; E -ordered'!#REF!</definedName>
    <definedName name="SIGNS" localSheetId="15">'[3]  OS &amp; E -ordered'!#REF!</definedName>
    <definedName name="SIGNS" localSheetId="16">'[3]  OS &amp; E -ordered'!#REF!</definedName>
    <definedName name="SIGNS" localSheetId="18">'[3]  OS &amp; E -ordered'!#REF!</definedName>
    <definedName name="SIGNS" localSheetId="19">'[3]  OS &amp; E -ordered'!#REF!</definedName>
    <definedName name="SIGNS" localSheetId="25">'[3]  OS &amp; E -ordered'!#REF!</definedName>
    <definedName name="SIGNS" localSheetId="5">'[3]  OS &amp; E -ordered'!#REF!</definedName>
    <definedName name="SIGNS" localSheetId="27">'[3]  OS &amp; E -ordered'!#REF!</definedName>
    <definedName name="SIGNS" localSheetId="30">'[3]  OS &amp; E -ordered'!#REF!</definedName>
    <definedName name="SIGNS" localSheetId="14">'[3]  OS &amp; E -ordered'!#REF!</definedName>
    <definedName name="SIGNS" localSheetId="3">'[3]  OS &amp; E -ordered'!#REF!</definedName>
    <definedName name="SIGNS" localSheetId="26">'[3]  OS &amp; E -ordered'!#REF!</definedName>
    <definedName name="SIGNS">'[3]  OS &amp; E -ordered'!#REF!</definedName>
    <definedName name="SM" localSheetId="21">#REF!</definedName>
    <definedName name="SM" localSheetId="22">#REF!</definedName>
    <definedName name="SM" localSheetId="28">#REF!</definedName>
    <definedName name="SM" localSheetId="4">#REF!</definedName>
    <definedName name="SM" localSheetId="15">#REF!</definedName>
    <definedName name="SM" localSheetId="24">#REF!</definedName>
    <definedName name="SM" localSheetId="20">#REF!</definedName>
    <definedName name="SM" localSheetId="16">#REF!</definedName>
    <definedName name="SM" localSheetId="18">#REF!</definedName>
    <definedName name="SM" localSheetId="19">#REF!</definedName>
    <definedName name="SM" localSheetId="25">#REF!</definedName>
    <definedName name="SM" localSheetId="5">#REF!</definedName>
    <definedName name="SM" localSheetId="27">#REF!</definedName>
    <definedName name="SM" localSheetId="30">#REF!</definedName>
    <definedName name="SM" localSheetId="14">#REF!</definedName>
    <definedName name="SM" localSheetId="3">#REF!</definedName>
    <definedName name="SM" localSheetId="26">#REF!</definedName>
    <definedName name="SM">#REF!</definedName>
    <definedName name="SMOK" localSheetId="21">#REF!</definedName>
    <definedName name="SMOK" localSheetId="22">#REF!</definedName>
    <definedName name="SMOK" localSheetId="28">#REF!</definedName>
    <definedName name="SMOK" localSheetId="4">#REF!</definedName>
    <definedName name="SMOK" localSheetId="15">#REF!</definedName>
    <definedName name="SMOK" localSheetId="24">#REF!</definedName>
    <definedName name="SMOK" localSheetId="20">#REF!</definedName>
    <definedName name="SMOK" localSheetId="16">#REF!</definedName>
    <definedName name="SMOK" localSheetId="18">#REF!</definedName>
    <definedName name="SMOK" localSheetId="19">#REF!</definedName>
    <definedName name="SMOK" localSheetId="25">#REF!</definedName>
    <definedName name="SMOK" localSheetId="5">#REF!</definedName>
    <definedName name="SMOK" localSheetId="27">#REF!</definedName>
    <definedName name="SMOK" localSheetId="30">#REF!</definedName>
    <definedName name="SMOK" localSheetId="14">#REF!</definedName>
    <definedName name="SMOK" localSheetId="3">#REF!</definedName>
    <definedName name="SMOK" localSheetId="26">#REF!</definedName>
    <definedName name="SMOK">#REF!</definedName>
    <definedName name="soap" localSheetId="21">#REF!</definedName>
    <definedName name="soap" localSheetId="22">#REF!</definedName>
    <definedName name="soap" localSheetId="28">#REF!</definedName>
    <definedName name="soap" localSheetId="4">#REF!</definedName>
    <definedName name="soap" localSheetId="15">#REF!</definedName>
    <definedName name="soap" localSheetId="24">#REF!</definedName>
    <definedName name="soap" localSheetId="20">#REF!</definedName>
    <definedName name="soap" localSheetId="16">#REF!</definedName>
    <definedName name="soap" localSheetId="18">#REF!</definedName>
    <definedName name="soap" localSheetId="19">#REF!</definedName>
    <definedName name="soap" localSheetId="25">#REF!</definedName>
    <definedName name="soap" localSheetId="5">#REF!</definedName>
    <definedName name="soap" localSheetId="27">#REF!</definedName>
    <definedName name="soap" localSheetId="30">#REF!</definedName>
    <definedName name="soap" localSheetId="14">#REF!</definedName>
    <definedName name="soap" localSheetId="3">#REF!</definedName>
    <definedName name="soap" localSheetId="26">#REF!</definedName>
    <definedName name="soap">#REF!</definedName>
    <definedName name="soap_cons" localSheetId="21">#REF!</definedName>
    <definedName name="soap_cons" localSheetId="22">#REF!</definedName>
    <definedName name="soap_cons" localSheetId="28">#REF!</definedName>
    <definedName name="soap_cons" localSheetId="4">#REF!</definedName>
    <definedName name="soap_cons" localSheetId="15">#REF!</definedName>
    <definedName name="soap_cons" localSheetId="24">#REF!</definedName>
    <definedName name="soap_cons" localSheetId="20">#REF!</definedName>
    <definedName name="soap_cons" localSheetId="16">#REF!</definedName>
    <definedName name="soap_cons" localSheetId="18">#REF!</definedName>
    <definedName name="soap_cons" localSheetId="19">#REF!</definedName>
    <definedName name="soap_cons" localSheetId="25">#REF!</definedName>
    <definedName name="soap_cons" localSheetId="5">#REF!</definedName>
    <definedName name="soap_cons" localSheetId="27">#REF!</definedName>
    <definedName name="soap_cons" localSheetId="30">#REF!</definedName>
    <definedName name="soap_cons" localSheetId="14">#REF!</definedName>
    <definedName name="soap_cons" localSheetId="3">#REF!</definedName>
    <definedName name="soap_cons" localSheetId="26">#REF!</definedName>
    <definedName name="soap_cons">#REF!</definedName>
    <definedName name="soap_dish" localSheetId="21">#REF!</definedName>
    <definedName name="soap_dish" localSheetId="22">#REF!</definedName>
    <definedName name="soap_dish" localSheetId="28">#REF!</definedName>
    <definedName name="soap_dish" localSheetId="4">#REF!</definedName>
    <definedName name="soap_dish" localSheetId="15">#REF!</definedName>
    <definedName name="soap_dish" localSheetId="24">#REF!</definedName>
    <definedName name="soap_dish" localSheetId="20">#REF!</definedName>
    <definedName name="soap_dish" localSheetId="16">#REF!</definedName>
    <definedName name="soap_dish" localSheetId="18">#REF!</definedName>
    <definedName name="soap_dish" localSheetId="19">#REF!</definedName>
    <definedName name="soap_dish" localSheetId="25">#REF!</definedName>
    <definedName name="soap_dish" localSheetId="5">#REF!</definedName>
    <definedName name="soap_dish" localSheetId="27">#REF!</definedName>
    <definedName name="soap_dish" localSheetId="30">#REF!</definedName>
    <definedName name="soap_dish" localSheetId="14">#REF!</definedName>
    <definedName name="soap_dish" localSheetId="3">#REF!</definedName>
    <definedName name="soap_dish" localSheetId="26">#REF!</definedName>
    <definedName name="soap_dish">#REF!</definedName>
    <definedName name="soap_dish_cons" localSheetId="21">#REF!</definedName>
    <definedName name="soap_dish_cons" localSheetId="22">#REF!</definedName>
    <definedName name="soap_dish_cons" localSheetId="28">#REF!</definedName>
    <definedName name="soap_dish_cons" localSheetId="4">#REF!</definedName>
    <definedName name="soap_dish_cons" localSheetId="15">#REF!</definedName>
    <definedName name="soap_dish_cons" localSheetId="24">#REF!</definedName>
    <definedName name="soap_dish_cons" localSheetId="20">#REF!</definedName>
    <definedName name="soap_dish_cons" localSheetId="16">#REF!</definedName>
    <definedName name="soap_dish_cons" localSheetId="18">#REF!</definedName>
    <definedName name="soap_dish_cons" localSheetId="19">#REF!</definedName>
    <definedName name="soap_dish_cons" localSheetId="25">#REF!</definedName>
    <definedName name="soap_dish_cons" localSheetId="5">#REF!</definedName>
    <definedName name="soap_dish_cons" localSheetId="27">#REF!</definedName>
    <definedName name="soap_dish_cons" localSheetId="30">#REF!</definedName>
    <definedName name="soap_dish_cons" localSheetId="14">#REF!</definedName>
    <definedName name="soap_dish_cons" localSheetId="3">#REF!</definedName>
    <definedName name="soap_dish_cons" localSheetId="26">#REF!</definedName>
    <definedName name="soap_dish_cons">#REF!</definedName>
    <definedName name="SPELL" localSheetId="21">#REF!</definedName>
    <definedName name="SPELL" localSheetId="22">#REF!</definedName>
    <definedName name="SPELL" localSheetId="28">#REF!</definedName>
    <definedName name="SPELL" localSheetId="4">#REF!</definedName>
    <definedName name="SPELL" localSheetId="15">#REF!</definedName>
    <definedName name="SPELL" localSheetId="24">#REF!</definedName>
    <definedName name="SPELL" localSheetId="20">#REF!</definedName>
    <definedName name="SPELL" localSheetId="16">#REF!</definedName>
    <definedName name="SPELL" localSheetId="18">#REF!</definedName>
    <definedName name="SPELL" localSheetId="19">#REF!</definedName>
    <definedName name="SPELL" localSheetId="25">#REF!</definedName>
    <definedName name="SPELL" localSheetId="5">#REF!</definedName>
    <definedName name="SPELL" localSheetId="27">#REF!</definedName>
    <definedName name="SPELL" localSheetId="30">#REF!</definedName>
    <definedName name="SPELL" localSheetId="14">#REF!</definedName>
    <definedName name="SPELL" localSheetId="3">#REF!</definedName>
    <definedName name="SPELL" localSheetId="26">#REF!</definedName>
    <definedName name="SPELL">#REF!</definedName>
    <definedName name="SPELL2" localSheetId="21">'[3]  OS &amp; E -ordered'!#REF!</definedName>
    <definedName name="SPELL2" localSheetId="22">'[3]  OS &amp; E -ordered'!#REF!</definedName>
    <definedName name="SPELL2" localSheetId="28">'[4]  OS &amp; E -ordered'!#REF!</definedName>
    <definedName name="SPELL2" localSheetId="4">'[3]  OS &amp; E -ordered'!#REF!</definedName>
    <definedName name="SPELL2" localSheetId="15">'[3]  OS &amp; E -ordered'!#REF!</definedName>
    <definedName name="SPELL2" localSheetId="16">'[3]  OS &amp; E -ordered'!#REF!</definedName>
    <definedName name="SPELL2" localSheetId="18">'[3]  OS &amp; E -ordered'!#REF!</definedName>
    <definedName name="SPELL2" localSheetId="19">'[3]  OS &amp; E -ordered'!#REF!</definedName>
    <definedName name="SPELL2" localSheetId="25">'[3]  OS &amp; E -ordered'!#REF!</definedName>
    <definedName name="SPELL2" localSheetId="5">'[3]  OS &amp; E -ordered'!#REF!</definedName>
    <definedName name="SPELL2" localSheetId="27">'[3]  OS &amp; E -ordered'!#REF!</definedName>
    <definedName name="SPELL2" localSheetId="30">'[3]  OS &amp; E -ordered'!#REF!</definedName>
    <definedName name="SPELL2" localSheetId="14">'[3]  OS &amp; E -ordered'!#REF!</definedName>
    <definedName name="SPELL2" localSheetId="3">'[3]  OS &amp; E -ordered'!#REF!</definedName>
    <definedName name="SPELL2" localSheetId="26">'[3]  OS &amp; E -ordered'!#REF!</definedName>
    <definedName name="SPELL2">'[3]  OS &amp; E -ordered'!#REF!</definedName>
    <definedName name="spg" localSheetId="21">#REF!</definedName>
    <definedName name="spg" localSheetId="22">#REF!</definedName>
    <definedName name="spg" localSheetId="28">#REF!</definedName>
    <definedName name="spg" localSheetId="4">#REF!</definedName>
    <definedName name="spg" localSheetId="15">#REF!</definedName>
    <definedName name="spg" localSheetId="24">#REF!</definedName>
    <definedName name="spg" localSheetId="20">#REF!</definedName>
    <definedName name="spg" localSheetId="16">#REF!</definedName>
    <definedName name="spg" localSheetId="18">#REF!</definedName>
    <definedName name="spg" localSheetId="19">#REF!</definedName>
    <definedName name="spg" localSheetId="25">#REF!</definedName>
    <definedName name="spg" localSheetId="5">#REF!</definedName>
    <definedName name="spg" localSheetId="27">#REF!</definedName>
    <definedName name="spg" localSheetId="30">#REF!</definedName>
    <definedName name="spg" localSheetId="14">#REF!</definedName>
    <definedName name="spg" localSheetId="3">#REF!</definedName>
    <definedName name="spg" localSheetId="26">#REF!</definedName>
    <definedName name="spg">#REF!</definedName>
    <definedName name="SPG_rooms" localSheetId="21">#REF!</definedName>
    <definedName name="SPG_rooms" localSheetId="22">#REF!</definedName>
    <definedName name="SPG_rooms" localSheetId="28">#REF!</definedName>
    <definedName name="SPG_rooms" localSheetId="4">#REF!</definedName>
    <definedName name="SPG_rooms" localSheetId="15">#REF!</definedName>
    <definedName name="SPG_rooms" localSheetId="24">#REF!</definedName>
    <definedName name="SPG_rooms" localSheetId="20">#REF!</definedName>
    <definedName name="SPG_rooms" localSheetId="16">#REF!</definedName>
    <definedName name="SPG_rooms" localSheetId="18">#REF!</definedName>
    <definedName name="SPG_rooms" localSheetId="19">#REF!</definedName>
    <definedName name="SPG_rooms" localSheetId="25">#REF!</definedName>
    <definedName name="SPG_rooms" localSheetId="5">#REF!</definedName>
    <definedName name="SPG_rooms" localSheetId="27">#REF!</definedName>
    <definedName name="SPG_rooms" localSheetId="30">#REF!</definedName>
    <definedName name="SPG_rooms" localSheetId="14">#REF!</definedName>
    <definedName name="SPG_rooms" localSheetId="3">#REF!</definedName>
    <definedName name="SPG_rooms" localSheetId="26">#REF!</definedName>
    <definedName name="SPG_rooms">#REF!</definedName>
    <definedName name="splash_occ" localSheetId="21">#REF!</definedName>
    <definedName name="splash_occ" localSheetId="22">#REF!</definedName>
    <definedName name="splash_occ" localSheetId="28">#REF!</definedName>
    <definedName name="splash_occ" localSheetId="4">#REF!</definedName>
    <definedName name="splash_occ" localSheetId="15">#REF!</definedName>
    <definedName name="splash_occ" localSheetId="24">#REF!</definedName>
    <definedName name="splash_occ" localSheetId="20">#REF!</definedName>
    <definedName name="splash_occ" localSheetId="16">#REF!</definedName>
    <definedName name="splash_occ" localSheetId="18">#REF!</definedName>
    <definedName name="splash_occ" localSheetId="19">#REF!</definedName>
    <definedName name="splash_occ" localSheetId="25">#REF!</definedName>
    <definedName name="splash_occ" localSheetId="5">#REF!</definedName>
    <definedName name="splash_occ" localSheetId="27">#REF!</definedName>
    <definedName name="splash_occ" localSheetId="30">#REF!</definedName>
    <definedName name="splash_occ" localSheetId="14">#REF!</definedName>
    <definedName name="splash_occ" localSheetId="3">#REF!</definedName>
    <definedName name="splash_occ" localSheetId="26">#REF!</definedName>
    <definedName name="splash_occ">#REF!</definedName>
    <definedName name="splash_par" localSheetId="21">#REF!</definedName>
    <definedName name="splash_par" localSheetId="22">#REF!</definedName>
    <definedName name="splash_par" localSheetId="28">#REF!</definedName>
    <definedName name="splash_par" localSheetId="4">#REF!</definedName>
    <definedName name="splash_par" localSheetId="15">#REF!</definedName>
    <definedName name="splash_par" localSheetId="24">#REF!</definedName>
    <definedName name="splash_par" localSheetId="20">#REF!</definedName>
    <definedName name="splash_par" localSheetId="16">#REF!</definedName>
    <definedName name="splash_par" localSheetId="18">#REF!</definedName>
    <definedName name="splash_par" localSheetId="19">#REF!</definedName>
    <definedName name="splash_par" localSheetId="25">#REF!</definedName>
    <definedName name="splash_par" localSheetId="5">#REF!</definedName>
    <definedName name="splash_par" localSheetId="27">#REF!</definedName>
    <definedName name="splash_par" localSheetId="30">#REF!</definedName>
    <definedName name="splash_par" localSheetId="14">#REF!</definedName>
    <definedName name="splash_par" localSheetId="3">#REF!</definedName>
    <definedName name="splash_par" localSheetId="26">#REF!</definedName>
    <definedName name="splash_par">#REF!</definedName>
    <definedName name="splash_towel" localSheetId="21">#REF!</definedName>
    <definedName name="splash_towel" localSheetId="22">#REF!</definedName>
    <definedName name="splash_towel" localSheetId="28">#REF!</definedName>
    <definedName name="splash_towel" localSheetId="4">#REF!</definedName>
    <definedName name="splash_towel" localSheetId="15">#REF!</definedName>
    <definedName name="splash_towel" localSheetId="24">#REF!</definedName>
    <definedName name="splash_towel" localSheetId="20">#REF!</definedName>
    <definedName name="splash_towel" localSheetId="16">#REF!</definedName>
    <definedName name="splash_towel" localSheetId="18">#REF!</definedName>
    <definedName name="splash_towel" localSheetId="19">#REF!</definedName>
    <definedName name="splash_towel" localSheetId="25">#REF!</definedName>
    <definedName name="splash_towel" localSheetId="5">#REF!</definedName>
    <definedName name="splash_towel" localSheetId="27">#REF!</definedName>
    <definedName name="splash_towel" localSheetId="30">#REF!</definedName>
    <definedName name="splash_towel" localSheetId="14">#REF!</definedName>
    <definedName name="splash_towel" localSheetId="3">#REF!</definedName>
    <definedName name="splash_towel" localSheetId="26">#REF!</definedName>
    <definedName name="splash_towel">#REF!</definedName>
    <definedName name="START_LINE" localSheetId="21">'[30]OFFICE SPACE'!#REF!</definedName>
    <definedName name="START_LINE" localSheetId="22">'[30]OFFICE SPACE'!#REF!</definedName>
    <definedName name="START_LINE" localSheetId="28">'[31]OFFICE SPACE'!#REF!</definedName>
    <definedName name="START_LINE" localSheetId="4">'[30]OFFICE SPACE'!#REF!</definedName>
    <definedName name="START_LINE" localSheetId="15">'[30]OFFICE SPACE'!#REF!</definedName>
    <definedName name="START_LINE" localSheetId="16">'[30]OFFICE SPACE'!#REF!</definedName>
    <definedName name="START_LINE" localSheetId="18">'[30]OFFICE SPACE'!#REF!</definedName>
    <definedName name="START_LINE" localSheetId="19">'[30]OFFICE SPACE'!#REF!</definedName>
    <definedName name="START_LINE" localSheetId="25">'[30]OFFICE SPACE'!#REF!</definedName>
    <definedName name="START_LINE" localSheetId="5">'[30]OFFICE SPACE'!#REF!</definedName>
    <definedName name="START_LINE" localSheetId="27">'[30]OFFICE SPACE'!#REF!</definedName>
    <definedName name="START_LINE" localSheetId="30">'[30]OFFICE SPACE'!#REF!</definedName>
    <definedName name="START_LINE" localSheetId="14">'[30]OFFICE SPACE'!#REF!</definedName>
    <definedName name="START_LINE" localSheetId="3">'[30]OFFICE SPACE'!#REF!</definedName>
    <definedName name="START_LINE" localSheetId="26">'[30]OFFICE SPACE'!#REF!</definedName>
    <definedName name="START_LINE">'[30]OFFICE SPACE'!#REF!</definedName>
    <definedName name="STAY" localSheetId="21">'[3]  OS &amp; E -ordered'!#REF!</definedName>
    <definedName name="STAY" localSheetId="22">'[3]  OS &amp; E -ordered'!#REF!</definedName>
    <definedName name="STAY" localSheetId="28">'[4]  OS &amp; E -ordered'!#REF!</definedName>
    <definedName name="STAY" localSheetId="4">'[3]  OS &amp; E -ordered'!#REF!</definedName>
    <definedName name="STAY" localSheetId="15">'[3]  OS &amp; E -ordered'!#REF!</definedName>
    <definedName name="STAY" localSheetId="16">'[3]  OS &amp; E -ordered'!#REF!</definedName>
    <definedName name="STAY" localSheetId="18">'[3]  OS &amp; E -ordered'!#REF!</definedName>
    <definedName name="STAY" localSheetId="19">'[3]  OS &amp; E -ordered'!#REF!</definedName>
    <definedName name="STAY" localSheetId="25">'[3]  OS &amp; E -ordered'!#REF!</definedName>
    <definedName name="STAY" localSheetId="5">'[3]  OS &amp; E -ordered'!#REF!</definedName>
    <definedName name="STAY" localSheetId="27">'[3]  OS &amp; E -ordered'!#REF!</definedName>
    <definedName name="STAY" localSheetId="30">'[3]  OS &amp; E -ordered'!#REF!</definedName>
    <definedName name="STAY" localSheetId="14">'[3]  OS &amp; E -ordered'!#REF!</definedName>
    <definedName name="STAY" localSheetId="3">'[3]  OS &amp; E -ordered'!#REF!</definedName>
    <definedName name="STAY" localSheetId="26">'[3]  OS &amp; E -ordered'!#REF!</definedName>
    <definedName name="STAY">'[3]  OS &amp; E -ordered'!#REF!</definedName>
    <definedName name="SUBTOTAL_FOOD__" localSheetId="21">'[3]  OS &amp; E -ordered'!#REF!</definedName>
    <definedName name="SUBTOTAL_FOOD__" localSheetId="22">'[3]  OS &amp; E -ordered'!#REF!</definedName>
    <definedName name="SUBTOTAL_FOOD__" localSheetId="28">'[4]  OS &amp; E -ordered'!#REF!</definedName>
    <definedName name="SUBTOTAL_FOOD__" localSheetId="4">'[3]  OS &amp; E -ordered'!#REF!</definedName>
    <definedName name="SUBTOTAL_FOOD__" localSheetId="15">'[3]  OS &amp; E -ordered'!#REF!</definedName>
    <definedName name="SUBTOTAL_FOOD__" localSheetId="16">'[3]  OS &amp; E -ordered'!#REF!</definedName>
    <definedName name="SUBTOTAL_FOOD__" localSheetId="18">'[3]  OS &amp; E -ordered'!#REF!</definedName>
    <definedName name="SUBTOTAL_FOOD__" localSheetId="19">'[3]  OS &amp; E -ordered'!#REF!</definedName>
    <definedName name="SUBTOTAL_FOOD__" localSheetId="25">'[3]  OS &amp; E -ordered'!#REF!</definedName>
    <definedName name="SUBTOTAL_FOOD__" localSheetId="5">'[3]  OS &amp; E -ordered'!#REF!</definedName>
    <definedName name="SUBTOTAL_FOOD__" localSheetId="27">'[3]  OS &amp; E -ordered'!#REF!</definedName>
    <definedName name="SUBTOTAL_FOOD__" localSheetId="30">'[3]  OS &amp; E -ordered'!#REF!</definedName>
    <definedName name="SUBTOTAL_FOOD__" localSheetId="14">'[3]  OS &amp; E -ordered'!#REF!</definedName>
    <definedName name="SUBTOTAL_FOOD__" localSheetId="3">'[3]  OS &amp; E -ordered'!#REF!</definedName>
    <definedName name="SUBTOTAL_FOOD__" localSheetId="26">'[3]  OS &amp; E -ordered'!#REF!</definedName>
    <definedName name="SUBTOTAL_FOOD__">'[3]  OS &amp; E -ordered'!#REF!</definedName>
    <definedName name="SUBTOTAL_GENERA" localSheetId="21">'[3]  OS &amp; E -ordered'!#REF!</definedName>
    <definedName name="SUBTOTAL_GENERA" localSheetId="22">'[3]  OS &amp; E -ordered'!#REF!</definedName>
    <definedName name="SUBTOTAL_GENERA" localSheetId="28">'[4]  OS &amp; E -ordered'!#REF!</definedName>
    <definedName name="SUBTOTAL_GENERA" localSheetId="4">'[3]  OS &amp; E -ordered'!#REF!</definedName>
    <definedName name="SUBTOTAL_GENERA" localSheetId="15">'[3]  OS &amp; E -ordered'!#REF!</definedName>
    <definedName name="SUBTOTAL_GENERA" localSheetId="16">'[3]  OS &amp; E -ordered'!#REF!</definedName>
    <definedName name="SUBTOTAL_GENERA" localSheetId="18">'[3]  OS &amp; E -ordered'!#REF!</definedName>
    <definedName name="SUBTOTAL_GENERA" localSheetId="19">'[3]  OS &amp; E -ordered'!#REF!</definedName>
    <definedName name="SUBTOTAL_GENERA" localSheetId="25">'[3]  OS &amp; E -ordered'!#REF!</definedName>
    <definedName name="SUBTOTAL_GENERA" localSheetId="5">'[3]  OS &amp; E -ordered'!#REF!</definedName>
    <definedName name="SUBTOTAL_GENERA" localSheetId="27">'[3]  OS &amp; E -ordered'!#REF!</definedName>
    <definedName name="SUBTOTAL_GENERA" localSheetId="30">'[3]  OS &amp; E -ordered'!#REF!</definedName>
    <definedName name="SUBTOTAL_GENERA" localSheetId="14">'[3]  OS &amp; E -ordered'!#REF!</definedName>
    <definedName name="SUBTOTAL_GENERA" localSheetId="3">'[3]  OS &amp; E -ordered'!#REF!</definedName>
    <definedName name="SUBTOTAL_GENERA" localSheetId="26">'[3]  OS &amp; E -ordered'!#REF!</definedName>
    <definedName name="SUBTOTAL_GENERA">'[3]  OS &amp; E -ordered'!#REF!</definedName>
    <definedName name="SUBTOTAL_GUESTR" localSheetId="21">'[3]  OS &amp; E -ordered'!#REF!</definedName>
    <definedName name="SUBTOTAL_GUESTR" localSheetId="22">'[3]  OS &amp; E -ordered'!#REF!</definedName>
    <definedName name="SUBTOTAL_GUESTR" localSheetId="28">'[4]  OS &amp; E -ordered'!#REF!</definedName>
    <definedName name="SUBTOTAL_GUESTR" localSheetId="4">'[3]  OS &amp; E -ordered'!#REF!</definedName>
    <definedName name="SUBTOTAL_GUESTR" localSheetId="15">'[3]  OS &amp; E -ordered'!#REF!</definedName>
    <definedName name="SUBTOTAL_GUESTR" localSheetId="16">'[3]  OS &amp; E -ordered'!#REF!</definedName>
    <definedName name="SUBTOTAL_GUESTR" localSheetId="18">'[3]  OS &amp; E -ordered'!#REF!</definedName>
    <definedName name="SUBTOTAL_GUESTR" localSheetId="19">'[3]  OS &amp; E -ordered'!#REF!</definedName>
    <definedName name="SUBTOTAL_GUESTR" localSheetId="25">'[3]  OS &amp; E -ordered'!#REF!</definedName>
    <definedName name="SUBTOTAL_GUESTR" localSheetId="5">'[3]  OS &amp; E -ordered'!#REF!</definedName>
    <definedName name="SUBTOTAL_GUESTR" localSheetId="27">'[3]  OS &amp; E -ordered'!#REF!</definedName>
    <definedName name="SUBTOTAL_GUESTR" localSheetId="30">'[3]  OS &amp; E -ordered'!#REF!</definedName>
    <definedName name="SUBTOTAL_GUESTR" localSheetId="14">'[3]  OS &amp; E -ordered'!#REF!</definedName>
    <definedName name="SUBTOTAL_GUESTR" localSheetId="3">'[3]  OS &amp; E -ordered'!#REF!</definedName>
    <definedName name="SUBTOTAL_GUESTR" localSheetId="26">'[3]  OS &amp; E -ordered'!#REF!</definedName>
    <definedName name="SUBTOTAL_GUESTR">'[3]  OS &amp; E -ordered'!#REF!</definedName>
    <definedName name="SUBTOTAL_HOUSEK" localSheetId="21">'[3]  OS &amp; E -ordered'!#REF!</definedName>
    <definedName name="SUBTOTAL_HOUSEK" localSheetId="22">'[3]  OS &amp; E -ordered'!#REF!</definedName>
    <definedName name="SUBTOTAL_HOUSEK" localSheetId="28">'[4]  OS &amp; E -ordered'!#REF!</definedName>
    <definedName name="SUBTOTAL_HOUSEK" localSheetId="4">'[3]  OS &amp; E -ordered'!#REF!</definedName>
    <definedName name="SUBTOTAL_HOUSEK" localSheetId="15">'[3]  OS &amp; E -ordered'!#REF!</definedName>
    <definedName name="SUBTOTAL_HOUSEK" localSheetId="16">'[3]  OS &amp; E -ordered'!#REF!</definedName>
    <definedName name="SUBTOTAL_HOUSEK" localSheetId="18">'[3]  OS &amp; E -ordered'!#REF!</definedName>
    <definedName name="SUBTOTAL_HOUSEK" localSheetId="19">'[3]  OS &amp; E -ordered'!#REF!</definedName>
    <definedName name="SUBTOTAL_HOUSEK" localSheetId="25">'[3]  OS &amp; E -ordered'!#REF!</definedName>
    <definedName name="SUBTOTAL_HOUSEK" localSheetId="5">'[3]  OS &amp; E -ordered'!#REF!</definedName>
    <definedName name="SUBTOTAL_HOUSEK" localSheetId="27">'[3]  OS &amp; E -ordered'!#REF!</definedName>
    <definedName name="SUBTOTAL_HOUSEK" localSheetId="30">'[3]  OS &amp; E -ordered'!#REF!</definedName>
    <definedName name="SUBTOTAL_HOUSEK" localSheetId="14">'[3]  OS &amp; E -ordered'!#REF!</definedName>
    <definedName name="SUBTOTAL_HOUSEK" localSheetId="3">'[3]  OS &amp; E -ordered'!#REF!</definedName>
    <definedName name="SUBTOTAL_HOUSEK" localSheetId="26">'[3]  OS &amp; E -ordered'!#REF!</definedName>
    <definedName name="SUBTOTAL_HOUSEK">'[3]  OS &amp; E -ordered'!#REF!</definedName>
    <definedName name="SUBTOTAL_LOBBY" localSheetId="21">'[3]  OS &amp; E -ordered'!#REF!</definedName>
    <definedName name="SUBTOTAL_LOBBY" localSheetId="22">'[3]  OS &amp; E -ordered'!#REF!</definedName>
    <definedName name="SUBTOTAL_LOBBY" localSheetId="28">'[4]  OS &amp; E -ordered'!#REF!</definedName>
    <definedName name="SUBTOTAL_LOBBY" localSheetId="4">'[3]  OS &amp; E -ordered'!#REF!</definedName>
    <definedName name="SUBTOTAL_LOBBY" localSheetId="15">'[3]  OS &amp; E -ordered'!#REF!</definedName>
    <definedName name="SUBTOTAL_LOBBY" localSheetId="16">'[3]  OS &amp; E -ordered'!#REF!</definedName>
    <definedName name="SUBTOTAL_LOBBY" localSheetId="18">'[3]  OS &amp; E -ordered'!#REF!</definedName>
    <definedName name="SUBTOTAL_LOBBY" localSheetId="19">'[3]  OS &amp; E -ordered'!#REF!</definedName>
    <definedName name="SUBTOTAL_LOBBY" localSheetId="25">'[3]  OS &amp; E -ordered'!#REF!</definedName>
    <definedName name="SUBTOTAL_LOBBY" localSheetId="5">'[3]  OS &amp; E -ordered'!#REF!</definedName>
    <definedName name="SUBTOTAL_LOBBY" localSheetId="27">'[3]  OS &amp; E -ordered'!#REF!</definedName>
    <definedName name="SUBTOTAL_LOBBY" localSheetId="30">'[3]  OS &amp; E -ordered'!#REF!</definedName>
    <definedName name="SUBTOTAL_LOBBY" localSheetId="14">'[3]  OS &amp; E -ordered'!#REF!</definedName>
    <definedName name="SUBTOTAL_LOBBY" localSheetId="3">'[3]  OS &amp; E -ordered'!#REF!</definedName>
    <definedName name="SUBTOTAL_LOBBY" localSheetId="26">'[3]  OS &amp; E -ordered'!#REF!</definedName>
    <definedName name="SUBTOTAL_LOBBY">'[3]  OS &amp; E -ordered'!#REF!</definedName>
    <definedName name="SUBTOTAL_MARKET" localSheetId="21">'[3]  OS &amp; E -ordered'!#REF!</definedName>
    <definedName name="SUBTOTAL_MARKET" localSheetId="22">'[3]  OS &amp; E -ordered'!#REF!</definedName>
    <definedName name="SUBTOTAL_MARKET" localSheetId="28">'[4]  OS &amp; E -ordered'!#REF!</definedName>
    <definedName name="SUBTOTAL_MARKET" localSheetId="4">'[3]  OS &amp; E -ordered'!#REF!</definedName>
    <definedName name="SUBTOTAL_MARKET" localSheetId="15">'[3]  OS &amp; E -ordered'!#REF!</definedName>
    <definedName name="SUBTOTAL_MARKET" localSheetId="16">'[3]  OS &amp; E -ordered'!#REF!</definedName>
    <definedName name="SUBTOTAL_MARKET" localSheetId="18">'[3]  OS &amp; E -ordered'!#REF!</definedName>
    <definedName name="SUBTOTAL_MARKET" localSheetId="19">'[3]  OS &amp; E -ordered'!#REF!</definedName>
    <definedName name="SUBTOTAL_MARKET" localSheetId="25">'[3]  OS &amp; E -ordered'!#REF!</definedName>
    <definedName name="SUBTOTAL_MARKET" localSheetId="5">'[3]  OS &amp; E -ordered'!#REF!</definedName>
    <definedName name="SUBTOTAL_MARKET" localSheetId="27">'[3]  OS &amp; E -ordered'!#REF!</definedName>
    <definedName name="SUBTOTAL_MARKET" localSheetId="30">'[3]  OS &amp; E -ordered'!#REF!</definedName>
    <definedName name="SUBTOTAL_MARKET" localSheetId="14">'[3]  OS &amp; E -ordered'!#REF!</definedName>
    <definedName name="SUBTOTAL_MARKET" localSheetId="3">'[3]  OS &amp; E -ordered'!#REF!</definedName>
    <definedName name="SUBTOTAL_MARKET" localSheetId="26">'[3]  OS &amp; E -ordered'!#REF!</definedName>
    <definedName name="SUBTOTAL_MARKET">'[3]  OS &amp; E -ordered'!#REF!</definedName>
    <definedName name="SUBTOTAL_OUTDOO" localSheetId="21">'[3]  OS &amp; E -ordered'!#REF!</definedName>
    <definedName name="SUBTOTAL_OUTDOO" localSheetId="22">'[3]  OS &amp; E -ordered'!#REF!</definedName>
    <definedName name="SUBTOTAL_OUTDOO" localSheetId="28">'[4]  OS &amp; E -ordered'!#REF!</definedName>
    <definedName name="SUBTOTAL_OUTDOO" localSheetId="4">'[3]  OS &amp; E -ordered'!#REF!</definedName>
    <definedName name="SUBTOTAL_OUTDOO" localSheetId="15">'[3]  OS &amp; E -ordered'!#REF!</definedName>
    <definedName name="SUBTOTAL_OUTDOO" localSheetId="16">'[3]  OS &amp; E -ordered'!#REF!</definedName>
    <definedName name="SUBTOTAL_OUTDOO" localSheetId="18">'[3]  OS &amp; E -ordered'!#REF!</definedName>
    <definedName name="SUBTOTAL_OUTDOO" localSheetId="19">'[3]  OS &amp; E -ordered'!#REF!</definedName>
    <definedName name="SUBTOTAL_OUTDOO" localSheetId="25">'[3]  OS &amp; E -ordered'!#REF!</definedName>
    <definedName name="SUBTOTAL_OUTDOO" localSheetId="5">'[3]  OS &amp; E -ordered'!#REF!</definedName>
    <definedName name="SUBTOTAL_OUTDOO" localSheetId="27">'[3]  OS &amp; E -ordered'!#REF!</definedName>
    <definedName name="SUBTOTAL_OUTDOO" localSheetId="30">'[3]  OS &amp; E -ordered'!#REF!</definedName>
    <definedName name="SUBTOTAL_OUTDOO" localSheetId="14">'[3]  OS &amp; E -ordered'!#REF!</definedName>
    <definedName name="SUBTOTAL_OUTDOO" localSheetId="3">'[3]  OS &amp; E -ordered'!#REF!</definedName>
    <definedName name="SUBTOTAL_OUTDOO" localSheetId="26">'[3]  OS &amp; E -ordered'!#REF!</definedName>
    <definedName name="SUBTOTAL_OUTDOO">'[3]  OS &amp; E -ordered'!#REF!</definedName>
    <definedName name="suites" localSheetId="21">#REF!</definedName>
    <definedName name="suites" localSheetId="22">#REF!</definedName>
    <definedName name="suites" localSheetId="28">#REF!</definedName>
    <definedName name="suites" localSheetId="4">#REF!</definedName>
    <definedName name="suites" localSheetId="15">#REF!</definedName>
    <definedName name="suites" localSheetId="24">#REF!</definedName>
    <definedName name="suites" localSheetId="20">#REF!</definedName>
    <definedName name="suites" localSheetId="16">#REF!</definedName>
    <definedName name="suites" localSheetId="18">#REF!</definedName>
    <definedName name="suites" localSheetId="19">#REF!</definedName>
    <definedName name="suites" localSheetId="25">#REF!</definedName>
    <definedName name="suites" localSheetId="5">#REF!</definedName>
    <definedName name="suites" localSheetId="27">#REF!</definedName>
    <definedName name="suites" localSheetId="30">#REF!</definedName>
    <definedName name="suites" localSheetId="14">#REF!</definedName>
    <definedName name="suites" localSheetId="3">#REF!</definedName>
    <definedName name="suites" localSheetId="26">#REF!</definedName>
    <definedName name="suites">#REF!</definedName>
    <definedName name="SUMMARY" localSheetId="21">'[3]  OS &amp; E -ordered'!#REF!</definedName>
    <definedName name="SUMMARY" localSheetId="22">'[3]  OS &amp; E -ordered'!#REF!</definedName>
    <definedName name="SUMMARY" localSheetId="28">'[4]  OS &amp; E -ordered'!#REF!</definedName>
    <definedName name="SUMMARY" localSheetId="4">'[3]  OS &amp; E -ordered'!#REF!</definedName>
    <definedName name="SUMMARY" localSheetId="15">'[3]  OS &amp; E -ordered'!#REF!</definedName>
    <definedName name="SUMMARY" localSheetId="16">'[3]  OS &amp; E -ordered'!#REF!</definedName>
    <definedName name="SUMMARY" localSheetId="18">'[3]  OS &amp; E -ordered'!#REF!</definedName>
    <definedName name="SUMMARY" localSheetId="19">'[3]  OS &amp; E -ordered'!#REF!</definedName>
    <definedName name="SUMMARY" localSheetId="25">'[3]  OS &amp; E -ordered'!#REF!</definedName>
    <definedName name="SUMMARY" localSheetId="5">'[3]  OS &amp; E -ordered'!#REF!</definedName>
    <definedName name="SUMMARY" localSheetId="27">'[3]  OS &amp; E -ordered'!#REF!</definedName>
    <definedName name="SUMMARY" localSheetId="30">'[3]  OS &amp; E -ordered'!#REF!</definedName>
    <definedName name="SUMMARY" localSheetId="14">'[3]  OS &amp; E -ordered'!#REF!</definedName>
    <definedName name="SUMMARY" localSheetId="3">'[3]  OS &amp; E -ordered'!#REF!</definedName>
    <definedName name="SUMMARY" localSheetId="26">'[3]  OS &amp; E -ordered'!#REF!</definedName>
    <definedName name="SUMMARY">'[3]  OS &amp; E -ordered'!#REF!</definedName>
    <definedName name="Super_Supplier" localSheetId="21">#REF!</definedName>
    <definedName name="Super_Supplier" localSheetId="22">#REF!</definedName>
    <definedName name="Super_Supplier" localSheetId="28">#REF!</definedName>
    <definedName name="Super_Supplier" localSheetId="4">#REF!</definedName>
    <definedName name="Super_Supplier" localSheetId="15">#REF!</definedName>
    <definedName name="Super_Supplier" localSheetId="24">#REF!</definedName>
    <definedName name="Super_Supplier" localSheetId="20">#REF!</definedName>
    <definedName name="Super_Supplier" localSheetId="16">#REF!</definedName>
    <definedName name="Super_Supplier" localSheetId="18">#REF!</definedName>
    <definedName name="Super_Supplier" localSheetId="19">#REF!</definedName>
    <definedName name="Super_Supplier" localSheetId="25">#REF!</definedName>
    <definedName name="Super_Supplier" localSheetId="5">#REF!</definedName>
    <definedName name="Super_Supplier" localSheetId="27">#REF!</definedName>
    <definedName name="Super_Supplier" localSheetId="30">#REF!</definedName>
    <definedName name="Super_Supplier" localSheetId="14">#REF!</definedName>
    <definedName name="Super_Supplier" localSheetId="3">#REF!</definedName>
    <definedName name="Super_Supplier" localSheetId="26">#REF!</definedName>
    <definedName name="Super_Supplier">#REF!</definedName>
    <definedName name="te_dept_heads" localSheetId="21">[9]Relo!#REF!</definedName>
    <definedName name="te_dept_heads" localSheetId="22">[9]Relo!#REF!</definedName>
    <definedName name="te_dept_heads" localSheetId="28">[10]Relo!#REF!</definedName>
    <definedName name="te_dept_heads" localSheetId="4">[9]Relo!#REF!</definedName>
    <definedName name="te_dept_heads" localSheetId="15">[9]Relo!#REF!</definedName>
    <definedName name="te_dept_heads" localSheetId="16">[9]Relo!#REF!</definedName>
    <definedName name="te_dept_heads" localSheetId="18">[9]Relo!#REF!</definedName>
    <definedName name="te_dept_heads" localSheetId="19">[9]Relo!#REF!</definedName>
    <definedName name="te_dept_heads" localSheetId="25">[9]Relo!#REF!</definedName>
    <definedName name="te_dept_heads" localSheetId="5">[9]Relo!#REF!</definedName>
    <definedName name="te_dept_heads" localSheetId="27">[9]Relo!#REF!</definedName>
    <definedName name="te_dept_heads" localSheetId="30">[9]Relo!#REF!</definedName>
    <definedName name="te_dept_heads" localSheetId="14">[9]Relo!#REF!</definedName>
    <definedName name="te_dept_heads" localSheetId="3">[9]Relo!#REF!</definedName>
    <definedName name="te_dept_heads" localSheetId="26">[9]Relo!#REF!</definedName>
    <definedName name="te_dept_heads">[9]Relo!#REF!</definedName>
    <definedName name="te_ec" localSheetId="21">[9]Relo!#REF!</definedName>
    <definedName name="te_ec" localSheetId="22">[9]Relo!#REF!</definedName>
    <definedName name="te_ec" localSheetId="28">[10]Relo!#REF!</definedName>
    <definedName name="te_ec" localSheetId="4">[9]Relo!#REF!</definedName>
    <definedName name="te_ec" localSheetId="15">[9]Relo!#REF!</definedName>
    <definedName name="te_ec" localSheetId="16">[9]Relo!#REF!</definedName>
    <definedName name="te_ec" localSheetId="18">[9]Relo!#REF!</definedName>
    <definedName name="te_ec" localSheetId="19">[9]Relo!#REF!</definedName>
    <definedName name="te_ec" localSheetId="25">[9]Relo!#REF!</definedName>
    <definedName name="te_ec" localSheetId="5">[9]Relo!#REF!</definedName>
    <definedName name="te_ec" localSheetId="27">[9]Relo!#REF!</definedName>
    <definedName name="te_ec" localSheetId="30">[9]Relo!#REF!</definedName>
    <definedName name="te_ec" localSheetId="14">[9]Relo!#REF!</definedName>
    <definedName name="te_ec" localSheetId="3">[9]Relo!#REF!</definedName>
    <definedName name="te_ec" localSheetId="26">[9]Relo!#REF!</definedName>
    <definedName name="te_ec">[9]Relo!#REF!</definedName>
    <definedName name="te_managers" localSheetId="21">[9]Relo!#REF!</definedName>
    <definedName name="te_managers" localSheetId="22">[9]Relo!#REF!</definedName>
    <definedName name="te_managers" localSheetId="28">[10]Relo!#REF!</definedName>
    <definedName name="te_managers" localSheetId="4">[9]Relo!#REF!</definedName>
    <definedName name="te_managers" localSheetId="15">[9]Relo!#REF!</definedName>
    <definedName name="te_managers" localSheetId="16">[9]Relo!#REF!</definedName>
    <definedName name="te_managers" localSheetId="18">[9]Relo!#REF!</definedName>
    <definedName name="te_managers" localSheetId="19">[9]Relo!#REF!</definedName>
    <definedName name="te_managers" localSheetId="25">[9]Relo!#REF!</definedName>
    <definedName name="te_managers" localSheetId="5">[9]Relo!#REF!</definedName>
    <definedName name="te_managers" localSheetId="27">[9]Relo!#REF!</definedName>
    <definedName name="te_managers" localSheetId="30">[9]Relo!#REF!</definedName>
    <definedName name="te_managers" localSheetId="14">[9]Relo!#REF!</definedName>
    <definedName name="te_managers" localSheetId="3">[9]Relo!#REF!</definedName>
    <definedName name="te_managers" localSheetId="26">[9]Relo!#REF!</definedName>
    <definedName name="te_managers">[9]Relo!#REF!</definedName>
    <definedName name="tea_decaf" localSheetId="21">#REF!</definedName>
    <definedName name="tea_decaf" localSheetId="22">#REF!</definedName>
    <definedName name="tea_decaf" localSheetId="28">#REF!</definedName>
    <definedName name="tea_decaf" localSheetId="4">#REF!</definedName>
    <definedName name="tea_decaf" localSheetId="15">#REF!</definedName>
    <definedName name="tea_decaf" localSheetId="24">#REF!</definedName>
    <definedName name="tea_decaf" localSheetId="20">#REF!</definedName>
    <definedName name="tea_decaf" localSheetId="16">#REF!</definedName>
    <definedName name="tea_decaf" localSheetId="18">#REF!</definedName>
    <definedName name="tea_decaf" localSheetId="19">#REF!</definedName>
    <definedName name="tea_decaf" localSheetId="25">#REF!</definedName>
    <definedName name="tea_decaf" localSheetId="5">#REF!</definedName>
    <definedName name="tea_decaf" localSheetId="27">#REF!</definedName>
    <definedName name="tea_decaf" localSheetId="30">#REF!</definedName>
    <definedName name="tea_decaf" localSheetId="14">#REF!</definedName>
    <definedName name="tea_decaf" localSheetId="3">#REF!</definedName>
    <definedName name="tea_decaf" localSheetId="26">#REF!</definedName>
    <definedName name="tea_decaf">#REF!</definedName>
    <definedName name="tea_decaf_cons" localSheetId="21">#REF!</definedName>
    <definedName name="tea_decaf_cons" localSheetId="22">#REF!</definedName>
    <definedName name="tea_decaf_cons" localSheetId="28">#REF!</definedName>
    <definedName name="tea_decaf_cons" localSheetId="4">#REF!</definedName>
    <definedName name="tea_decaf_cons" localSheetId="15">#REF!</definedName>
    <definedName name="tea_decaf_cons" localSheetId="24">#REF!</definedName>
    <definedName name="tea_decaf_cons" localSheetId="20">#REF!</definedName>
    <definedName name="tea_decaf_cons" localSheetId="16">#REF!</definedName>
    <definedName name="tea_decaf_cons" localSheetId="18">#REF!</definedName>
    <definedName name="tea_decaf_cons" localSheetId="19">#REF!</definedName>
    <definedName name="tea_decaf_cons" localSheetId="25">#REF!</definedName>
    <definedName name="tea_decaf_cons" localSheetId="5">#REF!</definedName>
    <definedName name="tea_decaf_cons" localSheetId="27">#REF!</definedName>
    <definedName name="tea_decaf_cons" localSheetId="30">#REF!</definedName>
    <definedName name="tea_decaf_cons" localSheetId="14">#REF!</definedName>
    <definedName name="tea_decaf_cons" localSheetId="3">#REF!</definedName>
    <definedName name="tea_decaf_cons" localSheetId="26">#REF!</definedName>
    <definedName name="tea_decaf_cons">#REF!</definedName>
    <definedName name="tea_reg" localSheetId="21">#REF!</definedName>
    <definedName name="tea_reg" localSheetId="22">#REF!</definedName>
    <definedName name="tea_reg" localSheetId="28">#REF!</definedName>
    <definedName name="tea_reg" localSheetId="4">#REF!</definedName>
    <definedName name="tea_reg" localSheetId="15">#REF!</definedName>
    <definedName name="tea_reg" localSheetId="24">#REF!</definedName>
    <definedName name="tea_reg" localSheetId="20">#REF!</definedName>
    <definedName name="tea_reg" localSheetId="16">#REF!</definedName>
    <definedName name="tea_reg" localSheetId="18">#REF!</definedName>
    <definedName name="tea_reg" localSheetId="19">#REF!</definedName>
    <definedName name="tea_reg" localSheetId="25">#REF!</definedName>
    <definedName name="tea_reg" localSheetId="5">#REF!</definedName>
    <definedName name="tea_reg" localSheetId="27">#REF!</definedName>
    <definedName name="tea_reg" localSheetId="30">#REF!</definedName>
    <definedName name="tea_reg" localSheetId="14">#REF!</definedName>
    <definedName name="tea_reg" localSheetId="3">#REF!</definedName>
    <definedName name="tea_reg" localSheetId="26">#REF!</definedName>
    <definedName name="tea_reg">#REF!</definedName>
    <definedName name="tea_reg_cons" localSheetId="21">#REF!</definedName>
    <definedName name="tea_reg_cons" localSheetId="22">#REF!</definedName>
    <definedName name="tea_reg_cons" localSheetId="28">#REF!</definedName>
    <definedName name="tea_reg_cons" localSheetId="4">#REF!</definedName>
    <definedName name="tea_reg_cons" localSheetId="15">#REF!</definedName>
    <definedName name="tea_reg_cons" localSheetId="24">#REF!</definedName>
    <definedName name="tea_reg_cons" localSheetId="20">#REF!</definedName>
    <definedName name="tea_reg_cons" localSheetId="16">#REF!</definedName>
    <definedName name="tea_reg_cons" localSheetId="18">#REF!</definedName>
    <definedName name="tea_reg_cons" localSheetId="19">#REF!</definedName>
    <definedName name="tea_reg_cons" localSheetId="25">#REF!</definedName>
    <definedName name="tea_reg_cons" localSheetId="5">#REF!</definedName>
    <definedName name="tea_reg_cons" localSheetId="27">#REF!</definedName>
    <definedName name="tea_reg_cons" localSheetId="30">#REF!</definedName>
    <definedName name="tea_reg_cons" localSheetId="14">#REF!</definedName>
    <definedName name="tea_reg_cons" localSheetId="3">#REF!</definedName>
    <definedName name="tea_reg_cons" localSheetId="26">#REF!</definedName>
    <definedName name="tea_reg_cons">#REF!</definedName>
    <definedName name="Technical_SVCS___Corporate_travel" localSheetId="21">#REF!</definedName>
    <definedName name="Technical_SVCS___Corporate_travel" localSheetId="22">#REF!</definedName>
    <definedName name="Technical_SVCS___Corporate_travel" localSheetId="28">#REF!</definedName>
    <definedName name="Technical_SVCS___Corporate_travel" localSheetId="4">#REF!</definedName>
    <definedName name="Technical_SVCS___Corporate_travel" localSheetId="15">#REF!</definedName>
    <definedName name="Technical_SVCS___Corporate_travel" localSheetId="24">#REF!</definedName>
    <definedName name="Technical_SVCS___Corporate_travel" localSheetId="20">#REF!</definedName>
    <definedName name="Technical_SVCS___Corporate_travel" localSheetId="16">#REF!</definedName>
    <definedName name="Technical_SVCS___Corporate_travel" localSheetId="18">#REF!</definedName>
    <definedName name="Technical_SVCS___Corporate_travel" localSheetId="19">#REF!</definedName>
    <definedName name="Technical_SVCS___Corporate_travel" localSheetId="25">#REF!</definedName>
    <definedName name="Technical_SVCS___Corporate_travel" localSheetId="5">#REF!</definedName>
    <definedName name="Technical_SVCS___Corporate_travel" localSheetId="27">#REF!</definedName>
    <definedName name="Technical_SVCS___Corporate_travel" localSheetId="30">#REF!</definedName>
    <definedName name="Technical_SVCS___Corporate_travel" localSheetId="14">#REF!</definedName>
    <definedName name="Technical_SVCS___Corporate_travel" localSheetId="3">#REF!</definedName>
    <definedName name="Technical_SVCS___Corporate_travel" localSheetId="26">#REF!</definedName>
    <definedName name="Technical_SVCS___Corporate_travel">#REF!</definedName>
    <definedName name="tel_Pos_Administrative" localSheetId="21">'[9]Telephone &amp; Postage'!#REF!</definedName>
    <definedName name="tel_Pos_Administrative" localSheetId="22">'[9]Telephone &amp; Postage'!#REF!</definedName>
    <definedName name="tel_Pos_Administrative" localSheetId="28">'[10]Telephone &amp; Postage'!#REF!</definedName>
    <definedName name="tel_Pos_Administrative" localSheetId="4">'[9]Telephone &amp; Postage'!#REF!</definedName>
    <definedName name="tel_Pos_Administrative" localSheetId="15">'[9]Telephone &amp; Postage'!#REF!</definedName>
    <definedName name="tel_Pos_Administrative" localSheetId="16">'[9]Telephone &amp; Postage'!#REF!</definedName>
    <definedName name="tel_Pos_Administrative" localSheetId="18">'[9]Telephone &amp; Postage'!#REF!</definedName>
    <definedName name="tel_Pos_Administrative" localSheetId="19">'[9]Telephone &amp; Postage'!#REF!</definedName>
    <definedName name="tel_Pos_Administrative" localSheetId="25">'[9]Telephone &amp; Postage'!#REF!</definedName>
    <definedName name="tel_Pos_Administrative" localSheetId="5">'[9]Telephone &amp; Postage'!#REF!</definedName>
    <definedName name="tel_Pos_Administrative" localSheetId="27">'[9]Telephone &amp; Postage'!#REF!</definedName>
    <definedName name="tel_Pos_Administrative" localSheetId="30">'[9]Telephone &amp; Postage'!#REF!</definedName>
    <definedName name="tel_Pos_Administrative" localSheetId="14">'[9]Telephone &amp; Postage'!#REF!</definedName>
    <definedName name="tel_Pos_Administrative" localSheetId="3">'[9]Telephone &amp; Postage'!#REF!</definedName>
    <definedName name="tel_Pos_Administrative" localSheetId="26">'[9]Telephone &amp; Postage'!#REF!</definedName>
    <definedName name="tel_Pos_Administrative">'[9]Telephone &amp; Postage'!#REF!</definedName>
    <definedName name="Tel_Postage_Markt" localSheetId="21">'[9]Telephone &amp; Postage'!#REF!</definedName>
    <definedName name="Tel_Postage_Markt" localSheetId="22">'[9]Telephone &amp; Postage'!#REF!</definedName>
    <definedName name="Tel_Postage_Markt" localSheetId="28">'[10]Telephone &amp; Postage'!#REF!</definedName>
    <definedName name="Tel_Postage_Markt" localSheetId="4">'[9]Telephone &amp; Postage'!#REF!</definedName>
    <definedName name="Tel_Postage_Markt" localSheetId="15">'[9]Telephone &amp; Postage'!#REF!</definedName>
    <definedName name="Tel_Postage_Markt" localSheetId="16">'[9]Telephone &amp; Postage'!#REF!</definedName>
    <definedName name="Tel_Postage_Markt" localSheetId="18">'[9]Telephone &amp; Postage'!#REF!</definedName>
    <definedName name="Tel_Postage_Markt" localSheetId="19">'[9]Telephone &amp; Postage'!#REF!</definedName>
    <definedName name="Tel_Postage_Markt" localSheetId="25">'[9]Telephone &amp; Postage'!#REF!</definedName>
    <definedName name="Tel_Postage_Markt" localSheetId="5">'[9]Telephone &amp; Postage'!#REF!</definedName>
    <definedName name="Tel_Postage_Markt" localSheetId="27">'[9]Telephone &amp; Postage'!#REF!</definedName>
    <definedName name="Tel_Postage_Markt" localSheetId="30">'[9]Telephone &amp; Postage'!#REF!</definedName>
    <definedName name="Tel_Postage_Markt" localSheetId="14">'[9]Telephone &amp; Postage'!#REF!</definedName>
    <definedName name="Tel_Postage_Markt" localSheetId="3">'[9]Telephone &amp; Postage'!#REF!</definedName>
    <definedName name="Tel_Postage_Markt" localSheetId="26">'[9]Telephone &amp; Postage'!#REF!</definedName>
    <definedName name="Tel_Postage_Markt">'[9]Telephone &amp; Postage'!#REF!</definedName>
    <definedName name="Telephone_Installation" localSheetId="21">'[9]Telephone &amp; Postage'!#REF!</definedName>
    <definedName name="Telephone_Installation" localSheetId="22">'[9]Telephone &amp; Postage'!#REF!</definedName>
    <definedName name="Telephone_Installation" localSheetId="28">'[10]Telephone &amp; Postage'!#REF!</definedName>
    <definedName name="Telephone_Installation" localSheetId="4">'[9]Telephone &amp; Postage'!#REF!</definedName>
    <definedName name="Telephone_Installation" localSheetId="15">'[9]Telephone &amp; Postage'!#REF!</definedName>
    <definedName name="Telephone_Installation" localSheetId="16">'[9]Telephone &amp; Postage'!#REF!</definedName>
    <definedName name="Telephone_Installation" localSheetId="18">'[9]Telephone &amp; Postage'!#REF!</definedName>
    <definedName name="Telephone_Installation" localSheetId="19">'[9]Telephone &amp; Postage'!#REF!</definedName>
    <definedName name="Telephone_Installation" localSheetId="25">'[9]Telephone &amp; Postage'!#REF!</definedName>
    <definedName name="Telephone_Installation" localSheetId="5">'[9]Telephone &amp; Postage'!#REF!</definedName>
    <definedName name="Telephone_Installation" localSheetId="27">'[9]Telephone &amp; Postage'!#REF!</definedName>
    <definedName name="Telephone_Installation" localSheetId="30">'[9]Telephone &amp; Postage'!#REF!</definedName>
    <definedName name="Telephone_Installation" localSheetId="14">'[9]Telephone &amp; Postage'!#REF!</definedName>
    <definedName name="Telephone_Installation" localSheetId="3">'[9]Telephone &amp; Postage'!#REF!</definedName>
    <definedName name="Telephone_Installation" localSheetId="26">'[9]Telephone &amp; Postage'!#REF!</definedName>
    <definedName name="Telephone_Installation">'[9]Telephone &amp; Postage'!#REF!</definedName>
    <definedName name="terry_par" localSheetId="21">#REF!</definedName>
    <definedName name="terry_par" localSheetId="22">#REF!</definedName>
    <definedName name="terry_par" localSheetId="28">#REF!</definedName>
    <definedName name="terry_par" localSheetId="4">#REF!</definedName>
    <definedName name="terry_par" localSheetId="15">#REF!</definedName>
    <definedName name="terry_par" localSheetId="24">#REF!</definedName>
    <definedName name="terry_par" localSheetId="20">#REF!</definedName>
    <definedName name="terry_par" localSheetId="16">#REF!</definedName>
    <definedName name="terry_par" localSheetId="18">#REF!</definedName>
    <definedName name="terry_par" localSheetId="19">#REF!</definedName>
    <definedName name="terry_par" localSheetId="25">#REF!</definedName>
    <definedName name="terry_par" localSheetId="5">#REF!</definedName>
    <definedName name="terry_par" localSheetId="27">#REF!</definedName>
    <definedName name="terry_par" localSheetId="30">#REF!</definedName>
    <definedName name="terry_par" localSheetId="14">#REF!</definedName>
    <definedName name="terry_par" localSheetId="3">#REF!</definedName>
    <definedName name="terry_par" localSheetId="26">#REF!</definedName>
    <definedName name="terry_par">#REF!</definedName>
    <definedName name="The_Westin_Pasadena" localSheetId="21">#REF!</definedName>
    <definedName name="The_Westin_Pasadena" localSheetId="22">#REF!</definedName>
    <definedName name="The_Westin_Pasadena" localSheetId="28">#REF!</definedName>
    <definedName name="The_Westin_Pasadena" localSheetId="4">#REF!</definedName>
    <definedName name="The_Westin_Pasadena" localSheetId="15">#REF!</definedName>
    <definedName name="The_Westin_Pasadena" localSheetId="24">#REF!</definedName>
    <definedName name="The_Westin_Pasadena" localSheetId="20">#REF!</definedName>
    <definedName name="The_Westin_Pasadena" localSheetId="16">#REF!</definedName>
    <definedName name="The_Westin_Pasadena" localSheetId="18">#REF!</definedName>
    <definedName name="The_Westin_Pasadena" localSheetId="19">#REF!</definedName>
    <definedName name="The_Westin_Pasadena" localSheetId="25">#REF!</definedName>
    <definedName name="The_Westin_Pasadena" localSheetId="5">#REF!</definedName>
    <definedName name="The_Westin_Pasadena" localSheetId="27">#REF!</definedName>
    <definedName name="The_Westin_Pasadena" localSheetId="30">#REF!</definedName>
    <definedName name="The_Westin_Pasadena" localSheetId="14">#REF!</definedName>
    <definedName name="The_Westin_Pasadena" localSheetId="3">#REF!</definedName>
    <definedName name="The_Westin_Pasadena" localSheetId="26">#REF!</definedName>
    <definedName name="The_Westin_Pasadena">#REF!</definedName>
    <definedName name="toilet_paper" localSheetId="21">#REF!</definedName>
    <definedName name="toilet_paper" localSheetId="22">#REF!</definedName>
    <definedName name="toilet_paper" localSheetId="28">#REF!</definedName>
    <definedName name="toilet_paper" localSheetId="4">#REF!</definedName>
    <definedName name="toilet_paper" localSheetId="15">#REF!</definedName>
    <definedName name="toilet_paper" localSheetId="24">#REF!</definedName>
    <definedName name="toilet_paper" localSheetId="20">#REF!</definedName>
    <definedName name="toilet_paper" localSheetId="16">#REF!</definedName>
    <definedName name="toilet_paper" localSheetId="18">#REF!</definedName>
    <definedName name="toilet_paper" localSheetId="19">#REF!</definedName>
    <definedName name="toilet_paper" localSheetId="25">#REF!</definedName>
    <definedName name="toilet_paper" localSheetId="5">#REF!</definedName>
    <definedName name="toilet_paper" localSheetId="27">#REF!</definedName>
    <definedName name="toilet_paper" localSheetId="30">#REF!</definedName>
    <definedName name="toilet_paper" localSheetId="14">#REF!</definedName>
    <definedName name="toilet_paper" localSheetId="3">#REF!</definedName>
    <definedName name="toilet_paper" localSheetId="26">#REF!</definedName>
    <definedName name="toilet_paper">#REF!</definedName>
    <definedName name="toilet_paper_cons" localSheetId="21">#REF!</definedName>
    <definedName name="toilet_paper_cons" localSheetId="22">#REF!</definedName>
    <definedName name="toilet_paper_cons" localSheetId="28">#REF!</definedName>
    <definedName name="toilet_paper_cons" localSheetId="4">#REF!</definedName>
    <definedName name="toilet_paper_cons" localSheetId="15">#REF!</definedName>
    <definedName name="toilet_paper_cons" localSheetId="24">#REF!</definedName>
    <definedName name="toilet_paper_cons" localSheetId="20">#REF!</definedName>
    <definedName name="toilet_paper_cons" localSheetId="16">#REF!</definedName>
    <definedName name="toilet_paper_cons" localSheetId="18">#REF!</definedName>
    <definedName name="toilet_paper_cons" localSheetId="19">#REF!</definedName>
    <definedName name="toilet_paper_cons" localSheetId="25">#REF!</definedName>
    <definedName name="toilet_paper_cons" localSheetId="5">#REF!</definedName>
    <definedName name="toilet_paper_cons" localSheetId="27">#REF!</definedName>
    <definedName name="toilet_paper_cons" localSheetId="30">#REF!</definedName>
    <definedName name="toilet_paper_cons" localSheetId="14">#REF!</definedName>
    <definedName name="toilet_paper_cons" localSheetId="3">#REF!</definedName>
    <definedName name="toilet_paper_cons" localSheetId="26">#REF!</definedName>
    <definedName name="toilet_paper_cons">#REF!</definedName>
    <definedName name="TOTAL" localSheetId="28">'[5]Office Space'!$C$1</definedName>
    <definedName name="TOTAL">'[6]Office Space'!$C$1</definedName>
    <definedName name="TOTAL_EXPENSE" localSheetId="21">'[3]  OS &amp; E -ordered'!#REF!</definedName>
    <definedName name="TOTAL_EXPENSE" localSheetId="22">'[3]  OS &amp; E -ordered'!#REF!</definedName>
    <definedName name="TOTAL_EXPENSE" localSheetId="28">'[4]  OS &amp; E -ordered'!#REF!</definedName>
    <definedName name="TOTAL_EXPENSE" localSheetId="4">'[3]  OS &amp; E -ordered'!#REF!</definedName>
    <definedName name="TOTAL_EXPENSE" localSheetId="15">'[3]  OS &amp; E -ordered'!#REF!</definedName>
    <definedName name="TOTAL_EXPENSE" localSheetId="16">'[3]  OS &amp; E -ordered'!#REF!</definedName>
    <definedName name="TOTAL_EXPENSE" localSheetId="18">'[3]  OS &amp; E -ordered'!#REF!</definedName>
    <definedName name="TOTAL_EXPENSE" localSheetId="19">'[3]  OS &amp; E -ordered'!#REF!</definedName>
    <definedName name="TOTAL_EXPENSE" localSheetId="25">'[3]  OS &amp; E -ordered'!#REF!</definedName>
    <definedName name="TOTAL_EXPENSE" localSheetId="5">'[3]  OS &amp; E -ordered'!#REF!</definedName>
    <definedName name="TOTAL_EXPENSE" localSheetId="27">'[3]  OS &amp; E -ordered'!#REF!</definedName>
    <definedName name="TOTAL_EXPENSE" localSheetId="30">'[3]  OS &amp; E -ordered'!#REF!</definedName>
    <definedName name="TOTAL_EXPENSE" localSheetId="14">'[3]  OS &amp; E -ordered'!#REF!</definedName>
    <definedName name="TOTAL_EXPENSE" localSheetId="3">'[3]  OS &amp; E -ordered'!#REF!</definedName>
    <definedName name="TOTAL_EXPENSE" localSheetId="26">'[3]  OS &amp; E -ordered'!#REF!</definedName>
    <definedName name="TOTAL_EXPENSE">'[3]  OS &amp; E -ordered'!#REF!</definedName>
    <definedName name="total_keys" localSheetId="21">#REF!</definedName>
    <definedName name="total_keys" localSheetId="22">#REF!</definedName>
    <definedName name="total_keys" localSheetId="28">#REF!</definedName>
    <definedName name="total_keys" localSheetId="4">#REF!</definedName>
    <definedName name="total_keys" localSheetId="15">#REF!</definedName>
    <definedName name="total_keys" localSheetId="24">#REF!</definedName>
    <definedName name="total_keys" localSheetId="20">#REF!</definedName>
    <definedName name="total_keys" localSheetId="16">#REF!</definedName>
    <definedName name="total_keys" localSheetId="18">#REF!</definedName>
    <definedName name="total_keys" localSheetId="19">#REF!</definedName>
    <definedName name="total_keys" localSheetId="25">#REF!</definedName>
    <definedName name="total_keys" localSheetId="5">#REF!</definedName>
    <definedName name="total_keys" localSheetId="27">#REF!</definedName>
    <definedName name="total_keys" localSheetId="30">#REF!</definedName>
    <definedName name="total_keys" localSheetId="14">#REF!</definedName>
    <definedName name="total_keys" localSheetId="3">#REF!</definedName>
    <definedName name="total_keys" localSheetId="26">#REF!</definedName>
    <definedName name="total_keys">#REF!</definedName>
    <definedName name="TOTAL_PREOPENIN" localSheetId="21">#REF!</definedName>
    <definedName name="TOTAL_PREOPENIN" localSheetId="22">#REF!</definedName>
    <definedName name="TOTAL_PREOPENIN" localSheetId="28">#REF!</definedName>
    <definedName name="TOTAL_PREOPENIN" localSheetId="4">#REF!</definedName>
    <definedName name="TOTAL_PREOPENIN" localSheetId="15">#REF!</definedName>
    <definedName name="TOTAL_PREOPENIN" localSheetId="24">#REF!</definedName>
    <definedName name="TOTAL_PREOPENIN" localSheetId="20">#REF!</definedName>
    <definedName name="TOTAL_PREOPENIN" localSheetId="16">#REF!</definedName>
    <definedName name="TOTAL_PREOPENIN" localSheetId="18">#REF!</definedName>
    <definedName name="TOTAL_PREOPENIN" localSheetId="19">#REF!</definedName>
    <definedName name="TOTAL_PREOPENIN" localSheetId="25">#REF!</definedName>
    <definedName name="TOTAL_PREOPENIN" localSheetId="5">#REF!</definedName>
    <definedName name="TOTAL_PREOPENIN" localSheetId="27">#REF!</definedName>
    <definedName name="TOTAL_PREOPENIN" localSheetId="30">#REF!</definedName>
    <definedName name="TOTAL_PREOPENIN" localSheetId="14">#REF!</definedName>
    <definedName name="TOTAL_PREOPENIN" localSheetId="3">#REF!</definedName>
    <definedName name="TOTAL_PREOPENIN" localSheetId="26">#REF!</definedName>
    <definedName name="TOTAL_PREOPENIN">#REF!</definedName>
    <definedName name="Totes_Accessories" localSheetId="21">#REF!</definedName>
    <definedName name="Totes_Accessories" localSheetId="22">#REF!</definedName>
    <definedName name="Totes_Accessories" localSheetId="28">#REF!</definedName>
    <definedName name="Totes_Accessories" localSheetId="4">#REF!</definedName>
    <definedName name="Totes_Accessories" localSheetId="15">#REF!</definedName>
    <definedName name="Totes_Accessories" localSheetId="24">#REF!</definedName>
    <definedName name="Totes_Accessories" localSheetId="20">#REF!</definedName>
    <definedName name="Totes_Accessories" localSheetId="16">#REF!</definedName>
    <definedName name="Totes_Accessories" localSheetId="18">#REF!</definedName>
    <definedName name="Totes_Accessories" localSheetId="19">#REF!</definedName>
    <definedName name="Totes_Accessories" localSheetId="25">#REF!</definedName>
    <definedName name="Totes_Accessories" localSheetId="5">#REF!</definedName>
    <definedName name="Totes_Accessories" localSheetId="27">#REF!</definedName>
    <definedName name="Totes_Accessories" localSheetId="30">#REF!</definedName>
    <definedName name="Totes_Accessories" localSheetId="14">#REF!</definedName>
    <definedName name="Totes_Accessories" localSheetId="3">#REF!</definedName>
    <definedName name="Totes_Accessories" localSheetId="26">#REF!</definedName>
    <definedName name="Totes_Accessories">#REF!</definedName>
    <definedName name="TOWELS" localSheetId="21">'[3]  OS &amp; E -ordered'!#REF!</definedName>
    <definedName name="TOWELS" localSheetId="22">'[3]  OS &amp; E -ordered'!#REF!</definedName>
    <definedName name="TOWELS" localSheetId="28">'[4]  OS &amp; E -ordered'!#REF!</definedName>
    <definedName name="TOWELS" localSheetId="4">'[3]  OS &amp; E -ordered'!#REF!</definedName>
    <definedName name="TOWELS" localSheetId="15">'[3]  OS &amp; E -ordered'!#REF!</definedName>
    <definedName name="TOWELS" localSheetId="16">'[3]  OS &amp; E -ordered'!#REF!</definedName>
    <definedName name="TOWELS" localSheetId="18">'[3]  OS &amp; E -ordered'!#REF!</definedName>
    <definedName name="TOWELS" localSheetId="19">'[3]  OS &amp; E -ordered'!#REF!</definedName>
    <definedName name="TOWELS" localSheetId="25">'[3]  OS &amp; E -ordered'!#REF!</definedName>
    <definedName name="TOWELS" localSheetId="5">'[3]  OS &amp; E -ordered'!#REF!</definedName>
    <definedName name="TOWELS" localSheetId="27">'[3]  OS &amp; E -ordered'!#REF!</definedName>
    <definedName name="TOWELS" localSheetId="30">'[3]  OS &amp; E -ordered'!#REF!</definedName>
    <definedName name="TOWELS" localSheetId="14">'[3]  OS &amp; E -ordered'!#REF!</definedName>
    <definedName name="TOWELS" localSheetId="3">'[3]  OS &amp; E -ordered'!#REF!</definedName>
    <definedName name="TOWELS" localSheetId="26">'[3]  OS &amp; E -ordered'!#REF!</definedName>
    <definedName name="TOWELS">'[3]  OS &amp; E -ordered'!#REF!</definedName>
    <definedName name="TPOperations" localSheetId="21">'[9]Telephone &amp; Postage'!#REF!</definedName>
    <definedName name="TPOperations" localSheetId="22">'[9]Telephone &amp; Postage'!#REF!</definedName>
    <definedName name="TPOperations" localSheetId="28">'[10]Telephone &amp; Postage'!#REF!</definedName>
    <definedName name="TPOperations" localSheetId="4">'[9]Telephone &amp; Postage'!#REF!</definedName>
    <definedName name="TPOperations" localSheetId="15">'[9]Telephone &amp; Postage'!#REF!</definedName>
    <definedName name="TPOperations" localSheetId="16">'[9]Telephone &amp; Postage'!#REF!</definedName>
    <definedName name="TPOperations" localSheetId="18">'[9]Telephone &amp; Postage'!#REF!</definedName>
    <definedName name="TPOperations" localSheetId="19">'[9]Telephone &amp; Postage'!#REF!</definedName>
    <definedName name="TPOperations" localSheetId="25">'[9]Telephone &amp; Postage'!#REF!</definedName>
    <definedName name="TPOperations" localSheetId="5">'[9]Telephone &amp; Postage'!#REF!</definedName>
    <definedName name="TPOperations" localSheetId="27">'[9]Telephone &amp; Postage'!#REF!</definedName>
    <definedName name="TPOperations" localSheetId="30">'[9]Telephone &amp; Postage'!#REF!</definedName>
    <definedName name="TPOperations" localSheetId="14">'[9]Telephone &amp; Postage'!#REF!</definedName>
    <definedName name="TPOperations" localSheetId="3">'[9]Telephone &amp; Postage'!#REF!</definedName>
    <definedName name="TPOperations" localSheetId="26">'[9]Telephone &amp; Postage'!#REF!</definedName>
    <definedName name="TPOperations">'[9]Telephone &amp; Postage'!#REF!</definedName>
    <definedName name="TPTelephone_Installation" localSheetId="21">'[9]Telephone &amp; Postage'!#REF!</definedName>
    <definedName name="TPTelephone_Installation" localSheetId="22">'[9]Telephone &amp; Postage'!#REF!</definedName>
    <definedName name="TPTelephone_Installation" localSheetId="28">'[10]Telephone &amp; Postage'!#REF!</definedName>
    <definedName name="TPTelephone_Installation" localSheetId="4">'[9]Telephone &amp; Postage'!#REF!</definedName>
    <definedName name="TPTelephone_Installation" localSheetId="15">'[9]Telephone &amp; Postage'!#REF!</definedName>
    <definedName name="TPTelephone_Installation" localSheetId="16">'[9]Telephone &amp; Postage'!#REF!</definedName>
    <definedName name="TPTelephone_Installation" localSheetId="18">'[9]Telephone &amp; Postage'!#REF!</definedName>
    <definedName name="TPTelephone_Installation" localSheetId="19">'[9]Telephone &amp; Postage'!#REF!</definedName>
    <definedName name="TPTelephone_Installation" localSheetId="25">'[9]Telephone &amp; Postage'!#REF!</definedName>
    <definedName name="TPTelephone_Installation" localSheetId="5">'[9]Telephone &amp; Postage'!#REF!</definedName>
    <definedName name="TPTelephone_Installation" localSheetId="27">'[9]Telephone &amp; Postage'!#REF!</definedName>
    <definedName name="TPTelephone_Installation" localSheetId="30">'[9]Telephone &amp; Postage'!#REF!</definedName>
    <definedName name="TPTelephone_Installation" localSheetId="14">'[9]Telephone &amp; Postage'!#REF!</definedName>
    <definedName name="TPTelephone_Installation" localSheetId="3">'[9]Telephone &amp; Postage'!#REF!</definedName>
    <definedName name="TPTelephone_Installation" localSheetId="26">'[9]Telephone &amp; Postage'!#REF!</definedName>
    <definedName name="TPTelephone_Installation">'[9]Telephone &amp; Postage'!#REF!</definedName>
    <definedName name="trade_publications" localSheetId="21">'[9] Dues'!#REF!</definedName>
    <definedName name="trade_publications" localSheetId="22">'[9] Dues'!#REF!</definedName>
    <definedName name="trade_publications" localSheetId="28">'[10] Dues'!#REF!</definedName>
    <definedName name="trade_publications" localSheetId="4">'[9] Dues'!#REF!</definedName>
    <definedName name="trade_publications" localSheetId="15">'[9] Dues'!#REF!</definedName>
    <definedName name="trade_publications" localSheetId="16">'[9] Dues'!#REF!</definedName>
    <definedName name="trade_publications" localSheetId="18">'[9] Dues'!#REF!</definedName>
    <definedName name="trade_publications" localSheetId="19">'[9] Dues'!#REF!</definedName>
    <definedName name="trade_publications" localSheetId="25">'[9] Dues'!#REF!</definedName>
    <definedName name="trade_publications" localSheetId="5">'[9] Dues'!#REF!</definedName>
    <definedName name="trade_publications" localSheetId="27">'[9] Dues'!#REF!</definedName>
    <definedName name="trade_publications" localSheetId="30">'[9] Dues'!#REF!</definedName>
    <definedName name="trade_publications" localSheetId="14">'[9] Dues'!#REF!</definedName>
    <definedName name="trade_publications" localSheetId="3">'[9] Dues'!#REF!</definedName>
    <definedName name="trade_publications" localSheetId="26">'[9] Dues'!#REF!</definedName>
    <definedName name="trade_publications">'[9] Dues'!#REF!</definedName>
    <definedName name="Training_Manuals" localSheetId="21">[9]TRAINING!#REF!</definedName>
    <definedName name="Training_Manuals" localSheetId="22">[9]TRAINING!#REF!</definedName>
    <definedName name="Training_Manuals" localSheetId="28">[10]TRAINING!#REF!</definedName>
    <definedName name="Training_Manuals" localSheetId="4">[9]TRAINING!#REF!</definedName>
    <definedName name="Training_Manuals" localSheetId="15">[9]TRAINING!#REF!</definedName>
    <definedName name="Training_Manuals" localSheetId="16">[9]TRAINING!#REF!</definedName>
    <definedName name="Training_Manuals" localSheetId="18">[9]TRAINING!#REF!</definedName>
    <definedName name="Training_Manuals" localSheetId="19">[9]TRAINING!#REF!</definedName>
    <definedName name="Training_Manuals" localSheetId="25">[9]TRAINING!#REF!</definedName>
    <definedName name="Training_Manuals" localSheetId="5">[9]TRAINING!#REF!</definedName>
    <definedName name="Training_Manuals" localSheetId="27">[9]TRAINING!#REF!</definedName>
    <definedName name="Training_Manuals" localSheetId="30">[9]TRAINING!#REF!</definedName>
    <definedName name="Training_Manuals" localSheetId="14">[9]TRAINING!#REF!</definedName>
    <definedName name="Training_Manuals" localSheetId="3">[9]TRAINING!#REF!</definedName>
    <definedName name="Training_Manuals" localSheetId="26">[9]TRAINING!#REF!</definedName>
    <definedName name="Training_Manuals">[9]TRAINING!#REF!</definedName>
    <definedName name="trash_cans" localSheetId="21">#REF!</definedName>
    <definedName name="trash_cans" localSheetId="22">#REF!</definedName>
    <definedName name="trash_cans" localSheetId="28">#REF!</definedName>
    <definedName name="trash_cans" localSheetId="4">#REF!</definedName>
    <definedName name="trash_cans" localSheetId="15">#REF!</definedName>
    <definedName name="trash_cans" localSheetId="24">#REF!</definedName>
    <definedName name="trash_cans" localSheetId="20">#REF!</definedName>
    <definedName name="trash_cans" localSheetId="16">#REF!</definedName>
    <definedName name="trash_cans" localSheetId="18">#REF!</definedName>
    <definedName name="trash_cans" localSheetId="19">#REF!</definedName>
    <definedName name="trash_cans" localSheetId="25">#REF!</definedName>
    <definedName name="trash_cans" localSheetId="5">#REF!</definedName>
    <definedName name="trash_cans" localSheetId="27">#REF!</definedName>
    <definedName name="trash_cans" localSheetId="30">#REF!</definedName>
    <definedName name="trash_cans" localSheetId="14">#REF!</definedName>
    <definedName name="trash_cans" localSheetId="3">#REF!</definedName>
    <definedName name="trash_cans" localSheetId="26">#REF!</definedName>
    <definedName name="trash_cans">#REF!</definedName>
    <definedName name="trash_cans_cons" localSheetId="21">#REF!</definedName>
    <definedName name="trash_cans_cons" localSheetId="22">#REF!</definedName>
    <definedName name="trash_cans_cons" localSheetId="28">#REF!</definedName>
    <definedName name="trash_cans_cons" localSheetId="4">#REF!</definedName>
    <definedName name="trash_cans_cons" localSheetId="15">#REF!</definedName>
    <definedName name="trash_cans_cons" localSheetId="24">#REF!</definedName>
    <definedName name="trash_cans_cons" localSheetId="20">#REF!</definedName>
    <definedName name="trash_cans_cons" localSheetId="16">#REF!</definedName>
    <definedName name="trash_cans_cons" localSheetId="18">#REF!</definedName>
    <definedName name="trash_cans_cons" localSheetId="19">#REF!</definedName>
    <definedName name="trash_cans_cons" localSheetId="25">#REF!</definedName>
    <definedName name="trash_cans_cons" localSheetId="5">#REF!</definedName>
    <definedName name="trash_cans_cons" localSheetId="27">#REF!</definedName>
    <definedName name="trash_cans_cons" localSheetId="30">#REF!</definedName>
    <definedName name="trash_cans_cons" localSheetId="14">#REF!</definedName>
    <definedName name="trash_cans_cons" localSheetId="3">#REF!</definedName>
    <definedName name="trash_cans_cons" localSheetId="26">#REF!</definedName>
    <definedName name="trash_cans_cons">#REF!</definedName>
    <definedName name="TRCompetitive_Surveys" localSheetId="21">'[9]Travel &amp; Related'!#REF!</definedName>
    <definedName name="TRCompetitive_Surveys" localSheetId="22">'[9]Travel &amp; Related'!#REF!</definedName>
    <definedName name="TRCompetitive_Surveys" localSheetId="28">'[10]Travel &amp; Related'!#REF!</definedName>
    <definedName name="TRCompetitive_Surveys" localSheetId="4">'[9]Travel &amp; Related'!#REF!</definedName>
    <definedName name="TRCompetitive_Surveys" localSheetId="15">'[9]Travel &amp; Related'!#REF!</definedName>
    <definedName name="TRCompetitive_Surveys" localSheetId="16">'[9]Travel &amp; Related'!#REF!</definedName>
    <definedName name="TRCompetitive_Surveys" localSheetId="18">'[9]Travel &amp; Related'!#REF!</definedName>
    <definedName name="TRCompetitive_Surveys" localSheetId="19">'[9]Travel &amp; Related'!#REF!</definedName>
    <definedName name="TRCompetitive_Surveys" localSheetId="25">'[9]Travel &amp; Related'!#REF!</definedName>
    <definedName name="TRCompetitive_Surveys" localSheetId="5">'[9]Travel &amp; Related'!#REF!</definedName>
    <definedName name="TRCompetitive_Surveys" localSheetId="27">'[9]Travel &amp; Related'!#REF!</definedName>
    <definedName name="TRCompetitive_Surveys" localSheetId="30">'[9]Travel &amp; Related'!#REF!</definedName>
    <definedName name="TRCompetitive_Surveys" localSheetId="14">'[9]Travel &amp; Related'!#REF!</definedName>
    <definedName name="TRCompetitive_Surveys" localSheetId="3">'[9]Travel &amp; Related'!#REF!</definedName>
    <definedName name="TRCompetitive_Surveys" localSheetId="26">'[9]Travel &amp; Related'!#REF!</definedName>
    <definedName name="TRCompetitive_Surveys">'[9]Travel &amp; Related'!#REF!</definedName>
    <definedName name="TRHuman_Resource_Training" localSheetId="21">'[9]HR RECRUITING'!#REF!</definedName>
    <definedName name="TRHuman_Resource_Training" localSheetId="22">'[9]HR RECRUITING'!#REF!</definedName>
    <definedName name="TRHuman_Resource_Training" localSheetId="28">'[10]HR RECRUITING'!#REF!</definedName>
    <definedName name="TRHuman_Resource_Training" localSheetId="4">'[9]HR RECRUITING'!#REF!</definedName>
    <definedName name="TRHuman_Resource_Training" localSheetId="15">'[9]HR RECRUITING'!#REF!</definedName>
    <definedName name="TRHuman_Resource_Training" localSheetId="16">'[9]HR RECRUITING'!#REF!</definedName>
    <definedName name="TRHuman_Resource_Training" localSheetId="18">'[9]HR RECRUITING'!#REF!</definedName>
    <definedName name="TRHuman_Resource_Training" localSheetId="19">'[9]HR RECRUITING'!#REF!</definedName>
    <definedName name="TRHuman_Resource_Training" localSheetId="25">'[9]HR RECRUITING'!#REF!</definedName>
    <definedName name="TRHuman_Resource_Training" localSheetId="5">'[9]HR RECRUITING'!#REF!</definedName>
    <definedName name="TRHuman_Resource_Training" localSheetId="27">'[9]HR RECRUITING'!#REF!</definedName>
    <definedName name="TRHuman_Resource_Training" localSheetId="30">'[9]HR RECRUITING'!#REF!</definedName>
    <definedName name="TRHuman_Resource_Training" localSheetId="14">'[9]HR RECRUITING'!#REF!</definedName>
    <definedName name="TRHuman_Resource_Training" localSheetId="3">'[9]HR RECRUITING'!#REF!</definedName>
    <definedName name="TRHuman_Resource_Training" localSheetId="26">'[9]HR RECRUITING'!#REF!</definedName>
    <definedName name="TRHuman_Resource_Training">'[9]HR RECRUITING'!#REF!</definedName>
    <definedName name="TRSite_Inspections" localSheetId="21">'[9]Travel &amp; Related'!#REF!</definedName>
    <definedName name="TRSite_Inspections" localSheetId="22">'[9]Travel &amp; Related'!#REF!</definedName>
    <definedName name="TRSite_Inspections" localSheetId="28">'[10]Travel &amp; Related'!#REF!</definedName>
    <definedName name="TRSite_Inspections" localSheetId="4">'[9]Travel &amp; Related'!#REF!</definedName>
    <definedName name="TRSite_Inspections" localSheetId="15">'[9]Travel &amp; Related'!#REF!</definedName>
    <definedName name="TRSite_Inspections" localSheetId="16">'[9]Travel &amp; Related'!#REF!</definedName>
    <definedName name="TRSite_Inspections" localSheetId="18">'[9]Travel &amp; Related'!#REF!</definedName>
    <definedName name="TRSite_Inspections" localSheetId="19">'[9]Travel &amp; Related'!#REF!</definedName>
    <definedName name="TRSite_Inspections" localSheetId="25">'[9]Travel &amp; Related'!#REF!</definedName>
    <definedName name="TRSite_Inspections" localSheetId="5">'[9]Travel &amp; Related'!#REF!</definedName>
    <definedName name="TRSite_Inspections" localSheetId="27">'[9]Travel &amp; Related'!#REF!</definedName>
    <definedName name="TRSite_Inspections" localSheetId="30">'[9]Travel &amp; Related'!#REF!</definedName>
    <definedName name="TRSite_Inspections" localSheetId="14">'[9]Travel &amp; Related'!#REF!</definedName>
    <definedName name="TRSite_Inspections" localSheetId="3">'[9]Travel &amp; Related'!#REF!</definedName>
    <definedName name="TRSite_Inspections" localSheetId="26">'[9]Travel &amp; Related'!#REF!</definedName>
    <definedName name="TRSite_Inspections">'[9]Travel &amp; Related'!#REF!</definedName>
    <definedName name="TRTrips" localSheetId="21">'[9]Travel &amp; Related'!#REF!</definedName>
    <definedName name="TRTrips" localSheetId="22">'[9]Travel &amp; Related'!#REF!</definedName>
    <definedName name="TRTrips" localSheetId="28">'[10]Travel &amp; Related'!#REF!</definedName>
    <definedName name="TRTrips" localSheetId="4">'[9]Travel &amp; Related'!#REF!</definedName>
    <definedName name="TRTrips" localSheetId="15">'[9]Travel &amp; Related'!#REF!</definedName>
    <definedName name="TRTrips" localSheetId="16">'[9]Travel &amp; Related'!#REF!</definedName>
    <definedName name="TRTrips" localSheetId="18">'[9]Travel &amp; Related'!#REF!</definedName>
    <definedName name="TRTrips" localSheetId="19">'[9]Travel &amp; Related'!#REF!</definedName>
    <definedName name="TRTrips" localSheetId="25">'[9]Travel &amp; Related'!#REF!</definedName>
    <definedName name="TRTrips" localSheetId="5">'[9]Travel &amp; Related'!#REF!</definedName>
    <definedName name="TRTrips" localSheetId="27">'[9]Travel &amp; Related'!#REF!</definedName>
    <definedName name="TRTrips" localSheetId="30">'[9]Travel &amp; Related'!#REF!</definedName>
    <definedName name="TRTrips" localSheetId="14">'[9]Travel &amp; Related'!#REF!</definedName>
    <definedName name="TRTrips" localSheetId="3">'[9]Travel &amp; Related'!#REF!</definedName>
    <definedName name="TRTrips" localSheetId="26">'[9]Travel &amp; Related'!#REF!</definedName>
    <definedName name="TRTrips">'[9]Travel &amp; Related'!#REF!</definedName>
    <definedName name="TTL" localSheetId="21">'[3]  OS &amp; E -ordered'!#REF!</definedName>
    <definedName name="TTL" localSheetId="22">'[3]  OS &amp; E -ordered'!#REF!</definedName>
    <definedName name="TTL" localSheetId="28">'[4]  OS &amp; E -ordered'!#REF!</definedName>
    <definedName name="TTL" localSheetId="4">'[3]  OS &amp; E -ordered'!#REF!</definedName>
    <definedName name="TTL" localSheetId="15">'[3]  OS &amp; E -ordered'!#REF!</definedName>
    <definedName name="TTL" localSheetId="16">'[3]  OS &amp; E -ordered'!#REF!</definedName>
    <definedName name="TTL" localSheetId="18">'[3]  OS &amp; E -ordered'!#REF!</definedName>
    <definedName name="TTL" localSheetId="19">'[3]  OS &amp; E -ordered'!#REF!</definedName>
    <definedName name="TTL" localSheetId="25">'[3]  OS &amp; E -ordered'!#REF!</definedName>
    <definedName name="TTL" localSheetId="5">'[3]  OS &amp; E -ordered'!#REF!</definedName>
    <definedName name="TTL" localSheetId="27">'[3]  OS &amp; E -ordered'!#REF!</definedName>
    <definedName name="TTL" localSheetId="30">'[3]  OS &amp; E -ordered'!#REF!</definedName>
    <definedName name="TTL" localSheetId="14">'[3]  OS &amp; E -ordered'!#REF!</definedName>
    <definedName name="TTL" localSheetId="3">'[3]  OS &amp; E -ordered'!#REF!</definedName>
    <definedName name="TTL" localSheetId="26">'[3]  OS &amp; E -ordered'!#REF!</definedName>
    <definedName name="TTL">'[3]  OS &amp; E -ordered'!#REF!</definedName>
    <definedName name="ttt" localSheetId="21">#REF!</definedName>
    <definedName name="ttt" localSheetId="22">#REF!</definedName>
    <definedName name="ttt" localSheetId="28">#REF!</definedName>
    <definedName name="ttt" localSheetId="24">#REF!</definedName>
    <definedName name="ttt" localSheetId="20">#REF!</definedName>
    <definedName name="ttt" localSheetId="18">#REF!</definedName>
    <definedName name="ttt" localSheetId="19">#REF!</definedName>
    <definedName name="ttt" localSheetId="30">#REF!</definedName>
    <definedName name="ttt">#REF!</definedName>
    <definedName name="twin" localSheetId="28">'[32]OS &amp; E Westin'!$B$5</definedName>
    <definedName name="twin">'[33]OS &amp; E Westin'!$B$5</definedName>
    <definedName name="UPre_Opening_on_Site" localSheetId="21">#REF!</definedName>
    <definedName name="UPre_Opening_on_Site" localSheetId="22">#REF!</definedName>
    <definedName name="UPre_Opening_on_Site" localSheetId="28">#REF!</definedName>
    <definedName name="UPre_Opening_on_Site" localSheetId="4">#REF!</definedName>
    <definedName name="UPre_Opening_on_Site" localSheetId="15">#REF!</definedName>
    <definedName name="UPre_Opening_on_Site" localSheetId="24">#REF!</definedName>
    <definedName name="UPre_Opening_on_Site" localSheetId="20">#REF!</definedName>
    <definedName name="UPre_Opening_on_Site" localSheetId="16">#REF!</definedName>
    <definedName name="UPre_Opening_on_Site" localSheetId="18">#REF!</definedName>
    <definedName name="UPre_Opening_on_Site" localSheetId="19">#REF!</definedName>
    <definedName name="UPre_Opening_on_Site" localSheetId="25">#REF!</definedName>
    <definedName name="UPre_Opening_on_Site" localSheetId="5">#REF!</definedName>
    <definedName name="UPre_Opening_on_Site" localSheetId="27">#REF!</definedName>
    <definedName name="UPre_Opening_on_Site" localSheetId="30">#REF!</definedName>
    <definedName name="UPre_Opening_on_Site" localSheetId="14">#REF!</definedName>
    <definedName name="UPre_Opening_on_Site" localSheetId="3">#REF!</definedName>
    <definedName name="UPre_Opening_on_Site" localSheetId="26">#REF!</definedName>
    <definedName name="UPre_Opening_on_Site">#REF!</definedName>
    <definedName name="USales_Office" localSheetId="21">#REF!</definedName>
    <definedName name="USales_Office" localSheetId="22">#REF!</definedName>
    <definedName name="USales_Office" localSheetId="28">#REF!</definedName>
    <definedName name="USales_Office" localSheetId="4">#REF!</definedName>
    <definedName name="USales_Office" localSheetId="15">#REF!</definedName>
    <definedName name="USales_Office" localSheetId="24">#REF!</definedName>
    <definedName name="USales_Office" localSheetId="20">#REF!</definedName>
    <definedName name="USales_Office" localSheetId="16">#REF!</definedName>
    <definedName name="USales_Office" localSheetId="18">#REF!</definedName>
    <definedName name="USales_Office" localSheetId="19">#REF!</definedName>
    <definedName name="USales_Office" localSheetId="25">#REF!</definedName>
    <definedName name="USales_Office" localSheetId="5">#REF!</definedName>
    <definedName name="USales_Office" localSheetId="27">#REF!</definedName>
    <definedName name="USales_Office" localSheetId="30">#REF!</definedName>
    <definedName name="USales_Office" localSheetId="14">#REF!</definedName>
    <definedName name="USales_Office" localSheetId="3">#REF!</definedName>
    <definedName name="USales_Office" localSheetId="26">#REF!</definedName>
    <definedName name="USales_Office">#REF!</definedName>
    <definedName name="vmail" localSheetId="21">#REF!</definedName>
    <definedName name="vmail" localSheetId="22">#REF!</definedName>
    <definedName name="vmail" localSheetId="28">#REF!</definedName>
    <definedName name="vmail" localSheetId="4">#REF!</definedName>
    <definedName name="vmail" localSheetId="15">#REF!</definedName>
    <definedName name="vmail" localSheetId="24">#REF!</definedName>
    <definedName name="vmail" localSheetId="20">#REF!</definedName>
    <definedName name="vmail" localSheetId="16">#REF!</definedName>
    <definedName name="vmail" localSheetId="18">#REF!</definedName>
    <definedName name="vmail" localSheetId="19">#REF!</definedName>
    <definedName name="vmail" localSheetId="25">#REF!</definedName>
    <definedName name="vmail" localSheetId="5">#REF!</definedName>
    <definedName name="vmail" localSheetId="27">#REF!</definedName>
    <definedName name="vmail" localSheetId="30">#REF!</definedName>
    <definedName name="vmail" localSheetId="14">#REF!</definedName>
    <definedName name="vmail" localSheetId="3">#REF!</definedName>
    <definedName name="vmail" localSheetId="26">#REF!</definedName>
    <definedName name="vmail">#REF!</definedName>
    <definedName name="vmail_cons" localSheetId="21">#REF!</definedName>
    <definedName name="vmail_cons" localSheetId="22">#REF!</definedName>
    <definedName name="vmail_cons" localSheetId="28">#REF!</definedName>
    <definedName name="vmail_cons" localSheetId="4">#REF!</definedName>
    <definedName name="vmail_cons" localSheetId="15">#REF!</definedName>
    <definedName name="vmail_cons" localSheetId="24">#REF!</definedName>
    <definedName name="vmail_cons" localSheetId="20">#REF!</definedName>
    <definedName name="vmail_cons" localSheetId="16">#REF!</definedName>
    <definedName name="vmail_cons" localSheetId="18">#REF!</definedName>
    <definedName name="vmail_cons" localSheetId="19">#REF!</definedName>
    <definedName name="vmail_cons" localSheetId="25">#REF!</definedName>
    <definedName name="vmail_cons" localSheetId="5">#REF!</definedName>
    <definedName name="vmail_cons" localSheetId="27">#REF!</definedName>
    <definedName name="vmail_cons" localSheetId="30">#REF!</definedName>
    <definedName name="vmail_cons" localSheetId="14">#REF!</definedName>
    <definedName name="vmail_cons" localSheetId="3">#REF!</definedName>
    <definedName name="vmail_cons" localSheetId="26">#REF!</definedName>
    <definedName name="vmail_cons">#REF!</definedName>
    <definedName name="vvdfv" localSheetId="21">#REF!</definedName>
    <definedName name="vvdfv" localSheetId="22">#REF!</definedName>
    <definedName name="vvdfv" localSheetId="28">#REF!</definedName>
    <definedName name="vvdfv" localSheetId="24">#REF!</definedName>
    <definedName name="vvdfv" localSheetId="20">#REF!</definedName>
    <definedName name="vvdfv" localSheetId="18">#REF!</definedName>
    <definedName name="vvdfv" localSheetId="19">#REF!</definedName>
    <definedName name="vvdfv" localSheetId="30">#REF!</definedName>
    <definedName name="vvdfv">#REF!</definedName>
    <definedName name="vvfgg" localSheetId="21">#REF!</definedName>
    <definedName name="vvfgg" localSheetId="22">#REF!</definedName>
    <definedName name="vvfgg" localSheetId="28">#REF!</definedName>
    <definedName name="vvfgg" localSheetId="24">#REF!</definedName>
    <definedName name="vvfgg" localSheetId="20">#REF!</definedName>
    <definedName name="vvfgg" localSheetId="18">#REF!</definedName>
    <definedName name="vvfgg" localSheetId="19">#REF!</definedName>
    <definedName name="vvfgg" localSheetId="30">#REF!</definedName>
    <definedName name="vvfgg">#REF!</definedName>
    <definedName name="warehousing" localSheetId="21">#REF!</definedName>
    <definedName name="warehousing" localSheetId="22">#REF!</definedName>
    <definedName name="warehousing" localSheetId="28">#REF!</definedName>
    <definedName name="warehousing" localSheetId="4">#REF!</definedName>
    <definedName name="warehousing" localSheetId="15">#REF!</definedName>
    <definedName name="warehousing" localSheetId="24">#REF!</definedName>
    <definedName name="warehousing" localSheetId="20">#REF!</definedName>
    <definedName name="warehousing" localSheetId="16">#REF!</definedName>
    <definedName name="warehousing" localSheetId="18">#REF!</definedName>
    <definedName name="warehousing" localSheetId="19">#REF!</definedName>
    <definedName name="warehousing" localSheetId="25">#REF!</definedName>
    <definedName name="warehousing" localSheetId="5">#REF!</definedName>
    <definedName name="warehousing" localSheetId="27">#REF!</definedName>
    <definedName name="warehousing" localSheetId="30">#REF!</definedName>
    <definedName name="warehousing" localSheetId="14">#REF!</definedName>
    <definedName name="warehousing" localSheetId="3">#REF!</definedName>
    <definedName name="warehousing" localSheetId="26">#REF!</definedName>
    <definedName name="warehousing">#REF!</definedName>
    <definedName name="water" localSheetId="21">#REF!</definedName>
    <definedName name="water" localSheetId="22">#REF!</definedName>
    <definedName name="water" localSheetId="28">#REF!</definedName>
    <definedName name="water" localSheetId="4">#REF!</definedName>
    <definedName name="water" localSheetId="15">#REF!</definedName>
    <definedName name="water" localSheetId="24">#REF!</definedName>
    <definedName name="water" localSheetId="20">#REF!</definedName>
    <definedName name="water" localSheetId="16">#REF!</definedName>
    <definedName name="water" localSheetId="18">#REF!</definedName>
    <definedName name="water" localSheetId="19">#REF!</definedName>
    <definedName name="water" localSheetId="25">#REF!</definedName>
    <definedName name="water" localSheetId="5">#REF!</definedName>
    <definedName name="water" localSheetId="27">#REF!</definedName>
    <definedName name="water" localSheetId="30">#REF!</definedName>
    <definedName name="water" localSheetId="14">#REF!</definedName>
    <definedName name="water" localSheetId="3">#REF!</definedName>
    <definedName name="water" localSheetId="26">#REF!</definedName>
    <definedName name="water">#REF!</definedName>
    <definedName name="water_cons" localSheetId="21">#REF!</definedName>
    <definedName name="water_cons" localSheetId="22">#REF!</definedName>
    <definedName name="water_cons" localSheetId="28">#REF!</definedName>
    <definedName name="water_cons" localSheetId="4">#REF!</definedName>
    <definedName name="water_cons" localSheetId="15">#REF!</definedName>
    <definedName name="water_cons" localSheetId="24">#REF!</definedName>
    <definedName name="water_cons" localSheetId="20">#REF!</definedName>
    <definedName name="water_cons" localSheetId="16">#REF!</definedName>
    <definedName name="water_cons" localSheetId="18">#REF!</definedName>
    <definedName name="water_cons" localSheetId="19">#REF!</definedName>
    <definedName name="water_cons" localSheetId="25">#REF!</definedName>
    <definedName name="water_cons" localSheetId="5">#REF!</definedName>
    <definedName name="water_cons" localSheetId="27">#REF!</definedName>
    <definedName name="water_cons" localSheetId="30">#REF!</definedName>
    <definedName name="water_cons" localSheetId="14">#REF!</definedName>
    <definedName name="water_cons" localSheetId="3">#REF!</definedName>
    <definedName name="water_cons" localSheetId="26">#REF!</definedName>
    <definedName name="water_cons">#REF!</definedName>
    <definedName name="WEC" localSheetId="21">#REF!</definedName>
    <definedName name="WEC" localSheetId="22">#REF!</definedName>
    <definedName name="WEC" localSheetId="28">#REF!</definedName>
    <definedName name="WEC" localSheetId="4">#REF!</definedName>
    <definedName name="WEC" localSheetId="15">#REF!</definedName>
    <definedName name="WEC" localSheetId="24">#REF!</definedName>
    <definedName name="WEC" localSheetId="20">#REF!</definedName>
    <definedName name="WEC" localSheetId="16">#REF!</definedName>
    <definedName name="WEC" localSheetId="18">#REF!</definedName>
    <definedName name="WEC" localSheetId="19">#REF!</definedName>
    <definedName name="WEC" localSheetId="25">#REF!</definedName>
    <definedName name="WEC" localSheetId="5">#REF!</definedName>
    <definedName name="WEC" localSheetId="27">#REF!</definedName>
    <definedName name="WEC" localSheetId="30">#REF!</definedName>
    <definedName name="WEC" localSheetId="14">#REF!</definedName>
    <definedName name="WEC" localSheetId="3">#REF!</definedName>
    <definedName name="WEC" localSheetId="26">#REF!</definedName>
    <definedName name="WEC">#REF!</definedName>
    <definedName name="WGO" localSheetId="21">#REF!</definedName>
    <definedName name="WGO" localSheetId="22">#REF!</definedName>
    <definedName name="WGO" localSheetId="28">#REF!</definedName>
    <definedName name="WGO" localSheetId="4">#REF!</definedName>
    <definedName name="WGO" localSheetId="15">#REF!</definedName>
    <definedName name="WGO" localSheetId="24">#REF!</definedName>
    <definedName name="WGO" localSheetId="20">#REF!</definedName>
    <definedName name="WGO" localSheetId="16">#REF!</definedName>
    <definedName name="WGO" localSheetId="18">#REF!</definedName>
    <definedName name="WGO" localSheetId="19">#REF!</definedName>
    <definedName name="WGO" localSheetId="25">#REF!</definedName>
    <definedName name="WGO" localSheetId="5">#REF!</definedName>
    <definedName name="WGO" localSheetId="27">#REF!</definedName>
    <definedName name="WGO" localSheetId="30">#REF!</definedName>
    <definedName name="WGO" localSheetId="14">#REF!</definedName>
    <definedName name="WGO" localSheetId="3">#REF!</definedName>
    <definedName name="WGO" localSheetId="26">#REF!</definedName>
    <definedName name="WGO">#REF!</definedName>
    <definedName name="whwit" localSheetId="21">#REF!</definedName>
    <definedName name="whwit" localSheetId="22">#REF!</definedName>
    <definedName name="whwit" localSheetId="28">#REF!</definedName>
    <definedName name="whwit" localSheetId="4">#REF!</definedName>
    <definedName name="whwit" localSheetId="15">#REF!</definedName>
    <definedName name="whwit" localSheetId="24">#REF!</definedName>
    <definedName name="whwit" localSheetId="20">#REF!</definedName>
    <definedName name="whwit" localSheetId="16">#REF!</definedName>
    <definedName name="whwit" localSheetId="18">#REF!</definedName>
    <definedName name="whwit" localSheetId="19">#REF!</definedName>
    <definedName name="whwit" localSheetId="25">#REF!</definedName>
    <definedName name="whwit" localSheetId="5">#REF!</definedName>
    <definedName name="whwit" localSheetId="27">#REF!</definedName>
    <definedName name="whwit" localSheetId="30">#REF!</definedName>
    <definedName name="whwit" localSheetId="14">#REF!</definedName>
    <definedName name="whwit" localSheetId="3">#REF!</definedName>
    <definedName name="whwit" localSheetId="26">#REF!</definedName>
    <definedName name="whwit">#REF!</definedName>
    <definedName name="wrn.Grey._.List._.1998." localSheetId="28" hidden="1">{"Empire 4",#N/A,FALSE,"B";"Empire 3",#N/A,FALSE,"B";"Empire 2",#N/A,FALSE,"B";"Empire 1",#N/A,FALSE,"B"}</definedName>
    <definedName name="wrn.Grey._.List._.1998." localSheetId="15" hidden="1">{"Empire 4",#N/A,FALSE,"B";"Empire 3",#N/A,FALSE,"B";"Empire 2",#N/A,FALSE,"B";"Empire 1",#N/A,FALSE,"B"}</definedName>
    <definedName name="wrn.Grey._.List._.1998." localSheetId="24" hidden="1">{"Empire 4",#N/A,FALSE,"B";"Empire 3",#N/A,FALSE,"B";"Empire 2",#N/A,FALSE,"B";"Empire 1",#N/A,FALSE,"B"}</definedName>
    <definedName name="wrn.Grey._.List._.1998." localSheetId="20" hidden="1">{"Empire 4",#N/A,FALSE,"B";"Empire 3",#N/A,FALSE,"B";"Empire 2",#N/A,FALSE,"B";"Empire 1",#N/A,FALSE,"B"}</definedName>
    <definedName name="wrn.Grey._.List._.1998." localSheetId="16" hidden="1">{"Empire 4",#N/A,FALSE,"B";"Empire 3",#N/A,FALSE,"B";"Empire 2",#N/A,FALSE,"B";"Empire 1",#N/A,FALSE,"B"}</definedName>
    <definedName name="wrn.Grey._.List._.1998." localSheetId="18" hidden="1">{"Empire 4",#N/A,FALSE,"B";"Empire 3",#N/A,FALSE,"B";"Empire 2",#N/A,FALSE,"B";"Empire 1",#N/A,FALSE,"B"}</definedName>
    <definedName name="wrn.Grey._.List._.1998." localSheetId="19" hidden="1">{"Empire 4",#N/A,FALSE,"B";"Empire 3",#N/A,FALSE,"B";"Empire 2",#N/A,FALSE,"B";"Empire 1",#N/A,FALSE,"B"}</definedName>
    <definedName name="wrn.Grey._.List._.1998." localSheetId="8" hidden="1">{"Empire 4",#N/A,FALSE,"B";"Empire 3",#N/A,FALSE,"B";"Empire 2",#N/A,FALSE,"B";"Empire 1",#N/A,FALSE,"B"}</definedName>
    <definedName name="wrn.Grey._.List._.1998." localSheetId="23" hidden="1">{"Empire 4",#N/A,FALSE,"B";"Empire 3",#N/A,FALSE,"B";"Empire 2",#N/A,FALSE,"B";"Empire 1",#N/A,FALSE,"B"}</definedName>
    <definedName name="wrn.Grey._.List._.1998." localSheetId="30" hidden="1">{"Empire 4",#N/A,FALSE,"B";"Empire 3",#N/A,FALSE,"B";"Empire 2",#N/A,FALSE,"B";"Empire 1",#N/A,FALSE,"B"}</definedName>
    <definedName name="wrn.Grey._.List._.1998." localSheetId="9" hidden="1">{"Empire 4",#N/A,FALSE,"B";"Empire 3",#N/A,FALSE,"B";"Empire 2",#N/A,FALSE,"B";"Empire 1",#N/A,FALSE,"B"}</definedName>
    <definedName name="wrn.Grey._.List._.1998." localSheetId="10" hidden="1">{"Empire 4",#N/A,FALSE,"B";"Empire 3",#N/A,FALSE,"B";"Empire 2",#N/A,FALSE,"B";"Empire 1",#N/A,FALSE,"B"}</definedName>
    <definedName name="wrn.Grey._.List._.1998." localSheetId="11" hidden="1">{"Empire 4",#N/A,FALSE,"B";"Empire 3",#N/A,FALSE,"B";"Empire 2",#N/A,FALSE,"B";"Empire 1",#N/A,FALSE,"B"}</definedName>
    <definedName name="wrn.Grey._.List._.1998." localSheetId="3" hidden="1">{"Empire 4",#N/A,FALSE,"B";"Empire 3",#N/A,FALSE,"B";"Empire 2",#N/A,FALSE,"B";"Empire 1",#N/A,FALSE,"B"}</definedName>
    <definedName name="wrn.Grey._.List._.1998." localSheetId="7" hidden="1">{"Empire 4",#N/A,FALSE,"B";"Empire 3",#N/A,FALSE,"B";"Empire 2",#N/A,FALSE,"B";"Empire 1",#N/A,FALSE,"B"}</definedName>
    <definedName name="wrn.Grey._.List._.1998." localSheetId="12" hidden="1">{"Empire 4",#N/A,FALSE,"B";"Empire 3",#N/A,FALSE,"B";"Empire 2",#N/A,FALSE,"B";"Empire 1",#N/A,FALSE,"B"}</definedName>
    <definedName name="wrn.Grey._.List._.1998." localSheetId="13" hidden="1">{"Empire 4",#N/A,FALSE,"B";"Empire 3",#N/A,FALSE,"B";"Empire 2",#N/A,FALSE,"B";"Empire 1",#N/A,FALSE,"B"}</definedName>
    <definedName name="wrn.Grey._.List._.1998." hidden="1">{"Empire 4",#N/A,FALSE,"B";"Empire 3",#N/A,FALSE,"B";"Empire 2",#N/A,FALSE,"B";"Empire 1",#N/A,FALSE,"B"}</definedName>
    <definedName name="wrn.New._.Grey._.List." localSheetId="28" hidden="1">{"Mahattan 2",#N/A,FALSE,"B";"Manhattan 1",#N/A,FALSE,"B"}</definedName>
    <definedName name="wrn.New._.Grey._.List." localSheetId="15" hidden="1">{"Mahattan 2",#N/A,FALSE,"B";"Manhattan 1",#N/A,FALSE,"B"}</definedName>
    <definedName name="wrn.New._.Grey._.List." localSheetId="24" hidden="1">{"Mahattan 2",#N/A,FALSE,"B";"Manhattan 1",#N/A,FALSE,"B"}</definedName>
    <definedName name="wrn.New._.Grey._.List." localSheetId="20" hidden="1">{"Mahattan 2",#N/A,FALSE,"B";"Manhattan 1",#N/A,FALSE,"B"}</definedName>
    <definedName name="wrn.New._.Grey._.List." localSheetId="16" hidden="1">{"Mahattan 2",#N/A,FALSE,"B";"Manhattan 1",#N/A,FALSE,"B"}</definedName>
    <definedName name="wrn.New._.Grey._.List." localSheetId="18" hidden="1">{"Mahattan 2",#N/A,FALSE,"B";"Manhattan 1",#N/A,FALSE,"B"}</definedName>
    <definedName name="wrn.New._.Grey._.List." localSheetId="19" hidden="1">{"Mahattan 2",#N/A,FALSE,"B";"Manhattan 1",#N/A,FALSE,"B"}</definedName>
    <definedName name="wrn.New._.Grey._.List." localSheetId="8" hidden="1">{"Mahattan 2",#N/A,FALSE,"B";"Manhattan 1",#N/A,FALSE,"B"}</definedName>
    <definedName name="wrn.New._.Grey._.List." localSheetId="23" hidden="1">{"Mahattan 2",#N/A,FALSE,"B";"Manhattan 1",#N/A,FALSE,"B"}</definedName>
    <definedName name="wrn.New._.Grey._.List." localSheetId="30" hidden="1">{"Mahattan 2",#N/A,FALSE,"B";"Manhattan 1",#N/A,FALSE,"B"}</definedName>
    <definedName name="wrn.New._.Grey._.List." localSheetId="9" hidden="1">{"Mahattan 2",#N/A,FALSE,"B";"Manhattan 1",#N/A,FALSE,"B"}</definedName>
    <definedName name="wrn.New._.Grey._.List." localSheetId="10" hidden="1">{"Mahattan 2",#N/A,FALSE,"B";"Manhattan 1",#N/A,FALSE,"B"}</definedName>
    <definedName name="wrn.New._.Grey._.List." localSheetId="11" hidden="1">{"Mahattan 2",#N/A,FALSE,"B";"Manhattan 1",#N/A,FALSE,"B"}</definedName>
    <definedName name="wrn.New._.Grey._.List." localSheetId="3" hidden="1">{"Mahattan 2",#N/A,FALSE,"B";"Manhattan 1",#N/A,FALSE,"B"}</definedName>
    <definedName name="wrn.New._.Grey._.List." localSheetId="7" hidden="1">{"Mahattan 2",#N/A,FALSE,"B";"Manhattan 1",#N/A,FALSE,"B"}</definedName>
    <definedName name="wrn.New._.Grey._.List." localSheetId="12" hidden="1">{"Mahattan 2",#N/A,FALSE,"B";"Manhattan 1",#N/A,FALSE,"B"}</definedName>
    <definedName name="wrn.New._.Grey._.List." localSheetId="13" hidden="1">{"Mahattan 2",#N/A,FALSE,"B";"Manhattan 1",#N/A,FALSE,"B"}</definedName>
    <definedName name="wrn.New._.Grey._.List." hidden="1">{"Mahattan 2",#N/A,FALSE,"B";"Manhattan 1",#N/A,FALSE,"B"}</definedName>
    <definedName name="wxyz_apron" localSheetId="21">#REF!</definedName>
    <definedName name="wxyz_apron" localSheetId="22">#REF!</definedName>
    <definedName name="wxyz_apron" localSheetId="28">#REF!</definedName>
    <definedName name="wxyz_apron" localSheetId="4">#REF!</definedName>
    <definedName name="wxyz_apron" localSheetId="15">#REF!</definedName>
    <definedName name="wxyz_apron" localSheetId="24">#REF!</definedName>
    <definedName name="wxyz_apron" localSheetId="20">#REF!</definedName>
    <definedName name="wxyz_apron" localSheetId="16">#REF!</definedName>
    <definedName name="wxyz_apron" localSheetId="18">#REF!</definedName>
    <definedName name="wxyz_apron" localSheetId="19">#REF!</definedName>
    <definedName name="wxyz_apron" localSheetId="25">#REF!</definedName>
    <definedName name="wxyz_apron" localSheetId="5">#REF!</definedName>
    <definedName name="wxyz_apron" localSheetId="27">#REF!</definedName>
    <definedName name="wxyz_apron" localSheetId="30">#REF!</definedName>
    <definedName name="wxyz_apron" localSheetId="14">#REF!</definedName>
    <definedName name="wxyz_apron" localSheetId="3">#REF!</definedName>
    <definedName name="wxyz_apron" localSheetId="26">#REF!</definedName>
    <definedName name="wxyz_apron">#REF!</definedName>
    <definedName name="wxyz_f_fte" localSheetId="21">#REF!</definedName>
    <definedName name="wxyz_f_fte" localSheetId="22">#REF!</definedName>
    <definedName name="wxyz_f_fte" localSheetId="28">#REF!</definedName>
    <definedName name="wxyz_f_fte" localSheetId="4">#REF!</definedName>
    <definedName name="wxyz_f_fte" localSheetId="15">#REF!</definedName>
    <definedName name="wxyz_f_fte" localSheetId="24">#REF!</definedName>
    <definedName name="wxyz_f_fte" localSheetId="20">#REF!</definedName>
    <definedName name="wxyz_f_fte" localSheetId="16">#REF!</definedName>
    <definedName name="wxyz_f_fte" localSheetId="18">#REF!</definedName>
    <definedName name="wxyz_f_fte" localSheetId="19">#REF!</definedName>
    <definedName name="wxyz_f_fte" localSheetId="25">#REF!</definedName>
    <definedName name="wxyz_f_fte" localSheetId="5">#REF!</definedName>
    <definedName name="wxyz_f_fte" localSheetId="27">#REF!</definedName>
    <definedName name="wxyz_f_fte" localSheetId="30">#REF!</definedName>
    <definedName name="wxyz_f_fte" localSheetId="14">#REF!</definedName>
    <definedName name="wxyz_f_fte" localSheetId="3">#REF!</definedName>
    <definedName name="wxyz_f_fte" localSheetId="26">#REF!</definedName>
    <definedName name="wxyz_f_fte">#REF!</definedName>
    <definedName name="wxyz_m_fte" localSheetId="21">#REF!</definedName>
    <definedName name="wxyz_m_fte" localSheetId="22">#REF!</definedName>
    <definedName name="wxyz_m_fte" localSheetId="28">#REF!</definedName>
    <definedName name="wxyz_m_fte" localSheetId="4">#REF!</definedName>
    <definedName name="wxyz_m_fte" localSheetId="15">#REF!</definedName>
    <definedName name="wxyz_m_fte" localSheetId="24">#REF!</definedName>
    <definedName name="wxyz_m_fte" localSheetId="20">#REF!</definedName>
    <definedName name="wxyz_m_fte" localSheetId="16">#REF!</definedName>
    <definedName name="wxyz_m_fte" localSheetId="18">#REF!</definedName>
    <definedName name="wxyz_m_fte" localSheetId="19">#REF!</definedName>
    <definedName name="wxyz_m_fte" localSheetId="25">#REF!</definedName>
    <definedName name="wxyz_m_fte" localSheetId="5">#REF!</definedName>
    <definedName name="wxyz_m_fte" localSheetId="27">#REF!</definedName>
    <definedName name="wxyz_m_fte" localSheetId="30">#REF!</definedName>
    <definedName name="wxyz_m_fte" localSheetId="14">#REF!</definedName>
    <definedName name="wxyz_m_fte" localSheetId="3">#REF!</definedName>
    <definedName name="wxyz_m_fte" localSheetId="26">#REF!</definedName>
    <definedName name="wxyz_m_fte">#REF!</definedName>
    <definedName name="wxyz_pant_f" localSheetId="21">#REF!</definedName>
    <definedName name="wxyz_pant_f" localSheetId="22">#REF!</definedName>
    <definedName name="wxyz_pant_f" localSheetId="28">#REF!</definedName>
    <definedName name="wxyz_pant_f" localSheetId="4">#REF!</definedName>
    <definedName name="wxyz_pant_f" localSheetId="15">#REF!</definedName>
    <definedName name="wxyz_pant_f" localSheetId="24">#REF!</definedName>
    <definedName name="wxyz_pant_f" localSheetId="20">#REF!</definedName>
    <definedName name="wxyz_pant_f" localSheetId="16">#REF!</definedName>
    <definedName name="wxyz_pant_f" localSheetId="18">#REF!</definedName>
    <definedName name="wxyz_pant_f" localSheetId="19">#REF!</definedName>
    <definedName name="wxyz_pant_f" localSheetId="25">#REF!</definedName>
    <definedName name="wxyz_pant_f" localSheetId="5">#REF!</definedName>
    <definedName name="wxyz_pant_f" localSheetId="27">#REF!</definedName>
    <definedName name="wxyz_pant_f" localSheetId="30">#REF!</definedName>
    <definedName name="wxyz_pant_f" localSheetId="14">#REF!</definedName>
    <definedName name="wxyz_pant_f" localSheetId="3">#REF!</definedName>
    <definedName name="wxyz_pant_f" localSheetId="26">#REF!</definedName>
    <definedName name="wxyz_pant_f">#REF!</definedName>
    <definedName name="wxyz_pant_m" localSheetId="21">#REF!</definedName>
    <definedName name="wxyz_pant_m" localSheetId="22">#REF!</definedName>
    <definedName name="wxyz_pant_m" localSheetId="28">#REF!</definedName>
    <definedName name="wxyz_pant_m" localSheetId="4">#REF!</definedName>
    <definedName name="wxyz_pant_m" localSheetId="15">#REF!</definedName>
    <definedName name="wxyz_pant_m" localSheetId="24">#REF!</definedName>
    <definedName name="wxyz_pant_m" localSheetId="20">#REF!</definedName>
    <definedName name="wxyz_pant_m" localSheetId="16">#REF!</definedName>
    <definedName name="wxyz_pant_m" localSheetId="18">#REF!</definedName>
    <definedName name="wxyz_pant_m" localSheetId="19">#REF!</definedName>
    <definedName name="wxyz_pant_m" localSheetId="25">#REF!</definedName>
    <definedName name="wxyz_pant_m" localSheetId="5">#REF!</definedName>
    <definedName name="wxyz_pant_m" localSheetId="27">#REF!</definedName>
    <definedName name="wxyz_pant_m" localSheetId="30">#REF!</definedName>
    <definedName name="wxyz_pant_m" localSheetId="14">#REF!</definedName>
    <definedName name="wxyz_pant_m" localSheetId="3">#REF!</definedName>
    <definedName name="wxyz_pant_m" localSheetId="26">#REF!</definedName>
    <definedName name="wxyz_pant_m">#REF!</definedName>
    <definedName name="wxyz_shirt_black" localSheetId="21">#REF!</definedName>
    <definedName name="wxyz_shirt_black" localSheetId="22">#REF!</definedName>
    <definedName name="wxyz_shirt_black" localSheetId="28">#REF!</definedName>
    <definedName name="wxyz_shirt_black" localSheetId="4">#REF!</definedName>
    <definedName name="wxyz_shirt_black" localSheetId="15">#REF!</definedName>
    <definedName name="wxyz_shirt_black" localSheetId="24">#REF!</definedName>
    <definedName name="wxyz_shirt_black" localSheetId="20">#REF!</definedName>
    <definedName name="wxyz_shirt_black" localSheetId="16">#REF!</definedName>
    <definedName name="wxyz_shirt_black" localSheetId="18">#REF!</definedName>
    <definedName name="wxyz_shirt_black" localSheetId="19">#REF!</definedName>
    <definedName name="wxyz_shirt_black" localSheetId="25">#REF!</definedName>
    <definedName name="wxyz_shirt_black" localSheetId="5">#REF!</definedName>
    <definedName name="wxyz_shirt_black" localSheetId="27">#REF!</definedName>
    <definedName name="wxyz_shirt_black" localSheetId="30">#REF!</definedName>
    <definedName name="wxyz_shirt_black" localSheetId="14">#REF!</definedName>
    <definedName name="wxyz_shirt_black" localSheetId="3">#REF!</definedName>
    <definedName name="wxyz_shirt_black" localSheetId="26">#REF!</definedName>
    <definedName name="wxyz_shirt_black">#REF!</definedName>
    <definedName name="wxyz_shirt_blue" localSheetId="21">#REF!</definedName>
    <definedName name="wxyz_shirt_blue" localSheetId="22">#REF!</definedName>
    <definedName name="wxyz_shirt_blue" localSheetId="28">#REF!</definedName>
    <definedName name="wxyz_shirt_blue" localSheetId="4">#REF!</definedName>
    <definedName name="wxyz_shirt_blue" localSheetId="15">#REF!</definedName>
    <definedName name="wxyz_shirt_blue" localSheetId="24">#REF!</definedName>
    <definedName name="wxyz_shirt_blue" localSheetId="20">#REF!</definedName>
    <definedName name="wxyz_shirt_blue" localSheetId="16">#REF!</definedName>
    <definedName name="wxyz_shirt_blue" localSheetId="18">#REF!</definedName>
    <definedName name="wxyz_shirt_blue" localSheetId="19">#REF!</definedName>
    <definedName name="wxyz_shirt_blue" localSheetId="25">#REF!</definedName>
    <definedName name="wxyz_shirt_blue" localSheetId="5">#REF!</definedName>
    <definedName name="wxyz_shirt_blue" localSheetId="27">#REF!</definedName>
    <definedName name="wxyz_shirt_blue" localSheetId="30">#REF!</definedName>
    <definedName name="wxyz_shirt_blue" localSheetId="14">#REF!</definedName>
    <definedName name="wxyz_shirt_blue" localSheetId="3">#REF!</definedName>
    <definedName name="wxyz_shirt_blue" localSheetId="26">#REF!</definedName>
    <definedName name="wxyz_shirt_blue">#REF!</definedName>
    <definedName name="wxyz_shirt_espresso" localSheetId="21">#REF!</definedName>
    <definedName name="wxyz_shirt_espresso" localSheetId="22">#REF!</definedName>
    <definedName name="wxyz_shirt_espresso" localSheetId="28">#REF!</definedName>
    <definedName name="wxyz_shirt_espresso" localSheetId="4">#REF!</definedName>
    <definedName name="wxyz_shirt_espresso" localSheetId="15">#REF!</definedName>
    <definedName name="wxyz_shirt_espresso" localSheetId="24">#REF!</definedName>
    <definedName name="wxyz_shirt_espresso" localSheetId="20">#REF!</definedName>
    <definedName name="wxyz_shirt_espresso" localSheetId="16">#REF!</definedName>
    <definedName name="wxyz_shirt_espresso" localSheetId="18">#REF!</definedName>
    <definedName name="wxyz_shirt_espresso" localSheetId="19">#REF!</definedName>
    <definedName name="wxyz_shirt_espresso" localSheetId="25">#REF!</definedName>
    <definedName name="wxyz_shirt_espresso" localSheetId="5">#REF!</definedName>
    <definedName name="wxyz_shirt_espresso" localSheetId="27">#REF!</definedName>
    <definedName name="wxyz_shirt_espresso" localSheetId="30">#REF!</definedName>
    <definedName name="wxyz_shirt_espresso" localSheetId="14">#REF!</definedName>
    <definedName name="wxyz_shirt_espresso" localSheetId="3">#REF!</definedName>
    <definedName name="wxyz_shirt_espresso" localSheetId="26">#REF!</definedName>
    <definedName name="wxyz_shirt_espresso">#REF!</definedName>
    <definedName name="wxyz_shirt_green" localSheetId="21">#REF!</definedName>
    <definedName name="wxyz_shirt_green" localSheetId="22">#REF!</definedName>
    <definedName name="wxyz_shirt_green" localSheetId="28">#REF!</definedName>
    <definedName name="wxyz_shirt_green" localSheetId="4">#REF!</definedName>
    <definedName name="wxyz_shirt_green" localSheetId="15">#REF!</definedName>
    <definedName name="wxyz_shirt_green" localSheetId="24">#REF!</definedName>
    <definedName name="wxyz_shirt_green" localSheetId="20">#REF!</definedName>
    <definedName name="wxyz_shirt_green" localSheetId="16">#REF!</definedName>
    <definedName name="wxyz_shirt_green" localSheetId="18">#REF!</definedName>
    <definedName name="wxyz_shirt_green" localSheetId="19">#REF!</definedName>
    <definedName name="wxyz_shirt_green" localSheetId="25">#REF!</definedName>
    <definedName name="wxyz_shirt_green" localSheetId="5">#REF!</definedName>
    <definedName name="wxyz_shirt_green" localSheetId="27">#REF!</definedName>
    <definedName name="wxyz_shirt_green" localSheetId="30">#REF!</definedName>
    <definedName name="wxyz_shirt_green" localSheetId="14">#REF!</definedName>
    <definedName name="wxyz_shirt_green" localSheetId="3">#REF!</definedName>
    <definedName name="wxyz_shirt_green" localSheetId="26">#REF!</definedName>
    <definedName name="wxyz_shirt_green">#REF!</definedName>
    <definedName name="Z" localSheetId="21">'[3]  OS &amp; E -ordered'!#REF!</definedName>
    <definedName name="Z" localSheetId="22">'[3]  OS &amp; E -ordered'!#REF!</definedName>
    <definedName name="Z" localSheetId="28">'[4]  OS &amp; E -ordered'!#REF!</definedName>
    <definedName name="Z" localSheetId="4">'[3]  OS &amp; E -ordered'!#REF!</definedName>
    <definedName name="Z" localSheetId="15">'[3]  OS &amp; E -ordered'!#REF!</definedName>
    <definedName name="Z" localSheetId="16">'[3]  OS &amp; E -ordered'!#REF!</definedName>
    <definedName name="Z" localSheetId="18">'[3]  OS &amp; E -ordered'!#REF!</definedName>
    <definedName name="Z" localSheetId="19">'[3]  OS &amp; E -ordered'!#REF!</definedName>
    <definedName name="Z" localSheetId="25">'[3]  OS &amp; E -ordered'!#REF!</definedName>
    <definedName name="Z" localSheetId="5">'[3]  OS &amp; E -ordered'!#REF!</definedName>
    <definedName name="Z" localSheetId="27">'[3]  OS &amp; E -ordered'!#REF!</definedName>
    <definedName name="Z" localSheetId="30">'[3]  OS &amp; E -ordered'!#REF!</definedName>
    <definedName name="Z" localSheetId="14">'[3]  OS &amp; E -ordered'!#REF!</definedName>
    <definedName name="Z" localSheetId="3">'[3]  OS &amp; E -ordered'!#REF!</definedName>
    <definedName name="Z" localSheetId="26">'[3]  OS &amp; E -ordered'!#REF!</definedName>
    <definedName name="Z">'[3]  OS &amp; E -ordered'!#REF!</definedName>
  </definedNames>
  <calcPr calcId="162913"/>
</workbook>
</file>

<file path=xl/calcChain.xml><?xml version="1.0" encoding="utf-8"?>
<calcChain xmlns="http://schemas.openxmlformats.org/spreadsheetml/2006/main">
  <c r="C29" i="66" l="1"/>
  <c r="C28" i="66"/>
  <c r="C27" i="66"/>
  <c r="C26" i="66"/>
  <c r="C25" i="66"/>
  <c r="C23" i="66"/>
  <c r="C22" i="66"/>
  <c r="C21" i="66"/>
  <c r="J63" i="103"/>
  <c r="J62" i="103"/>
  <c r="J61" i="103"/>
  <c r="J60" i="103"/>
  <c r="J59" i="103"/>
  <c r="J58" i="103"/>
  <c r="J57" i="103"/>
  <c r="J56" i="103"/>
  <c r="J55" i="103"/>
  <c r="J54" i="103"/>
  <c r="J53" i="103"/>
  <c r="J52" i="103"/>
  <c r="J51" i="103"/>
  <c r="J50" i="103"/>
  <c r="J49" i="103"/>
  <c r="J48" i="103"/>
  <c r="J47" i="103"/>
  <c r="J46" i="103"/>
  <c r="J45" i="103"/>
  <c r="J44" i="103"/>
  <c r="J43" i="103"/>
  <c r="J42" i="103"/>
  <c r="J41" i="103"/>
  <c r="J40" i="103"/>
  <c r="J39" i="103"/>
  <c r="J38" i="103"/>
  <c r="J37" i="103"/>
  <c r="J36" i="103"/>
  <c r="J35" i="103"/>
  <c r="J34" i="103"/>
  <c r="J33" i="103"/>
  <c r="J32" i="103"/>
  <c r="J31" i="103"/>
  <c r="J30" i="103"/>
  <c r="J29" i="103"/>
  <c r="J28" i="103"/>
  <c r="J27" i="103"/>
  <c r="J26" i="103"/>
  <c r="J25" i="103"/>
  <c r="J24" i="103"/>
  <c r="J23" i="103"/>
  <c r="J22" i="103"/>
  <c r="J21" i="103"/>
  <c r="J20" i="103"/>
  <c r="J19" i="103"/>
  <c r="J18" i="103"/>
  <c r="J17" i="103"/>
  <c r="J16" i="103"/>
  <c r="J15" i="103"/>
  <c r="J14" i="103"/>
  <c r="J13" i="103"/>
  <c r="J12" i="103"/>
  <c r="J11" i="103"/>
  <c r="J10" i="103"/>
  <c r="J9" i="103"/>
  <c r="J8" i="103"/>
  <c r="J7" i="103"/>
  <c r="J6" i="103"/>
  <c r="J5" i="103"/>
  <c r="J4" i="103"/>
  <c r="J70" i="102"/>
  <c r="J69" i="102"/>
  <c r="J68" i="102"/>
  <c r="J67" i="102"/>
  <c r="J66" i="102"/>
  <c r="J65" i="102"/>
  <c r="J64" i="102"/>
  <c r="J63" i="102"/>
  <c r="J62" i="102"/>
  <c r="J61" i="102"/>
  <c r="J60" i="102"/>
  <c r="J59" i="102"/>
  <c r="J58" i="102"/>
  <c r="J57" i="102"/>
  <c r="J56" i="102"/>
  <c r="J55" i="102"/>
  <c r="J54" i="102"/>
  <c r="J53" i="102"/>
  <c r="J52" i="102"/>
  <c r="J51" i="102"/>
  <c r="J50" i="102"/>
  <c r="J49" i="102"/>
  <c r="J48" i="102"/>
  <c r="J47" i="102"/>
  <c r="J46" i="102"/>
  <c r="J45" i="102"/>
  <c r="J44" i="102"/>
  <c r="J43" i="102"/>
  <c r="J42" i="102"/>
  <c r="J41" i="102"/>
  <c r="J40" i="102"/>
  <c r="J39" i="102"/>
  <c r="J38" i="102"/>
  <c r="J37" i="102"/>
  <c r="J36" i="102"/>
  <c r="J35" i="102"/>
  <c r="J34" i="102"/>
  <c r="J33" i="102"/>
  <c r="J32" i="102"/>
  <c r="J31" i="102"/>
  <c r="J30" i="102"/>
  <c r="J29" i="102"/>
  <c r="J28" i="102"/>
  <c r="J27" i="102"/>
  <c r="J26" i="102"/>
  <c r="J25" i="102"/>
  <c r="J24" i="102"/>
  <c r="J23" i="102"/>
  <c r="J22" i="102"/>
  <c r="J21" i="102"/>
  <c r="J20" i="102"/>
  <c r="J19" i="102"/>
  <c r="J18" i="102"/>
  <c r="J17" i="102"/>
  <c r="J16" i="102"/>
  <c r="J15" i="102"/>
  <c r="J14" i="102"/>
  <c r="J13" i="102"/>
  <c r="J12" i="102"/>
  <c r="J11" i="102"/>
  <c r="J10" i="102"/>
  <c r="J9" i="102"/>
  <c r="J8" i="102"/>
  <c r="J7" i="102"/>
  <c r="J6" i="102"/>
  <c r="J5" i="102"/>
  <c r="J4" i="102"/>
  <c r="K155" i="101"/>
  <c r="K154" i="101"/>
  <c r="K153" i="101"/>
  <c r="K152" i="101"/>
  <c r="K151" i="101"/>
  <c r="K150" i="101"/>
  <c r="K149" i="101"/>
  <c r="K148" i="101"/>
  <c r="K147" i="101"/>
  <c r="K146" i="101"/>
  <c r="K145" i="101"/>
  <c r="K144" i="101"/>
  <c r="K143" i="101"/>
  <c r="K142" i="101"/>
  <c r="K141" i="101"/>
  <c r="K140" i="101"/>
  <c r="K139" i="101"/>
  <c r="K138" i="101"/>
  <c r="K137" i="101"/>
  <c r="K136" i="101"/>
  <c r="K135" i="101"/>
  <c r="K134" i="101"/>
  <c r="K133" i="101"/>
  <c r="K132" i="101"/>
  <c r="K131" i="101"/>
  <c r="K130" i="101"/>
  <c r="K129" i="101"/>
  <c r="K128" i="101"/>
  <c r="K127" i="101"/>
  <c r="K126" i="101"/>
  <c r="K125" i="101"/>
  <c r="K124" i="101"/>
  <c r="K123" i="101"/>
  <c r="K122" i="101"/>
  <c r="K121" i="101"/>
  <c r="K120" i="101"/>
  <c r="K119" i="101"/>
  <c r="K118" i="101"/>
  <c r="K117" i="101"/>
  <c r="K116" i="101"/>
  <c r="K115" i="101"/>
  <c r="K114" i="101"/>
  <c r="K113" i="101"/>
  <c r="K112" i="101"/>
  <c r="K111" i="101"/>
  <c r="K110" i="101"/>
  <c r="K109" i="101"/>
  <c r="K108" i="101"/>
  <c r="K107" i="101"/>
  <c r="K106" i="101"/>
  <c r="K105" i="101"/>
  <c r="K104" i="101"/>
  <c r="K103" i="101"/>
  <c r="K102" i="101"/>
  <c r="K101" i="101"/>
  <c r="K100" i="101"/>
  <c r="K99" i="101"/>
  <c r="K98" i="101"/>
  <c r="K97" i="101"/>
  <c r="K96" i="101"/>
  <c r="K95" i="101"/>
  <c r="K94" i="101"/>
  <c r="K93" i="101"/>
  <c r="K92" i="101"/>
  <c r="K91" i="101"/>
  <c r="K90" i="101"/>
  <c r="K89" i="101"/>
  <c r="K88" i="101"/>
  <c r="K87" i="101"/>
  <c r="K86" i="101"/>
  <c r="K85" i="101"/>
  <c r="K84" i="101"/>
  <c r="K83" i="101"/>
  <c r="K82" i="101"/>
  <c r="K81" i="101"/>
  <c r="K80" i="101"/>
  <c r="K79" i="101"/>
  <c r="K78" i="101"/>
  <c r="K77" i="101"/>
  <c r="K76" i="101"/>
  <c r="K75" i="101"/>
  <c r="K74" i="101"/>
  <c r="K73" i="101"/>
  <c r="K72" i="101"/>
  <c r="K71" i="101"/>
  <c r="K70" i="101"/>
  <c r="K69" i="101"/>
  <c r="K68" i="101"/>
  <c r="K67" i="101"/>
  <c r="K66" i="101"/>
  <c r="K65" i="101"/>
  <c r="K64" i="101"/>
  <c r="K63" i="101"/>
  <c r="K62" i="101"/>
  <c r="K61" i="101"/>
  <c r="K60" i="101"/>
  <c r="K59" i="101"/>
  <c r="K58" i="101"/>
  <c r="K57" i="101"/>
  <c r="K56" i="101"/>
  <c r="K55" i="101"/>
  <c r="K54" i="101"/>
  <c r="K53" i="101"/>
  <c r="K52" i="101"/>
  <c r="K51" i="101"/>
  <c r="K50" i="101"/>
  <c r="K49" i="101"/>
  <c r="K48" i="101"/>
  <c r="K47" i="101"/>
  <c r="K46" i="101"/>
  <c r="K45" i="101"/>
  <c r="K44" i="101"/>
  <c r="K43" i="101"/>
  <c r="K42" i="101"/>
  <c r="K41" i="101"/>
  <c r="K40" i="101"/>
  <c r="K39" i="101"/>
  <c r="K38" i="101"/>
  <c r="K37" i="101"/>
  <c r="K36" i="101"/>
  <c r="K35" i="101"/>
  <c r="K34" i="101"/>
  <c r="K33" i="101"/>
  <c r="K32" i="101"/>
  <c r="K31" i="101"/>
  <c r="K30" i="101"/>
  <c r="K29" i="101"/>
  <c r="K28" i="101"/>
  <c r="K27" i="101"/>
  <c r="K26" i="101"/>
  <c r="K25" i="101"/>
  <c r="K24" i="101"/>
  <c r="K23" i="101"/>
  <c r="K22" i="101"/>
  <c r="K21" i="101"/>
  <c r="K20" i="101"/>
  <c r="K19" i="101"/>
  <c r="K18" i="101"/>
  <c r="K17" i="101"/>
  <c r="K16" i="101"/>
  <c r="K15" i="101"/>
  <c r="K14" i="101"/>
  <c r="K13" i="101"/>
  <c r="K12" i="101"/>
  <c r="K11" i="101"/>
  <c r="K10" i="101"/>
  <c r="K9" i="101"/>
  <c r="K8" i="101"/>
  <c r="K7" i="101"/>
  <c r="K6" i="101"/>
  <c r="K5" i="101"/>
  <c r="K4" i="101"/>
  <c r="L60" i="100"/>
  <c r="L59" i="100"/>
  <c r="L58" i="100"/>
  <c r="L57" i="100"/>
  <c r="L56" i="100"/>
  <c r="L55" i="100"/>
  <c r="L54" i="100"/>
  <c r="L53" i="100"/>
  <c r="L52" i="100"/>
  <c r="L51" i="100"/>
  <c r="L50" i="100"/>
  <c r="L49" i="100"/>
  <c r="L48" i="100"/>
  <c r="L47" i="100"/>
  <c r="L46" i="100"/>
  <c r="L45" i="100"/>
  <c r="L44" i="100"/>
  <c r="L43" i="100"/>
  <c r="L42" i="100"/>
  <c r="L41" i="100"/>
  <c r="L40" i="100"/>
  <c r="L39" i="100"/>
  <c r="L38" i="100"/>
  <c r="L37" i="100"/>
  <c r="L36" i="100"/>
  <c r="L35" i="100"/>
  <c r="L34" i="100"/>
  <c r="L33" i="100"/>
  <c r="L32" i="100"/>
  <c r="L31" i="100"/>
  <c r="L30" i="100"/>
  <c r="L29" i="100"/>
  <c r="L28" i="100"/>
  <c r="L27" i="100"/>
  <c r="L26" i="100"/>
  <c r="L25" i="100"/>
  <c r="L24" i="100"/>
  <c r="L23" i="100"/>
  <c r="L22" i="100"/>
  <c r="L21" i="100"/>
  <c r="L20" i="100"/>
  <c r="L19" i="100"/>
  <c r="L18" i="100"/>
  <c r="L17" i="100"/>
  <c r="L16" i="100"/>
  <c r="L15" i="100"/>
  <c r="L14" i="100"/>
  <c r="L13" i="100"/>
  <c r="L12" i="100"/>
  <c r="L11" i="100"/>
  <c r="L10" i="100"/>
  <c r="L9" i="100"/>
  <c r="L8" i="100"/>
  <c r="L7" i="100"/>
  <c r="L6" i="100"/>
  <c r="L5" i="100"/>
  <c r="L4" i="100"/>
  <c r="L58" i="99"/>
  <c r="L57" i="99"/>
  <c r="L56" i="99"/>
  <c r="L55" i="99"/>
  <c r="L54" i="99"/>
  <c r="L53" i="99"/>
  <c r="L52" i="99"/>
  <c r="L51" i="99"/>
  <c r="L50" i="99"/>
  <c r="L49" i="99"/>
  <c r="L48" i="99"/>
  <c r="L47" i="99"/>
  <c r="L46" i="99"/>
  <c r="L45" i="99"/>
  <c r="L44" i="99"/>
  <c r="L43" i="99"/>
  <c r="L42" i="99"/>
  <c r="L41" i="99"/>
  <c r="L40" i="99"/>
  <c r="L39" i="99"/>
  <c r="L38" i="99"/>
  <c r="L37" i="99"/>
  <c r="L36" i="99"/>
  <c r="L35" i="99"/>
  <c r="L34" i="99"/>
  <c r="L33" i="99"/>
  <c r="L32" i="99"/>
  <c r="L31" i="99"/>
  <c r="L30" i="99"/>
  <c r="L29" i="99"/>
  <c r="L28" i="99"/>
  <c r="L27" i="99"/>
  <c r="L26" i="99"/>
  <c r="L25" i="99"/>
  <c r="L24" i="99"/>
  <c r="L23" i="99"/>
  <c r="L22" i="99"/>
  <c r="L21" i="99"/>
  <c r="L20" i="99"/>
  <c r="L19" i="99"/>
  <c r="L18" i="99"/>
  <c r="L17" i="99"/>
  <c r="L16" i="99"/>
  <c r="L15" i="99"/>
  <c r="L14" i="99"/>
  <c r="L13" i="99"/>
  <c r="L12" i="99"/>
  <c r="L11" i="99"/>
  <c r="L10" i="99"/>
  <c r="L9" i="99"/>
  <c r="L8" i="99"/>
  <c r="L7" i="99"/>
  <c r="L6" i="99"/>
  <c r="L5" i="99"/>
  <c r="L4" i="99"/>
  <c r="K27" i="98"/>
  <c r="K26" i="98"/>
  <c r="K25" i="98"/>
  <c r="K24" i="98"/>
  <c r="K23" i="98"/>
  <c r="K22" i="98"/>
  <c r="K21" i="98"/>
  <c r="K20" i="98"/>
  <c r="K19" i="98"/>
  <c r="K18" i="98"/>
  <c r="K17" i="98"/>
  <c r="K16" i="98"/>
  <c r="K15" i="98"/>
  <c r="K14" i="98"/>
  <c r="K13" i="98"/>
  <c r="K12" i="98"/>
  <c r="K11" i="98"/>
  <c r="K10" i="98"/>
  <c r="K9" i="98"/>
  <c r="K8" i="98"/>
  <c r="K7" i="98"/>
  <c r="K14" i="97"/>
  <c r="K13" i="97"/>
  <c r="K12" i="97"/>
  <c r="K11" i="97"/>
  <c r="K10" i="97"/>
  <c r="K9" i="97"/>
  <c r="K8" i="97"/>
  <c r="K7" i="97"/>
  <c r="K6" i="97"/>
  <c r="V57" i="96"/>
  <c r="V56" i="96"/>
  <c r="V55" i="96"/>
  <c r="V54" i="96"/>
  <c r="V53" i="96"/>
  <c r="V52" i="96"/>
  <c r="V51" i="96"/>
  <c r="V50" i="96"/>
  <c r="V49" i="96"/>
  <c r="Q49" i="96"/>
  <c r="V48" i="96"/>
  <c r="Q48" i="96"/>
  <c r="V47" i="96"/>
  <c r="Q47" i="96"/>
  <c r="V46" i="96"/>
  <c r="Q46" i="96"/>
  <c r="V45" i="96"/>
  <c r="Q45" i="96"/>
  <c r="V44" i="96"/>
  <c r="Q44" i="96"/>
  <c r="V43" i="96"/>
  <c r="Q43" i="96"/>
  <c r="V42" i="96"/>
  <c r="Q42" i="96"/>
  <c r="V41" i="96"/>
  <c r="Q41" i="96"/>
  <c r="V40" i="96"/>
  <c r="Q40" i="96"/>
  <c r="V39" i="96"/>
  <c r="Q39" i="96"/>
  <c r="V38" i="96"/>
  <c r="Q38" i="96"/>
  <c r="V37" i="96"/>
  <c r="Q37" i="96"/>
  <c r="V36" i="96"/>
  <c r="Q36" i="96"/>
  <c r="V35" i="96"/>
  <c r="Q35" i="96"/>
  <c r="V34" i="96"/>
  <c r="Q34" i="96"/>
  <c r="V33" i="96"/>
  <c r="Q33" i="96"/>
  <c r="V32" i="96"/>
  <c r="Q32" i="96"/>
  <c r="V31" i="96"/>
  <c r="Q31" i="96"/>
  <c r="V30" i="96"/>
  <c r="Q30" i="96"/>
  <c r="V29" i="96"/>
  <c r="Q29" i="96"/>
  <c r="V28" i="96"/>
  <c r="Q28" i="96"/>
  <c r="V27" i="96"/>
  <c r="Q27" i="96"/>
  <c r="V26" i="96"/>
  <c r="Q26" i="96"/>
  <c r="V25" i="96"/>
  <c r="Q25" i="96"/>
  <c r="V24" i="96"/>
  <c r="Q24" i="96"/>
  <c r="V23" i="96"/>
  <c r="Q23" i="96"/>
  <c r="V22" i="96"/>
  <c r="Q22" i="96"/>
  <c r="V21" i="96"/>
  <c r="Q21" i="96"/>
  <c r="V20" i="96"/>
  <c r="Q20" i="96"/>
  <c r="V19" i="96"/>
  <c r="Q19" i="96"/>
  <c r="V18" i="96"/>
  <c r="Q18" i="96"/>
  <c r="V17" i="96"/>
  <c r="Q17" i="96"/>
  <c r="V16" i="96"/>
  <c r="Q16" i="96"/>
  <c r="V15" i="96"/>
  <c r="Q15" i="96"/>
  <c r="V14" i="96"/>
  <c r="Q14" i="96"/>
  <c r="V13" i="96"/>
  <c r="Q13" i="96"/>
  <c r="V12" i="96"/>
  <c r="Q12" i="96"/>
  <c r="V11" i="96"/>
  <c r="Q11" i="96"/>
  <c r="V10" i="96"/>
  <c r="Q10" i="96"/>
  <c r="V9" i="96"/>
  <c r="Q9" i="96"/>
  <c r="V8" i="96"/>
  <c r="Q8" i="96"/>
  <c r="V7" i="96"/>
  <c r="V58" i="96" s="1"/>
  <c r="Q7" i="96"/>
  <c r="F26" i="95" l="1"/>
  <c r="F25" i="95"/>
  <c r="F24" i="95"/>
  <c r="F23" i="95"/>
  <c r="F22" i="95"/>
  <c r="F21" i="95"/>
  <c r="F20" i="95"/>
  <c r="F19" i="95"/>
  <c r="F18" i="95"/>
  <c r="F17" i="95"/>
  <c r="F16" i="95"/>
  <c r="F15" i="95"/>
  <c r="F14" i="95"/>
  <c r="F13" i="95"/>
  <c r="F12" i="95"/>
  <c r="F11" i="95"/>
  <c r="F10" i="95"/>
  <c r="F9" i="95"/>
  <c r="F8" i="95"/>
  <c r="F7" i="95"/>
  <c r="F6" i="95"/>
  <c r="F5" i="95"/>
  <c r="F4" i="95"/>
  <c r="F3" i="95"/>
  <c r="A3" i="95"/>
  <c r="A4" i="95" s="1"/>
  <c r="A5" i="95" s="1"/>
  <c r="A6" i="95" s="1"/>
  <c r="F2" i="95"/>
  <c r="A7" i="95" l="1"/>
  <c r="A8" i="95" s="1"/>
  <c r="A9" i="95" s="1"/>
  <c r="A10" i="95" s="1"/>
  <c r="A11" i="95" s="1"/>
  <c r="A12" i="95" s="1"/>
  <c r="A13" i="95" s="1"/>
  <c r="A14" i="95" s="1"/>
  <c r="A15" i="95" s="1"/>
  <c r="A16" i="95" s="1"/>
  <c r="A17" i="95" s="1"/>
  <c r="A18" i="95" s="1"/>
  <c r="A19" i="95" s="1"/>
  <c r="A20" i="95" s="1"/>
  <c r="A21" i="95" s="1"/>
  <c r="F27" i="95"/>
  <c r="A22" i="95" l="1"/>
  <c r="A23" i="95" s="1"/>
  <c r="A24" i="95" s="1"/>
  <c r="A25" i="95" s="1"/>
  <c r="A26" i="95" s="1"/>
  <c r="Q26" i="87"/>
  <c r="H26" i="87"/>
  <c r="V24" i="87"/>
  <c r="T24" i="87"/>
  <c r="T23" i="87"/>
  <c r="V23" i="87" s="1"/>
  <c r="G23" i="87"/>
  <c r="V22" i="87"/>
  <c r="T22" i="87"/>
  <c r="G22" i="87"/>
  <c r="V21" i="87"/>
  <c r="T21" i="87"/>
  <c r="G21" i="87"/>
  <c r="T20" i="87"/>
  <c r="V20" i="87" s="1"/>
  <c r="G20" i="87"/>
  <c r="T19" i="87"/>
  <c r="V19" i="87" s="1"/>
  <c r="G19" i="87"/>
  <c r="V18" i="87"/>
  <c r="T18" i="87"/>
  <c r="G18" i="87"/>
  <c r="V17" i="87"/>
  <c r="T17" i="87"/>
  <c r="G17" i="87"/>
  <c r="T16" i="87"/>
  <c r="V16" i="87" s="1"/>
  <c r="G16" i="87"/>
  <c r="T15" i="87"/>
  <c r="V15" i="87" s="1"/>
  <c r="G15" i="87"/>
  <c r="V14" i="87"/>
  <c r="T14" i="87"/>
  <c r="I14" i="87"/>
  <c r="G14" i="87"/>
  <c r="V13" i="87"/>
  <c r="T13" i="87"/>
  <c r="I13" i="87"/>
  <c r="I26" i="87" s="1"/>
  <c r="G13" i="87"/>
  <c r="V12" i="87"/>
  <c r="T12" i="87"/>
  <c r="G12" i="87"/>
  <c r="V11" i="87"/>
  <c r="T11" i="87"/>
  <c r="G11" i="87"/>
  <c r="T10" i="87"/>
  <c r="V10" i="87" s="1"/>
  <c r="V9" i="87"/>
  <c r="T9" i="87"/>
  <c r="G9" i="87"/>
  <c r="V8" i="87"/>
  <c r="T8" i="87"/>
  <c r="G8" i="87"/>
  <c r="T7" i="87"/>
  <c r="V7" i="87" s="1"/>
  <c r="G7" i="87"/>
  <c r="T6" i="87"/>
  <c r="V6" i="87" s="1"/>
  <c r="G6" i="87"/>
  <c r="V5" i="87"/>
  <c r="T5" i="87"/>
  <c r="G5" i="87"/>
  <c r="V4" i="87"/>
  <c r="T4" i="87"/>
  <c r="G4" i="87"/>
  <c r="T3" i="87"/>
  <c r="G3" i="87"/>
  <c r="I56" i="79"/>
  <c r="N55" i="79"/>
  <c r="L55" i="79"/>
  <c r="L54" i="79"/>
  <c r="N54" i="79" s="1"/>
  <c r="N53" i="79"/>
  <c r="L53" i="79"/>
  <c r="L52" i="79"/>
  <c r="N52" i="79" s="1"/>
  <c r="N51" i="79"/>
  <c r="L51" i="79"/>
  <c r="L50" i="79"/>
  <c r="N50" i="79" s="1"/>
  <c r="N49" i="79"/>
  <c r="L49" i="79"/>
  <c r="L48" i="79"/>
  <c r="N48" i="79" s="1"/>
  <c r="N47" i="79"/>
  <c r="L47" i="79"/>
  <c r="L46" i="79"/>
  <c r="N46" i="79" s="1"/>
  <c r="N45" i="79"/>
  <c r="L45" i="79"/>
  <c r="L44" i="79"/>
  <c r="N44" i="79" s="1"/>
  <c r="N43" i="79"/>
  <c r="L43" i="79"/>
  <c r="L42" i="79"/>
  <c r="N42" i="79" s="1"/>
  <c r="N41" i="79"/>
  <c r="L41" i="79"/>
  <c r="L40" i="79"/>
  <c r="N40" i="79" s="1"/>
  <c r="N39" i="79"/>
  <c r="L39" i="79"/>
  <c r="L38" i="79"/>
  <c r="N38" i="79" s="1"/>
  <c r="N37" i="79"/>
  <c r="L37" i="79"/>
  <c r="L36" i="79"/>
  <c r="N36" i="79" s="1"/>
  <c r="N35" i="79"/>
  <c r="L35" i="79"/>
  <c r="L34" i="79"/>
  <c r="N34" i="79" s="1"/>
  <c r="N33" i="79"/>
  <c r="L33" i="79"/>
  <c r="L32" i="79"/>
  <c r="N32" i="79" s="1"/>
  <c r="N31" i="79"/>
  <c r="L31" i="79"/>
  <c r="L30" i="79"/>
  <c r="N30" i="79" s="1"/>
  <c r="N29" i="79"/>
  <c r="L29" i="79"/>
  <c r="L28" i="79"/>
  <c r="N28" i="79" s="1"/>
  <c r="N27" i="79"/>
  <c r="L27" i="79"/>
  <c r="L26" i="79"/>
  <c r="N26" i="79" s="1"/>
  <c r="N25" i="79"/>
  <c r="L25" i="79"/>
  <c r="L24" i="79"/>
  <c r="N24" i="79" s="1"/>
  <c r="N23" i="79"/>
  <c r="L23" i="79"/>
  <c r="L22" i="79"/>
  <c r="N22" i="79" s="1"/>
  <c r="N21" i="79"/>
  <c r="L21" i="79"/>
  <c r="L20" i="79"/>
  <c r="N20" i="79" s="1"/>
  <c r="N19" i="79"/>
  <c r="L19" i="79"/>
  <c r="L18" i="79"/>
  <c r="N18" i="79" s="1"/>
  <c r="N17" i="79"/>
  <c r="L17" i="79"/>
  <c r="L16" i="79"/>
  <c r="N16" i="79" s="1"/>
  <c r="N15" i="79"/>
  <c r="L15" i="79"/>
  <c r="L14" i="79"/>
  <c r="N14" i="79" s="1"/>
  <c r="N13" i="79"/>
  <c r="L13" i="79"/>
  <c r="L12" i="79"/>
  <c r="N12" i="79" s="1"/>
  <c r="N11" i="79"/>
  <c r="L11" i="79"/>
  <c r="L10" i="79"/>
  <c r="N10" i="79" s="1"/>
  <c r="N9" i="79"/>
  <c r="L9" i="79"/>
  <c r="L8" i="79"/>
  <c r="N8" i="79" s="1"/>
  <c r="N7" i="79"/>
  <c r="L7" i="79"/>
  <c r="L6" i="79"/>
  <c r="N6" i="79" s="1"/>
  <c r="N5" i="79"/>
  <c r="L5" i="79"/>
  <c r="L4" i="79"/>
  <c r="N4" i="79" s="1"/>
  <c r="N3" i="79"/>
  <c r="L3" i="79"/>
  <c r="L56" i="79" s="1"/>
  <c r="I21" i="94"/>
  <c r="I20" i="94"/>
  <c r="I19" i="94"/>
  <c r="I18" i="94"/>
  <c r="I17" i="94"/>
  <c r="I16" i="94"/>
  <c r="I15" i="94"/>
  <c r="I14" i="94"/>
  <c r="I13" i="94"/>
  <c r="I12" i="94"/>
  <c r="I11" i="94"/>
  <c r="I10" i="94"/>
  <c r="I9" i="94"/>
  <c r="I8" i="94"/>
  <c r="I7" i="94"/>
  <c r="I6" i="94"/>
  <c r="I5" i="94"/>
  <c r="I4" i="94"/>
  <c r="I3" i="94"/>
  <c r="I2" i="94"/>
  <c r="I22" i="94" s="1"/>
  <c r="I23" i="94" s="1"/>
  <c r="F7" i="21"/>
  <c r="M6" i="21"/>
  <c r="O6" i="21" s="1"/>
  <c r="M5" i="21"/>
  <c r="O5" i="21" s="1"/>
  <c r="M4" i="21"/>
  <c r="O4" i="21" s="1"/>
  <c r="O7" i="21" s="1"/>
  <c r="O3" i="21"/>
  <c r="M3" i="21"/>
  <c r="L22" i="39"/>
  <c r="E22" i="39"/>
  <c r="L21" i="39"/>
  <c r="P21" i="39" s="1"/>
  <c r="P20" i="39"/>
  <c r="L20" i="39"/>
  <c r="L19" i="39"/>
  <c r="P19" i="39" s="1"/>
  <c r="P18" i="39"/>
  <c r="L18" i="39"/>
  <c r="L17" i="39"/>
  <c r="P17" i="39" s="1"/>
  <c r="P16" i="39"/>
  <c r="L16" i="39"/>
  <c r="L15" i="39"/>
  <c r="P15" i="39" s="1"/>
  <c r="P14" i="39"/>
  <c r="L14" i="39"/>
  <c r="L13" i="39"/>
  <c r="P13" i="39" s="1"/>
  <c r="P12" i="39"/>
  <c r="L12" i="39"/>
  <c r="L11" i="39"/>
  <c r="P11" i="39" s="1"/>
  <c r="P10" i="39"/>
  <c r="L10" i="39"/>
  <c r="L9" i="39"/>
  <c r="P9" i="39" s="1"/>
  <c r="P8" i="39"/>
  <c r="L8" i="39"/>
  <c r="L7" i="39"/>
  <c r="P7" i="39" s="1"/>
  <c r="P6" i="39"/>
  <c r="L6" i="39"/>
  <c r="L5" i="39"/>
  <c r="P5" i="39" s="1"/>
  <c r="P4" i="39"/>
  <c r="L4" i="39"/>
  <c r="L3" i="39"/>
  <c r="P3" i="39" s="1"/>
  <c r="F10" i="30"/>
  <c r="M9" i="30"/>
  <c r="O9" i="30" s="1"/>
  <c r="O8" i="30"/>
  <c r="M8" i="30"/>
  <c r="M7" i="30"/>
  <c r="O7" i="30" s="1"/>
  <c r="O6" i="30"/>
  <c r="M6" i="30"/>
  <c r="M5" i="30"/>
  <c r="O5" i="30" s="1"/>
  <c r="O4" i="30"/>
  <c r="M4" i="30"/>
  <c r="M3" i="30"/>
  <c r="F19" i="83"/>
  <c r="P18" i="83"/>
  <c r="N18" i="83"/>
  <c r="N17" i="83"/>
  <c r="P17" i="83" s="1"/>
  <c r="P16" i="83"/>
  <c r="N16" i="83"/>
  <c r="N15" i="83"/>
  <c r="P15" i="83" s="1"/>
  <c r="P14" i="83"/>
  <c r="N14" i="83"/>
  <c r="N13" i="83"/>
  <c r="P13" i="83" s="1"/>
  <c r="P12" i="83"/>
  <c r="N12" i="83"/>
  <c r="N11" i="83"/>
  <c r="P11" i="83" s="1"/>
  <c r="P10" i="83"/>
  <c r="N10" i="83"/>
  <c r="N9" i="83"/>
  <c r="P9" i="83" s="1"/>
  <c r="P8" i="83"/>
  <c r="N8" i="83"/>
  <c r="N7" i="83"/>
  <c r="P7" i="83" s="1"/>
  <c r="P6" i="83"/>
  <c r="N6" i="83"/>
  <c r="N5" i="83"/>
  <c r="P5" i="83" s="1"/>
  <c r="P4" i="83"/>
  <c r="N4" i="83"/>
  <c r="N3" i="83"/>
  <c r="N19" i="83" s="1"/>
  <c r="O26" i="82"/>
  <c r="U24" i="82"/>
  <c r="S24" i="82"/>
  <c r="U23" i="82"/>
  <c r="S23" i="82"/>
  <c r="U22" i="82"/>
  <c r="S22" i="82"/>
  <c r="U21" i="82"/>
  <c r="S21" i="82"/>
  <c r="U20" i="82"/>
  <c r="S20" i="82"/>
  <c r="U19" i="82"/>
  <c r="S19" i="82"/>
  <c r="U18" i="82"/>
  <c r="S18" i="82"/>
  <c r="U17" i="82"/>
  <c r="S17" i="82"/>
  <c r="U16" i="82"/>
  <c r="S16" i="82"/>
  <c r="U15" i="82"/>
  <c r="S15" i="82"/>
  <c r="U14" i="82"/>
  <c r="G14" i="82"/>
  <c r="S14" i="82" s="1"/>
  <c r="S13" i="82"/>
  <c r="U13" i="82" s="1"/>
  <c r="G13" i="82"/>
  <c r="G26" i="82" s="1"/>
  <c r="U12" i="82"/>
  <c r="S12" i="82"/>
  <c r="U11" i="82"/>
  <c r="S11" i="82"/>
  <c r="U10" i="82"/>
  <c r="S10" i="82"/>
  <c r="U9" i="82"/>
  <c r="S9" i="82"/>
  <c r="U8" i="82"/>
  <c r="S8" i="82"/>
  <c r="U7" i="82"/>
  <c r="S7" i="82"/>
  <c r="U6" i="82"/>
  <c r="S6" i="82"/>
  <c r="U5" i="82"/>
  <c r="U26" i="82" s="1"/>
  <c r="S5" i="82"/>
  <c r="U4" i="82"/>
  <c r="S4" i="82"/>
  <c r="S26" i="82" s="1"/>
  <c r="L25" i="74"/>
  <c r="T25" i="74" s="1"/>
  <c r="F25" i="74"/>
  <c r="D25" i="74"/>
  <c r="Y24" i="74"/>
  <c r="W24" i="74"/>
  <c r="E24" i="74"/>
  <c r="AE24" i="74" s="1"/>
  <c r="T23" i="74"/>
  <c r="W23" i="74" s="1"/>
  <c r="Y23" i="74" s="1"/>
  <c r="L23" i="74"/>
  <c r="E23" i="74"/>
  <c r="AE23" i="74" s="1"/>
  <c r="Y22" i="74"/>
  <c r="W22" i="74"/>
  <c r="T22" i="74"/>
  <c r="E22" i="74"/>
  <c r="AE22" i="74" s="1"/>
  <c r="Y21" i="74"/>
  <c r="W21" i="74"/>
  <c r="T21" i="74"/>
  <c r="E21" i="74"/>
  <c r="AE21" i="74" s="1"/>
  <c r="AE20" i="74"/>
  <c r="T20" i="74"/>
  <c r="W20" i="74" s="1"/>
  <c r="Y20" i="74" s="1"/>
  <c r="L20" i="74"/>
  <c r="G20" i="74"/>
  <c r="E20" i="74"/>
  <c r="AE19" i="74"/>
  <c r="L19" i="74"/>
  <c r="T19" i="74" s="1"/>
  <c r="W19" i="74" s="1"/>
  <c r="Y19" i="74" s="1"/>
  <c r="G19" i="74"/>
  <c r="E19" i="74"/>
  <c r="Y18" i="74"/>
  <c r="W18" i="74"/>
  <c r="T18" i="74"/>
  <c r="L18" i="74"/>
  <c r="G18" i="74"/>
  <c r="E18" i="74"/>
  <c r="AE18" i="74" s="1"/>
  <c r="W17" i="74"/>
  <c r="Y17" i="74" s="1"/>
  <c r="T17" i="74"/>
  <c r="L17" i="74"/>
  <c r="E17" i="74"/>
  <c r="AE16" i="74"/>
  <c r="T16" i="74"/>
  <c r="W16" i="74" s="1"/>
  <c r="Y16" i="74" s="1"/>
  <c r="L16" i="74"/>
  <c r="E16" i="74"/>
  <c r="G16" i="74" s="1"/>
  <c r="AE15" i="74"/>
  <c r="L15" i="74"/>
  <c r="T15" i="74" s="1"/>
  <c r="W15" i="74" s="1"/>
  <c r="Y15" i="74" s="1"/>
  <c r="G15" i="74"/>
  <c r="E15" i="74"/>
  <c r="L14" i="74"/>
  <c r="T14" i="74" s="1"/>
  <c r="W14" i="74" s="1"/>
  <c r="Y14" i="74" s="1"/>
  <c r="G14" i="74"/>
  <c r="E14" i="74"/>
  <c r="AE14" i="74" s="1"/>
  <c r="W13" i="74"/>
  <c r="Y13" i="74" s="1"/>
  <c r="T13" i="74"/>
  <c r="L13" i="74"/>
  <c r="E13" i="74"/>
  <c r="AE12" i="74"/>
  <c r="T12" i="74"/>
  <c r="W12" i="74" s="1"/>
  <c r="Y12" i="74" s="1"/>
  <c r="L12" i="74"/>
  <c r="E12" i="74"/>
  <c r="G12" i="74" s="1"/>
  <c r="AE11" i="74"/>
  <c r="L11" i="74"/>
  <c r="T11" i="74" s="1"/>
  <c r="W11" i="74" s="1"/>
  <c r="Y11" i="74" s="1"/>
  <c r="G11" i="74"/>
  <c r="E11" i="74"/>
  <c r="L10" i="74"/>
  <c r="T10" i="74" s="1"/>
  <c r="W10" i="74" s="1"/>
  <c r="Y10" i="74" s="1"/>
  <c r="G10" i="74"/>
  <c r="E10" i="74"/>
  <c r="AE10" i="74" s="1"/>
  <c r="W9" i="74"/>
  <c r="Y9" i="74" s="1"/>
  <c r="T9" i="74"/>
  <c r="L9" i="74"/>
  <c r="E9" i="74"/>
  <c r="AE8" i="74"/>
  <c r="T8" i="74"/>
  <c r="W8" i="74" s="1"/>
  <c r="Y8" i="74" s="1"/>
  <c r="L8" i="74"/>
  <c r="E8" i="74"/>
  <c r="G8" i="74" s="1"/>
  <c r="AE7" i="74"/>
  <c r="L7" i="74"/>
  <c r="T7" i="74" s="1"/>
  <c r="W7" i="74" s="1"/>
  <c r="Y7" i="74" s="1"/>
  <c r="G7" i="74"/>
  <c r="E7" i="74"/>
  <c r="Y6" i="74"/>
  <c r="W6" i="74"/>
  <c r="L6" i="74"/>
  <c r="E6" i="74"/>
  <c r="AE5" i="74"/>
  <c r="T5" i="74"/>
  <c r="W5" i="74" s="1"/>
  <c r="Y5" i="74" s="1"/>
  <c r="L5" i="74"/>
  <c r="E5" i="74"/>
  <c r="G5" i="74" s="1"/>
  <c r="AE4" i="74"/>
  <c r="L4" i="74"/>
  <c r="T4" i="74" s="1"/>
  <c r="W4" i="74" s="1"/>
  <c r="Y4" i="74" s="1"/>
  <c r="G4" i="74"/>
  <c r="E4" i="74"/>
  <c r="L3" i="74"/>
  <c r="T3" i="74" s="1"/>
  <c r="W3" i="74" s="1"/>
  <c r="Y3" i="74" s="1"/>
  <c r="G3" i="74"/>
  <c r="E3" i="74"/>
  <c r="AE3" i="74" s="1"/>
  <c r="W2" i="74"/>
  <c r="T2" i="74"/>
  <c r="E2" i="74"/>
  <c r="AE2" i="74" s="1"/>
  <c r="Y40" i="73"/>
  <c r="S40" i="73"/>
  <c r="V40" i="73" s="1"/>
  <c r="X40" i="73" s="1"/>
  <c r="O40" i="73"/>
  <c r="N40" i="73"/>
  <c r="M40" i="73"/>
  <c r="X39" i="73"/>
  <c r="V39" i="73"/>
  <c r="S39" i="73"/>
  <c r="N39" i="73"/>
  <c r="O39" i="73" s="1"/>
  <c r="M39" i="73"/>
  <c r="Y39" i="73" s="1"/>
  <c r="V38" i="73"/>
  <c r="X38" i="73" s="1"/>
  <c r="S38" i="73"/>
  <c r="M38" i="73"/>
  <c r="Y37" i="73"/>
  <c r="S37" i="73"/>
  <c r="V37" i="73" s="1"/>
  <c r="X37" i="73" s="1"/>
  <c r="M37" i="73"/>
  <c r="N37" i="73" s="1"/>
  <c r="O37" i="73" s="1"/>
  <c r="Y36" i="73"/>
  <c r="S36" i="73"/>
  <c r="V36" i="73" s="1"/>
  <c r="X36" i="73" s="1"/>
  <c r="O36" i="73"/>
  <c r="N36" i="73"/>
  <c r="M36" i="73"/>
  <c r="X35" i="73"/>
  <c r="V35" i="73"/>
  <c r="S35" i="73"/>
  <c r="N35" i="73"/>
  <c r="O35" i="73" s="1"/>
  <c r="M35" i="73"/>
  <c r="Y35" i="73" s="1"/>
  <c r="V34" i="73"/>
  <c r="X34" i="73" s="1"/>
  <c r="S34" i="73"/>
  <c r="M34" i="73"/>
  <c r="Y33" i="73"/>
  <c r="V33" i="73"/>
  <c r="X33" i="73" s="1"/>
  <c r="S33" i="73"/>
  <c r="M33" i="73"/>
  <c r="N33" i="73" s="1"/>
  <c r="O33" i="73" s="1"/>
  <c r="N32" i="73"/>
  <c r="O32" i="73" s="1"/>
  <c r="L32" i="73"/>
  <c r="M32" i="73" s="1"/>
  <c r="Y32" i="73" s="1"/>
  <c r="H32" i="73"/>
  <c r="Y31" i="73"/>
  <c r="O31" i="73"/>
  <c r="M31" i="73"/>
  <c r="N31" i="73" s="1"/>
  <c r="L31" i="73"/>
  <c r="S31" i="73" s="1"/>
  <c r="V31" i="73" s="1"/>
  <c r="X31" i="73" s="1"/>
  <c r="H31" i="73"/>
  <c r="S30" i="73"/>
  <c r="V30" i="73" s="1"/>
  <c r="X30" i="73" s="1"/>
  <c r="L30" i="73"/>
  <c r="M30" i="73" s="1"/>
  <c r="H30" i="73"/>
  <c r="V29" i="73"/>
  <c r="X29" i="73" s="1"/>
  <c r="M29" i="73"/>
  <c r="L29" i="73"/>
  <c r="S29" i="73" s="1"/>
  <c r="H29" i="73"/>
  <c r="N28" i="73"/>
  <c r="O28" i="73" s="1"/>
  <c r="L28" i="73"/>
  <c r="M28" i="73" s="1"/>
  <c r="Y28" i="73" s="1"/>
  <c r="H28" i="73"/>
  <c r="Y27" i="73"/>
  <c r="O27" i="73"/>
  <c r="M27" i="73"/>
  <c r="N27" i="73" s="1"/>
  <c r="L27" i="73"/>
  <c r="S27" i="73" s="1"/>
  <c r="V27" i="73" s="1"/>
  <c r="X27" i="73" s="1"/>
  <c r="H27" i="73"/>
  <c r="S26" i="73"/>
  <c r="V26" i="73" s="1"/>
  <c r="X26" i="73" s="1"/>
  <c r="L26" i="73"/>
  <c r="M26" i="73" s="1"/>
  <c r="H26" i="73"/>
  <c r="V25" i="73"/>
  <c r="X25" i="73" s="1"/>
  <c r="S25" i="73"/>
  <c r="M25" i="73"/>
  <c r="H25" i="73"/>
  <c r="V24" i="73"/>
  <c r="X24" i="73" s="1"/>
  <c r="S24" i="73"/>
  <c r="M24" i="73"/>
  <c r="H24" i="73"/>
  <c r="V23" i="73"/>
  <c r="X23" i="73" s="1"/>
  <c r="S23" i="73"/>
  <c r="M23" i="73"/>
  <c r="H23" i="73"/>
  <c r="V22" i="73"/>
  <c r="X22" i="73" s="1"/>
  <c r="S22" i="73"/>
  <c r="M22" i="73"/>
  <c r="H22" i="73"/>
  <c r="V21" i="73"/>
  <c r="X21" i="73" s="1"/>
  <c r="S21" i="73"/>
  <c r="M21" i="73"/>
  <c r="H21" i="73"/>
  <c r="V20" i="73"/>
  <c r="X20" i="73" s="1"/>
  <c r="M20" i="73"/>
  <c r="L20" i="73"/>
  <c r="S20" i="73" s="1"/>
  <c r="H20" i="73"/>
  <c r="S19" i="73"/>
  <c r="V19" i="73" s="1"/>
  <c r="X19" i="73" s="1"/>
  <c r="N19" i="73"/>
  <c r="O19" i="73" s="1"/>
  <c r="M19" i="73"/>
  <c r="Y19" i="73" s="1"/>
  <c r="H19" i="73"/>
  <c r="N18" i="73"/>
  <c r="O18" i="73" s="1"/>
  <c r="L18" i="73"/>
  <c r="M18" i="73" s="1"/>
  <c r="Y18" i="73" s="1"/>
  <c r="H18" i="73"/>
  <c r="Y17" i="73"/>
  <c r="S17" i="73"/>
  <c r="V17" i="73" s="1"/>
  <c r="X17" i="73" s="1"/>
  <c r="M17" i="73"/>
  <c r="N17" i="73" s="1"/>
  <c r="O17" i="73" s="1"/>
  <c r="H17" i="73"/>
  <c r="L16" i="73"/>
  <c r="M16" i="73" s="1"/>
  <c r="N16" i="73" s="1"/>
  <c r="O16" i="73" s="1"/>
  <c r="H16" i="73"/>
  <c r="S15" i="73"/>
  <c r="V15" i="73" s="1"/>
  <c r="X15" i="73" s="1"/>
  <c r="L15" i="73"/>
  <c r="M15" i="73" s="1"/>
  <c r="H15" i="73"/>
  <c r="V14" i="73"/>
  <c r="X14" i="73" s="1"/>
  <c r="M14" i="73"/>
  <c r="L14" i="73"/>
  <c r="S14" i="73" s="1"/>
  <c r="H14" i="73"/>
  <c r="Y13" i="73"/>
  <c r="X13" i="73"/>
  <c r="S13" i="73"/>
  <c r="V13" i="73" s="1"/>
  <c r="N13" i="73"/>
  <c r="O13" i="73" s="1"/>
  <c r="M13" i="73"/>
  <c r="H13" i="73"/>
  <c r="Y12" i="73"/>
  <c r="S12" i="73"/>
  <c r="V12" i="73" s="1"/>
  <c r="X12" i="73" s="1"/>
  <c r="N12" i="73"/>
  <c r="O12" i="73" s="1"/>
  <c r="M12" i="73"/>
  <c r="H12" i="73"/>
  <c r="N11" i="73"/>
  <c r="O11" i="73" s="1"/>
  <c r="L11" i="73"/>
  <c r="M11" i="73" s="1"/>
  <c r="Y11" i="73" s="1"/>
  <c r="H11" i="73"/>
  <c r="Y10" i="73"/>
  <c r="O10" i="73"/>
  <c r="L10" i="73"/>
  <c r="M10" i="73" s="1"/>
  <c r="N10" i="73" s="1"/>
  <c r="H10" i="73"/>
  <c r="S9" i="73"/>
  <c r="V9" i="73" s="1"/>
  <c r="X9" i="73" s="1"/>
  <c r="M9" i="73"/>
  <c r="Y9" i="73" s="1"/>
  <c r="H9" i="73"/>
  <c r="L8" i="73"/>
  <c r="H8" i="73"/>
  <c r="M7" i="73"/>
  <c r="L7" i="73"/>
  <c r="S7" i="73" s="1"/>
  <c r="V7" i="73" s="1"/>
  <c r="X7" i="73" s="1"/>
  <c r="H7" i="73"/>
  <c r="L6" i="73"/>
  <c r="M6" i="73" s="1"/>
  <c r="H6" i="73"/>
  <c r="L5" i="73"/>
  <c r="M5" i="73" s="1"/>
  <c r="H5" i="73"/>
  <c r="S4" i="73"/>
  <c r="V4" i="73" s="1"/>
  <c r="X4" i="73" s="1"/>
  <c r="M4" i="73"/>
  <c r="Y4" i="73" s="1"/>
  <c r="H4" i="73"/>
  <c r="S3" i="73"/>
  <c r="V3" i="73" s="1"/>
  <c r="L3" i="73"/>
  <c r="H3" i="73"/>
  <c r="E30" i="91"/>
  <c r="H30" i="91" s="1"/>
  <c r="L30" i="91" s="1"/>
  <c r="E29" i="91"/>
  <c r="H29" i="91" s="1"/>
  <c r="L29" i="91" s="1"/>
  <c r="H28" i="91"/>
  <c r="L28" i="91" s="1"/>
  <c r="E28" i="91"/>
  <c r="E27" i="91"/>
  <c r="H27" i="91" s="1"/>
  <c r="L27" i="91" s="1"/>
  <c r="E26" i="91"/>
  <c r="H26" i="91" s="1"/>
  <c r="L26" i="91" s="1"/>
  <c r="L25" i="91"/>
  <c r="E25" i="91"/>
  <c r="H25" i="91" s="1"/>
  <c r="H24" i="91"/>
  <c r="L24" i="91" s="1"/>
  <c r="E24" i="91"/>
  <c r="E23" i="91"/>
  <c r="H23" i="91" s="1"/>
  <c r="L23" i="91" s="1"/>
  <c r="E22" i="91"/>
  <c r="H22" i="91" s="1"/>
  <c r="L22" i="91" s="1"/>
  <c r="E21" i="91"/>
  <c r="H21" i="91" s="1"/>
  <c r="L21" i="91" s="1"/>
  <c r="H20" i="91"/>
  <c r="L20" i="91" s="1"/>
  <c r="E20" i="91"/>
  <c r="E19" i="91"/>
  <c r="H19" i="91" s="1"/>
  <c r="L19" i="91" s="1"/>
  <c r="E18" i="91"/>
  <c r="H18" i="91" s="1"/>
  <c r="L18" i="91" s="1"/>
  <c r="L17" i="91"/>
  <c r="E17" i="91"/>
  <c r="H17" i="91" s="1"/>
  <c r="H16" i="91"/>
  <c r="L16" i="91" s="1"/>
  <c r="E16" i="91"/>
  <c r="E15" i="91"/>
  <c r="H15" i="91" s="1"/>
  <c r="L15" i="91" s="1"/>
  <c r="E14" i="91"/>
  <c r="H14" i="91" s="1"/>
  <c r="L14" i="91" s="1"/>
  <c r="E13" i="91"/>
  <c r="H13" i="91" s="1"/>
  <c r="L13" i="91" s="1"/>
  <c r="H12" i="91"/>
  <c r="L12" i="91" s="1"/>
  <c r="E12" i="91"/>
  <c r="E11" i="91"/>
  <c r="H11" i="91" s="1"/>
  <c r="L11" i="91" s="1"/>
  <c r="E10" i="91"/>
  <c r="H10" i="91" s="1"/>
  <c r="L10" i="91" s="1"/>
  <c r="L9" i="91"/>
  <c r="E9" i="91"/>
  <c r="H9" i="91" s="1"/>
  <c r="E8" i="91"/>
  <c r="H8" i="91" s="1"/>
  <c r="E7" i="91"/>
  <c r="H7" i="91" s="1"/>
  <c r="L7" i="91" s="1"/>
  <c r="L6" i="91"/>
  <c r="E6" i="91"/>
  <c r="H6" i="91" s="1"/>
  <c r="H5" i="91"/>
  <c r="L5" i="91" s="1"/>
  <c r="E5" i="91"/>
  <c r="E4" i="91"/>
  <c r="H4" i="91" s="1"/>
  <c r="L4" i="91" s="1"/>
  <c r="E3" i="91"/>
  <c r="H3" i="91" s="1"/>
  <c r="K30" i="90"/>
  <c r="M30" i="90" s="1"/>
  <c r="M29" i="90"/>
  <c r="K29" i="90"/>
  <c r="K28" i="90"/>
  <c r="M28" i="90" s="1"/>
  <c r="M27" i="90"/>
  <c r="K27" i="90"/>
  <c r="K26" i="90"/>
  <c r="M26" i="90" s="1"/>
  <c r="M25" i="90"/>
  <c r="K25" i="90"/>
  <c r="K24" i="90"/>
  <c r="M24" i="90" s="1"/>
  <c r="M23" i="90"/>
  <c r="K23" i="90"/>
  <c r="K22" i="90"/>
  <c r="M22" i="90" s="1"/>
  <c r="M21" i="90"/>
  <c r="K21" i="90"/>
  <c r="K20" i="90"/>
  <c r="M20" i="90" s="1"/>
  <c r="M19" i="90"/>
  <c r="K19" i="90"/>
  <c r="K18" i="90"/>
  <c r="M18" i="90" s="1"/>
  <c r="M17" i="90"/>
  <c r="K17" i="90"/>
  <c r="K16" i="90"/>
  <c r="M16" i="90" s="1"/>
  <c r="M15" i="90"/>
  <c r="K15" i="90"/>
  <c r="K14" i="90"/>
  <c r="M14" i="90" s="1"/>
  <c r="M13" i="90"/>
  <c r="K13" i="90"/>
  <c r="K12" i="90"/>
  <c r="M12" i="90" s="1"/>
  <c r="M11" i="90"/>
  <c r="K11" i="90"/>
  <c r="K10" i="90"/>
  <c r="M10" i="90" s="1"/>
  <c r="M9" i="90"/>
  <c r="K9" i="90"/>
  <c r="K8" i="90"/>
  <c r="M8" i="90" s="1"/>
  <c r="M7" i="90"/>
  <c r="K7" i="90"/>
  <c r="K6" i="90"/>
  <c r="M6" i="90" s="1"/>
  <c r="M5" i="90"/>
  <c r="K5" i="90"/>
  <c r="K4" i="90"/>
  <c r="K31" i="90" s="1"/>
  <c r="K30" i="89"/>
  <c r="M30" i="89" s="1"/>
  <c r="K29" i="89"/>
  <c r="M29" i="89" s="1"/>
  <c r="K28" i="89"/>
  <c r="M28" i="89" s="1"/>
  <c r="K27" i="89"/>
  <c r="M27" i="89" s="1"/>
  <c r="K26" i="89"/>
  <c r="M26" i="89" s="1"/>
  <c r="H25" i="89"/>
  <c r="K25" i="89" s="1"/>
  <c r="M25" i="89" s="1"/>
  <c r="H24" i="89"/>
  <c r="K24" i="89" s="1"/>
  <c r="M24" i="89" s="1"/>
  <c r="K23" i="89"/>
  <c r="M23" i="89" s="1"/>
  <c r="H23" i="89"/>
  <c r="H22" i="89"/>
  <c r="K22" i="89" s="1"/>
  <c r="M22" i="89" s="1"/>
  <c r="H21" i="89"/>
  <c r="K21" i="89" s="1"/>
  <c r="M21" i="89" s="1"/>
  <c r="M20" i="89"/>
  <c r="H20" i="89"/>
  <c r="K20" i="89" s="1"/>
  <c r="K19" i="89"/>
  <c r="M19" i="89" s="1"/>
  <c r="H19" i="89"/>
  <c r="H18" i="89"/>
  <c r="K18" i="89" s="1"/>
  <c r="M18" i="89" s="1"/>
  <c r="H17" i="89"/>
  <c r="K17" i="89" s="1"/>
  <c r="M17" i="89" s="1"/>
  <c r="H16" i="89"/>
  <c r="K16" i="89" s="1"/>
  <c r="M16" i="89" s="1"/>
  <c r="K15" i="89"/>
  <c r="M15" i="89" s="1"/>
  <c r="H15" i="89"/>
  <c r="H14" i="89"/>
  <c r="K14" i="89" s="1"/>
  <c r="M14" i="89" s="1"/>
  <c r="K13" i="89"/>
  <c r="M13" i="89" s="1"/>
  <c r="K12" i="89"/>
  <c r="M12" i="89" s="1"/>
  <c r="H12" i="89"/>
  <c r="H11" i="89"/>
  <c r="K11" i="89" s="1"/>
  <c r="M11" i="89" s="1"/>
  <c r="H10" i="89"/>
  <c r="K10" i="89" s="1"/>
  <c r="M10" i="89" s="1"/>
  <c r="M9" i="89"/>
  <c r="H9" i="89"/>
  <c r="K9" i="89" s="1"/>
  <c r="K8" i="89"/>
  <c r="M8" i="89" s="1"/>
  <c r="H8" i="89"/>
  <c r="H7" i="89"/>
  <c r="K7" i="89" s="1"/>
  <c r="M7" i="89" s="1"/>
  <c r="H6" i="89"/>
  <c r="K6" i="89" s="1"/>
  <c r="M6" i="89" s="1"/>
  <c r="M5" i="89"/>
  <c r="H5" i="89"/>
  <c r="K5" i="89" s="1"/>
  <c r="K4" i="89"/>
  <c r="H4" i="89"/>
  <c r="F26" i="81"/>
  <c r="Q25" i="81"/>
  <c r="O25" i="81"/>
  <c r="O24" i="81"/>
  <c r="Q24" i="81" s="1"/>
  <c r="Q23" i="81"/>
  <c r="O23" i="81"/>
  <c r="O22" i="81"/>
  <c r="Q22" i="81" s="1"/>
  <c r="Q21" i="81"/>
  <c r="O21" i="81"/>
  <c r="O20" i="81"/>
  <c r="Q20" i="81" s="1"/>
  <c r="Q19" i="81"/>
  <c r="O19" i="81"/>
  <c r="O18" i="81"/>
  <c r="Q18" i="81" s="1"/>
  <c r="Q17" i="81"/>
  <c r="O17" i="81"/>
  <c r="O16" i="81"/>
  <c r="Q16" i="81" s="1"/>
  <c r="Q15" i="81"/>
  <c r="O15" i="81"/>
  <c r="O14" i="81"/>
  <c r="Q14" i="81" s="1"/>
  <c r="Q13" i="81"/>
  <c r="O13" i="81"/>
  <c r="O12" i="81"/>
  <c r="Q12" i="81" s="1"/>
  <c r="Q11" i="81"/>
  <c r="O11" i="81"/>
  <c r="Q10" i="81"/>
  <c r="Q9" i="81"/>
  <c r="O9" i="81"/>
  <c r="O8" i="81"/>
  <c r="Q8" i="81" s="1"/>
  <c r="Q7" i="81"/>
  <c r="O7" i="81"/>
  <c r="O6" i="81"/>
  <c r="Q6" i="81" s="1"/>
  <c r="Q5" i="81"/>
  <c r="O5" i="81"/>
  <c r="O4" i="81"/>
  <c r="Q4" i="81" s="1"/>
  <c r="O3" i="81"/>
  <c r="D12" i="84"/>
  <c r="N11" i="84"/>
  <c r="L11" i="84"/>
  <c r="L10" i="84"/>
  <c r="N10" i="84" s="1"/>
  <c r="N9" i="84"/>
  <c r="L9" i="84"/>
  <c r="L8" i="84"/>
  <c r="N8" i="84" s="1"/>
  <c r="N7" i="84"/>
  <c r="L7" i="84"/>
  <c r="L6" i="84"/>
  <c r="N6" i="84" s="1"/>
  <c r="N5" i="84"/>
  <c r="L5" i="84"/>
  <c r="L4" i="84"/>
  <c r="N4" i="84" s="1"/>
  <c r="N3" i="84"/>
  <c r="L3" i="84"/>
  <c r="L12" i="84" s="1"/>
  <c r="F68" i="24"/>
  <c r="P67" i="24"/>
  <c r="N67" i="24"/>
  <c r="N66" i="24"/>
  <c r="P66" i="24" s="1"/>
  <c r="P65" i="24"/>
  <c r="N65" i="24"/>
  <c r="N64" i="24"/>
  <c r="P64" i="24" s="1"/>
  <c r="P63" i="24"/>
  <c r="N63" i="24"/>
  <c r="N62" i="24"/>
  <c r="P62" i="24" s="1"/>
  <c r="P61" i="24"/>
  <c r="N61" i="24"/>
  <c r="N60" i="24"/>
  <c r="P60" i="24" s="1"/>
  <c r="P59" i="24"/>
  <c r="N59" i="24"/>
  <c r="N58" i="24"/>
  <c r="P58" i="24" s="1"/>
  <c r="P57" i="24"/>
  <c r="N57" i="24"/>
  <c r="N56" i="24"/>
  <c r="P56" i="24" s="1"/>
  <c r="P55" i="24"/>
  <c r="N55" i="24"/>
  <c r="N54" i="24"/>
  <c r="P54" i="24" s="1"/>
  <c r="P53" i="24"/>
  <c r="N53" i="24"/>
  <c r="N52" i="24"/>
  <c r="P52" i="24" s="1"/>
  <c r="P51" i="24"/>
  <c r="N51" i="24"/>
  <c r="N50" i="24"/>
  <c r="P50" i="24" s="1"/>
  <c r="P49" i="24"/>
  <c r="N49" i="24"/>
  <c r="N48" i="24"/>
  <c r="P48" i="24" s="1"/>
  <c r="P47" i="24"/>
  <c r="N47" i="24"/>
  <c r="N46" i="24"/>
  <c r="P46" i="24" s="1"/>
  <c r="P45" i="24"/>
  <c r="N45" i="24"/>
  <c r="N44" i="24"/>
  <c r="P44" i="24" s="1"/>
  <c r="P43" i="24"/>
  <c r="N43" i="24"/>
  <c r="N42" i="24"/>
  <c r="P42" i="24" s="1"/>
  <c r="P41" i="24"/>
  <c r="N41" i="24"/>
  <c r="N40" i="24"/>
  <c r="P40" i="24" s="1"/>
  <c r="P39" i="24"/>
  <c r="N39" i="24"/>
  <c r="N38" i="24"/>
  <c r="P38" i="24" s="1"/>
  <c r="P37" i="24"/>
  <c r="N37" i="24"/>
  <c r="N36" i="24"/>
  <c r="P36" i="24" s="1"/>
  <c r="P35" i="24"/>
  <c r="N35" i="24"/>
  <c r="N34" i="24"/>
  <c r="P34" i="24" s="1"/>
  <c r="P33" i="24"/>
  <c r="N33" i="24"/>
  <c r="N32" i="24"/>
  <c r="P32" i="24" s="1"/>
  <c r="P31" i="24"/>
  <c r="N31" i="24"/>
  <c r="N30" i="24"/>
  <c r="P30" i="24" s="1"/>
  <c r="P29" i="24"/>
  <c r="N29" i="24"/>
  <c r="N28" i="24"/>
  <c r="P28" i="24" s="1"/>
  <c r="P27" i="24"/>
  <c r="N27" i="24"/>
  <c r="N26" i="24"/>
  <c r="P26" i="24" s="1"/>
  <c r="P25" i="24"/>
  <c r="N25" i="24"/>
  <c r="N24" i="24"/>
  <c r="P24" i="24" s="1"/>
  <c r="P23" i="24"/>
  <c r="N23" i="24"/>
  <c r="N22" i="24"/>
  <c r="P22" i="24" s="1"/>
  <c r="P21" i="24"/>
  <c r="N21" i="24"/>
  <c r="N20" i="24"/>
  <c r="P20" i="24" s="1"/>
  <c r="P19" i="24"/>
  <c r="N19" i="24"/>
  <c r="N18" i="24"/>
  <c r="P18" i="24" s="1"/>
  <c r="P17" i="24"/>
  <c r="N17" i="24"/>
  <c r="N16" i="24"/>
  <c r="P16" i="24" s="1"/>
  <c r="P15" i="24"/>
  <c r="N15" i="24"/>
  <c r="N14" i="24"/>
  <c r="P14" i="24" s="1"/>
  <c r="P13" i="24"/>
  <c r="N13" i="24"/>
  <c r="N12" i="24"/>
  <c r="P12" i="24" s="1"/>
  <c r="P11" i="24"/>
  <c r="N11" i="24"/>
  <c r="N10" i="24"/>
  <c r="P10" i="24" s="1"/>
  <c r="P9" i="24"/>
  <c r="N9" i="24"/>
  <c r="N8" i="24"/>
  <c r="P8" i="24" s="1"/>
  <c r="P7" i="24"/>
  <c r="N7" i="24"/>
  <c r="N6" i="24"/>
  <c r="P6" i="24" s="1"/>
  <c r="P5" i="24"/>
  <c r="N5" i="24"/>
  <c r="N4" i="24"/>
  <c r="P4" i="24" s="1"/>
  <c r="P3" i="24"/>
  <c r="P68" i="24" s="1"/>
  <c r="N3" i="24"/>
  <c r="N352" i="16"/>
  <c r="K352" i="16"/>
  <c r="P351" i="16"/>
  <c r="U350" i="16"/>
  <c r="P350" i="16"/>
  <c r="U349" i="16"/>
  <c r="P349" i="16"/>
  <c r="U348" i="16"/>
  <c r="P348" i="16"/>
  <c r="U347" i="16"/>
  <c r="P347" i="16"/>
  <c r="U346" i="16"/>
  <c r="P346" i="16"/>
  <c r="U345" i="16"/>
  <c r="P345" i="16"/>
  <c r="U344" i="16"/>
  <c r="P344" i="16"/>
  <c r="U343" i="16"/>
  <c r="P343" i="16"/>
  <c r="U342" i="16"/>
  <c r="P342" i="16"/>
  <c r="U341" i="16"/>
  <c r="P341" i="16"/>
  <c r="U340" i="16"/>
  <c r="P340" i="16"/>
  <c r="U339" i="16"/>
  <c r="P339" i="16"/>
  <c r="U338" i="16"/>
  <c r="P338" i="16"/>
  <c r="U337" i="16"/>
  <c r="P337" i="16"/>
  <c r="U336" i="16"/>
  <c r="P336" i="16"/>
  <c r="U335" i="16"/>
  <c r="P335" i="16"/>
  <c r="U334" i="16"/>
  <c r="P334" i="16"/>
  <c r="U333" i="16"/>
  <c r="P333" i="16"/>
  <c r="U332" i="16"/>
  <c r="P332" i="16"/>
  <c r="U331" i="16"/>
  <c r="P331" i="16"/>
  <c r="U330" i="16"/>
  <c r="P330" i="16"/>
  <c r="U329" i="16"/>
  <c r="P329" i="16"/>
  <c r="U328" i="16"/>
  <c r="P328" i="16"/>
  <c r="U327" i="16"/>
  <c r="P327" i="16"/>
  <c r="U326" i="16"/>
  <c r="P326" i="16"/>
  <c r="U325" i="16"/>
  <c r="P325" i="16"/>
  <c r="U324" i="16"/>
  <c r="P324" i="16"/>
  <c r="U323" i="16"/>
  <c r="P323" i="16"/>
  <c r="U322" i="16"/>
  <c r="P322" i="16"/>
  <c r="U321" i="16"/>
  <c r="P321" i="16"/>
  <c r="U320" i="16"/>
  <c r="P320" i="16"/>
  <c r="U319" i="16"/>
  <c r="P319" i="16"/>
  <c r="U318" i="16"/>
  <c r="P318" i="16"/>
  <c r="U317" i="16"/>
  <c r="P317" i="16"/>
  <c r="U316" i="16"/>
  <c r="P316" i="16"/>
  <c r="U315" i="16"/>
  <c r="P315" i="16"/>
  <c r="U314" i="16"/>
  <c r="P314" i="16"/>
  <c r="U313" i="16"/>
  <c r="P313" i="16"/>
  <c r="U312" i="16"/>
  <c r="P312" i="16"/>
  <c r="U311" i="16"/>
  <c r="P311" i="16"/>
  <c r="U310" i="16"/>
  <c r="P310" i="16"/>
  <c r="U309" i="16"/>
  <c r="P309" i="16"/>
  <c r="U308" i="16"/>
  <c r="P308" i="16"/>
  <c r="U307" i="16"/>
  <c r="P307" i="16"/>
  <c r="U306" i="16"/>
  <c r="P306" i="16"/>
  <c r="U305" i="16"/>
  <c r="P305" i="16"/>
  <c r="U304" i="16"/>
  <c r="P304" i="16"/>
  <c r="U303" i="16"/>
  <c r="P303" i="16"/>
  <c r="U302" i="16"/>
  <c r="P302" i="16"/>
  <c r="U301" i="16"/>
  <c r="P301" i="16"/>
  <c r="U300" i="16"/>
  <c r="P300" i="16"/>
  <c r="U299" i="16"/>
  <c r="P299" i="16"/>
  <c r="U298" i="16"/>
  <c r="P298" i="16"/>
  <c r="U297" i="16"/>
  <c r="P297" i="16"/>
  <c r="U296" i="16"/>
  <c r="P296" i="16"/>
  <c r="U295" i="16"/>
  <c r="P295" i="16"/>
  <c r="U294" i="16"/>
  <c r="P294" i="16"/>
  <c r="U293" i="16"/>
  <c r="P293" i="16"/>
  <c r="U292" i="16"/>
  <c r="P292" i="16"/>
  <c r="P291" i="16"/>
  <c r="P290" i="16"/>
  <c r="P289" i="16"/>
  <c r="P288" i="16"/>
  <c r="P287" i="16"/>
  <c r="P286" i="16"/>
  <c r="P285" i="16"/>
  <c r="P284" i="16"/>
  <c r="P283" i="16"/>
  <c r="P282" i="16"/>
  <c r="P281" i="16"/>
  <c r="P280" i="16"/>
  <c r="P279" i="16"/>
  <c r="P278" i="16"/>
  <c r="P277" i="16"/>
  <c r="P276" i="16"/>
  <c r="P275" i="16"/>
  <c r="P274" i="16"/>
  <c r="P273" i="16"/>
  <c r="P272" i="16"/>
  <c r="P271" i="16"/>
  <c r="P270" i="16"/>
  <c r="P269" i="16"/>
  <c r="P268" i="16"/>
  <c r="P267" i="16"/>
  <c r="P266" i="16"/>
  <c r="P265" i="16"/>
  <c r="P264" i="16"/>
  <c r="P263" i="16"/>
  <c r="P262" i="16"/>
  <c r="P261" i="16"/>
  <c r="P260" i="16"/>
  <c r="P259" i="16"/>
  <c r="P258" i="16"/>
  <c r="P257" i="16"/>
  <c r="P256" i="16"/>
  <c r="P255" i="16"/>
  <c r="P254" i="16"/>
  <c r="P253" i="16"/>
  <c r="P252" i="16"/>
  <c r="P251" i="16"/>
  <c r="P250" i="16"/>
  <c r="P249" i="16"/>
  <c r="P248" i="16"/>
  <c r="P247" i="16"/>
  <c r="P246" i="16"/>
  <c r="P245" i="16"/>
  <c r="P244" i="16"/>
  <c r="P243" i="16"/>
  <c r="P242" i="16"/>
  <c r="P241" i="16"/>
  <c r="P240" i="16"/>
  <c r="P239" i="16"/>
  <c r="P238" i="16"/>
  <c r="P237" i="16"/>
  <c r="P236" i="16"/>
  <c r="P235" i="16"/>
  <c r="P234" i="16"/>
  <c r="P233" i="16"/>
  <c r="P232" i="16"/>
  <c r="P231" i="16"/>
  <c r="P230" i="16"/>
  <c r="P229" i="16"/>
  <c r="P228" i="16"/>
  <c r="P227" i="16"/>
  <c r="P226" i="16"/>
  <c r="P225" i="16"/>
  <c r="P224" i="16"/>
  <c r="P223" i="16"/>
  <c r="P222" i="16"/>
  <c r="P221" i="16"/>
  <c r="P220" i="16"/>
  <c r="P219" i="16"/>
  <c r="P218" i="16"/>
  <c r="P217" i="16"/>
  <c r="P216" i="16"/>
  <c r="P215" i="16"/>
  <c r="P214" i="16"/>
  <c r="P213" i="16"/>
  <c r="P212" i="16"/>
  <c r="P211" i="16"/>
  <c r="P210" i="16"/>
  <c r="P209" i="16"/>
  <c r="P208" i="16"/>
  <c r="P207" i="16"/>
  <c r="P206" i="16"/>
  <c r="P205" i="16"/>
  <c r="P204" i="16"/>
  <c r="P203" i="16"/>
  <c r="P202" i="16"/>
  <c r="P201" i="16"/>
  <c r="P200" i="16"/>
  <c r="P199" i="16"/>
  <c r="P198" i="16"/>
  <c r="P197" i="16"/>
  <c r="P196" i="16"/>
  <c r="P195" i="16"/>
  <c r="P194" i="16"/>
  <c r="P193" i="16"/>
  <c r="P192" i="16"/>
  <c r="P191" i="16"/>
  <c r="P190" i="16"/>
  <c r="P189" i="16"/>
  <c r="P188" i="16"/>
  <c r="P187" i="16"/>
  <c r="P186" i="16"/>
  <c r="P185" i="16"/>
  <c r="P184" i="16"/>
  <c r="P183" i="16"/>
  <c r="P182" i="16"/>
  <c r="P181" i="16"/>
  <c r="P180" i="16"/>
  <c r="P179" i="16"/>
  <c r="P178" i="16"/>
  <c r="P177" i="16"/>
  <c r="P176" i="16"/>
  <c r="P175" i="16"/>
  <c r="P174" i="16"/>
  <c r="P173" i="16"/>
  <c r="P172" i="16"/>
  <c r="P171" i="16"/>
  <c r="P170" i="16"/>
  <c r="P169" i="16"/>
  <c r="P168" i="16"/>
  <c r="P167" i="16"/>
  <c r="P166" i="16"/>
  <c r="P165" i="16"/>
  <c r="P164" i="16"/>
  <c r="P163" i="16"/>
  <c r="P162" i="16"/>
  <c r="P161" i="16"/>
  <c r="P160" i="16"/>
  <c r="P159" i="16"/>
  <c r="P158" i="16"/>
  <c r="P157" i="16"/>
  <c r="P156" i="16"/>
  <c r="P155" i="16"/>
  <c r="P154" i="16"/>
  <c r="P153" i="16"/>
  <c r="P152" i="16"/>
  <c r="P151" i="16"/>
  <c r="P150" i="16"/>
  <c r="P149" i="16"/>
  <c r="P148" i="16"/>
  <c r="P147" i="16"/>
  <c r="P146" i="16"/>
  <c r="P145" i="16"/>
  <c r="P144" i="16"/>
  <c r="P143" i="16"/>
  <c r="P142" i="16"/>
  <c r="P141" i="16"/>
  <c r="P140" i="16"/>
  <c r="P139" i="16"/>
  <c r="P138" i="16"/>
  <c r="P137" i="16"/>
  <c r="P136" i="16"/>
  <c r="P135" i="16"/>
  <c r="P134" i="16"/>
  <c r="P133" i="16"/>
  <c r="P132" i="16"/>
  <c r="P131" i="16"/>
  <c r="U130" i="16"/>
  <c r="P130" i="16"/>
  <c r="P129" i="16"/>
  <c r="U128" i="16"/>
  <c r="P128" i="16"/>
  <c r="P127" i="16"/>
  <c r="P126" i="16"/>
  <c r="U125" i="16"/>
  <c r="P125" i="16"/>
  <c r="P124" i="16"/>
  <c r="P123" i="16"/>
  <c r="U122" i="16"/>
  <c r="P122" i="16"/>
  <c r="P121" i="16"/>
  <c r="P120" i="16"/>
  <c r="U119" i="16"/>
  <c r="P119" i="16"/>
  <c r="P118" i="16"/>
  <c r="P117" i="16"/>
  <c r="U116" i="16"/>
  <c r="P116" i="16"/>
  <c r="P115" i="16"/>
  <c r="P114" i="16"/>
  <c r="U113" i="16"/>
  <c r="P113" i="16"/>
  <c r="P112" i="16"/>
  <c r="P111" i="16"/>
  <c r="U110" i="16"/>
  <c r="P110" i="16"/>
  <c r="P109" i="16"/>
  <c r="P108" i="16"/>
  <c r="U107" i="16"/>
  <c r="P107" i="16"/>
  <c r="P106" i="16"/>
  <c r="P105" i="16"/>
  <c r="P104" i="16"/>
  <c r="P103" i="16"/>
  <c r="P102" i="16"/>
  <c r="P101" i="16"/>
  <c r="P100" i="16"/>
  <c r="P99" i="16"/>
  <c r="P98" i="16"/>
  <c r="P97" i="16"/>
  <c r="U96" i="16"/>
  <c r="P96" i="16"/>
  <c r="P95" i="16"/>
  <c r="P94" i="16"/>
  <c r="P93" i="16"/>
  <c r="U92" i="16"/>
  <c r="P92" i="16"/>
  <c r="U91" i="16"/>
  <c r="P91" i="16"/>
  <c r="P90" i="16"/>
  <c r="P89" i="16"/>
  <c r="P88" i="16"/>
  <c r="P87" i="16"/>
  <c r="P86" i="16"/>
  <c r="P85" i="16"/>
  <c r="P84" i="16"/>
  <c r="P83" i="16"/>
  <c r="P82" i="16"/>
  <c r="D82" i="16"/>
  <c r="P81" i="16"/>
  <c r="P80" i="16"/>
  <c r="P79" i="16"/>
  <c r="P78" i="16"/>
  <c r="P77" i="16"/>
  <c r="P76" i="16"/>
  <c r="P75" i="16"/>
  <c r="P74" i="16"/>
  <c r="P73" i="16"/>
  <c r="P72" i="16"/>
  <c r="P71" i="16"/>
  <c r="P70" i="16"/>
  <c r="P69" i="16"/>
  <c r="P68" i="16"/>
  <c r="P67" i="16"/>
  <c r="P66" i="16"/>
  <c r="P65" i="16"/>
  <c r="P64" i="16"/>
  <c r="P63" i="16"/>
  <c r="P62" i="16"/>
  <c r="P61" i="16"/>
  <c r="P60" i="16"/>
  <c r="P59" i="16"/>
  <c r="U58" i="16"/>
  <c r="P58" i="16"/>
  <c r="P57" i="16"/>
  <c r="U56" i="16"/>
  <c r="P56" i="16"/>
  <c r="U55" i="16"/>
  <c r="P55" i="16"/>
  <c r="U54" i="16"/>
  <c r="P54" i="16"/>
  <c r="U53" i="16"/>
  <c r="P53" i="16"/>
  <c r="P52" i="16"/>
  <c r="P51" i="16"/>
  <c r="P50" i="16"/>
  <c r="P49" i="16"/>
  <c r="U48" i="16"/>
  <c r="P48" i="16"/>
  <c r="U47" i="16"/>
  <c r="P47" i="16"/>
  <c r="U46" i="16"/>
  <c r="P46" i="16"/>
  <c r="U45" i="16"/>
  <c r="P45" i="16"/>
  <c r="U44" i="16"/>
  <c r="P44" i="16"/>
  <c r="U43" i="16"/>
  <c r="P43" i="16"/>
  <c r="U42" i="16"/>
  <c r="P42" i="16"/>
  <c r="U41" i="16"/>
  <c r="P41" i="16"/>
  <c r="P40" i="16"/>
  <c r="P39" i="16"/>
  <c r="P38" i="16"/>
  <c r="P37" i="16"/>
  <c r="P36" i="16"/>
  <c r="P35" i="16"/>
  <c r="P34" i="16"/>
  <c r="P33" i="16"/>
  <c r="P32" i="16"/>
  <c r="P31" i="16"/>
  <c r="P30" i="16"/>
  <c r="P29" i="16"/>
  <c r="P28" i="16"/>
  <c r="P27" i="16"/>
  <c r="P26" i="16"/>
  <c r="P25" i="16"/>
  <c r="P24" i="16"/>
  <c r="P23" i="16"/>
  <c r="P22" i="16"/>
  <c r="P21" i="16"/>
  <c r="P20" i="16"/>
  <c r="P19" i="16"/>
  <c r="P18" i="16"/>
  <c r="P17" i="16"/>
  <c r="P16" i="16"/>
  <c r="P15" i="16"/>
  <c r="P14" i="16"/>
  <c r="P13" i="16"/>
  <c r="P12" i="16"/>
  <c r="P11" i="16"/>
  <c r="P10" i="16"/>
  <c r="P9" i="16"/>
  <c r="P8" i="16"/>
  <c r="P7" i="16"/>
  <c r="P6" i="16"/>
  <c r="P5" i="16"/>
  <c r="P4" i="16"/>
  <c r="P3" i="16"/>
  <c r="P352" i="16" s="1"/>
  <c r="G9" i="20"/>
  <c r="H9" i="20" s="1"/>
  <c r="H8" i="20"/>
  <c r="G8" i="20"/>
  <c r="G7" i="20"/>
  <c r="H7" i="20" s="1"/>
  <c r="H6" i="20"/>
  <c r="G6" i="20"/>
  <c r="G5" i="20"/>
  <c r="H5" i="20" s="1"/>
  <c r="H4" i="20"/>
  <c r="G4" i="20"/>
  <c r="G3" i="20"/>
  <c r="G10" i="20" s="1"/>
  <c r="C20" i="66" s="1"/>
  <c r="J12" i="3"/>
  <c r="K12" i="3" s="1"/>
  <c r="K11" i="3"/>
  <c r="J11" i="3"/>
  <c r="J10" i="3"/>
  <c r="K10" i="3" s="1"/>
  <c r="K9" i="3"/>
  <c r="J9" i="3"/>
  <c r="J8" i="3"/>
  <c r="K8" i="3" s="1"/>
  <c r="K7" i="3"/>
  <c r="J7" i="3"/>
  <c r="J13" i="3" s="1"/>
  <c r="C19" i="66" s="1"/>
  <c r="J15" i="44"/>
  <c r="C18" i="66" s="1"/>
  <c r="E15" i="44"/>
  <c r="K14" i="44"/>
  <c r="K13" i="44"/>
  <c r="K12" i="44"/>
  <c r="K11" i="44"/>
  <c r="K10" i="44"/>
  <c r="K9" i="44"/>
  <c r="K8" i="44"/>
  <c r="K7" i="44"/>
  <c r="K6" i="44"/>
  <c r="K5" i="44"/>
  <c r="K4" i="44"/>
  <c r="K3" i="44"/>
  <c r="K15" i="44" s="1"/>
  <c r="I44" i="93"/>
  <c r="K44" i="93" s="1"/>
  <c r="K43" i="93"/>
  <c r="I43" i="93"/>
  <c r="I42" i="93"/>
  <c r="K42" i="93" s="1"/>
  <c r="K41" i="93"/>
  <c r="I41" i="93"/>
  <c r="I40" i="93"/>
  <c r="K40" i="93" s="1"/>
  <c r="I39" i="93"/>
  <c r="K39" i="93" s="1"/>
  <c r="D38" i="93"/>
  <c r="I38" i="93" s="1"/>
  <c r="K38" i="93" s="1"/>
  <c r="D37" i="93"/>
  <c r="I37" i="93" s="1"/>
  <c r="K37" i="93" s="1"/>
  <c r="D36" i="93"/>
  <c r="I36" i="93" s="1"/>
  <c r="K36" i="93" s="1"/>
  <c r="D35" i="93"/>
  <c r="I35" i="93" s="1"/>
  <c r="K35" i="93" s="1"/>
  <c r="K34" i="93"/>
  <c r="I34" i="93"/>
  <c r="K30" i="93"/>
  <c r="I30" i="93"/>
  <c r="I29" i="93"/>
  <c r="K29" i="93" s="1"/>
  <c r="D28" i="93"/>
  <c r="I28" i="93" s="1"/>
  <c r="K28" i="93" s="1"/>
  <c r="I27" i="93"/>
  <c r="K27" i="93" s="1"/>
  <c r="D26" i="93"/>
  <c r="I26" i="93" s="1"/>
  <c r="K26" i="93" s="1"/>
  <c r="D25" i="93"/>
  <c r="I25" i="93" s="1"/>
  <c r="K25" i="93" s="1"/>
  <c r="D24" i="93"/>
  <c r="I24" i="93" s="1"/>
  <c r="K24" i="93" s="1"/>
  <c r="D23" i="93"/>
  <c r="I23" i="93" s="1"/>
  <c r="K23" i="93" s="1"/>
  <c r="D22" i="93"/>
  <c r="I22" i="93" s="1"/>
  <c r="K22" i="93" s="1"/>
  <c r="D21" i="93"/>
  <c r="I21" i="93" s="1"/>
  <c r="K21" i="93" s="1"/>
  <c r="K20" i="93"/>
  <c r="I20" i="93"/>
  <c r="K17" i="93"/>
  <c r="I17" i="93"/>
  <c r="I15" i="93"/>
  <c r="K15" i="93" s="1"/>
  <c r="I14" i="93"/>
  <c r="K14" i="93" s="1"/>
  <c r="K13" i="93"/>
  <c r="I13" i="93"/>
  <c r="A11" i="93"/>
  <c r="A12" i="93" s="1"/>
  <c r="A13" i="93" s="1"/>
  <c r="A14" i="93" s="1"/>
  <c r="A15" i="93" s="1"/>
  <c r="A16" i="93" s="1"/>
  <c r="A17" i="93" s="1"/>
  <c r="A18" i="93" s="1"/>
  <c r="A19" i="93" s="1"/>
  <c r="A20" i="93" s="1"/>
  <c r="A21" i="93" s="1"/>
  <c r="A22" i="93" s="1"/>
  <c r="A23" i="93" s="1"/>
  <c r="A24" i="93" s="1"/>
  <c r="A25" i="93" s="1"/>
  <c r="A26" i="93" s="1"/>
  <c r="A27" i="93" s="1"/>
  <c r="A28" i="93" s="1"/>
  <c r="A29" i="93" s="1"/>
  <c r="A30" i="93" s="1"/>
  <c r="A31" i="93" s="1"/>
  <c r="A32" i="93" s="1"/>
  <c r="A33" i="93" s="1"/>
  <c r="A34" i="93" s="1"/>
  <c r="A35" i="93" s="1"/>
  <c r="A36" i="93" s="1"/>
  <c r="A37" i="93" s="1"/>
  <c r="A38" i="93" s="1"/>
  <c r="A39" i="93" s="1"/>
  <c r="A40" i="93" s="1"/>
  <c r="K10" i="93"/>
  <c r="I10" i="93"/>
  <c r="A10" i="93"/>
  <c r="D7" i="93"/>
  <c r="D16" i="93" s="1"/>
  <c r="I16" i="93" s="1"/>
  <c r="K16" i="93" s="1"/>
  <c r="C44" i="66"/>
  <c r="C41" i="66"/>
  <c r="C39" i="66"/>
  <c r="C38" i="66"/>
  <c r="C34" i="66"/>
  <c r="C31" i="66"/>
  <c r="C24" i="66"/>
  <c r="H24" i="92"/>
  <c r="I24" i="92" s="1"/>
  <c r="H22" i="92"/>
  <c r="I22" i="92" s="1"/>
  <c r="I26" i="92" s="1"/>
  <c r="AB15" i="92"/>
  <c r="AC15" i="92" s="1"/>
  <c r="AB13" i="92"/>
  <c r="AC13" i="92" s="1"/>
  <c r="AB11" i="92"/>
  <c r="AC11" i="92" s="1"/>
  <c r="AB9" i="92"/>
  <c r="AB17" i="92" s="1"/>
  <c r="K13" i="3" l="1"/>
  <c r="K31" i="89"/>
  <c r="C33" i="66" s="1"/>
  <c r="M4" i="89"/>
  <c r="M31" i="89" s="1"/>
  <c r="M8" i="73"/>
  <c r="S8" i="73"/>
  <c r="V8" i="73" s="1"/>
  <c r="X8" i="73" s="1"/>
  <c r="Y6" i="73"/>
  <c r="N6" i="73"/>
  <c r="O6" i="73" s="1"/>
  <c r="AC9" i="92"/>
  <c r="AC17" i="92" s="1"/>
  <c r="H26" i="92"/>
  <c r="D11" i="93"/>
  <c r="I11" i="93" s="1"/>
  <c r="K11" i="93" s="1"/>
  <c r="D12" i="93"/>
  <c r="I12" i="93" s="1"/>
  <c r="K12" i="93" s="1"/>
  <c r="D18" i="93"/>
  <c r="I18" i="93" s="1"/>
  <c r="K18" i="93" s="1"/>
  <c r="D19" i="93"/>
  <c r="I19" i="93" s="1"/>
  <c r="K19" i="93" s="1"/>
  <c r="D31" i="93"/>
  <c r="I31" i="93" s="1"/>
  <c r="K31" i="93" s="1"/>
  <c r="D32" i="93"/>
  <c r="I32" i="93" s="1"/>
  <c r="K32" i="93" s="1"/>
  <c r="D33" i="93"/>
  <c r="I33" i="93" s="1"/>
  <c r="K33" i="93" s="1"/>
  <c r="H3" i="20"/>
  <c r="H10" i="20" s="1"/>
  <c r="Q26" i="81"/>
  <c r="E31" i="91"/>
  <c r="N5" i="73"/>
  <c r="O5" i="73" s="1"/>
  <c r="Y5" i="73"/>
  <c r="Y29" i="73"/>
  <c r="N29" i="73"/>
  <c r="O29" i="73" s="1"/>
  <c r="C43" i="66"/>
  <c r="D9" i="93"/>
  <c r="I9" i="93" s="1"/>
  <c r="N68" i="24"/>
  <c r="C30" i="66" s="1"/>
  <c r="N12" i="84"/>
  <c r="Y20" i="73"/>
  <c r="N20" i="73"/>
  <c r="O20" i="73" s="1"/>
  <c r="O26" i="81"/>
  <c r="C32" i="66" s="1"/>
  <c r="Y7" i="73"/>
  <c r="N7" i="73"/>
  <c r="O7" i="73" s="1"/>
  <c r="AE17" i="74"/>
  <c r="G17" i="74"/>
  <c r="L41" i="73"/>
  <c r="M3" i="73"/>
  <c r="Y15" i="73"/>
  <c r="N15" i="73"/>
  <c r="O15" i="73" s="1"/>
  <c r="AE13" i="74"/>
  <c r="G13" i="74"/>
  <c r="H31" i="89"/>
  <c r="L3" i="91"/>
  <c r="L31" i="91" s="1"/>
  <c r="H31" i="91"/>
  <c r="C35" i="66" s="1"/>
  <c r="X3" i="73"/>
  <c r="Y14" i="73"/>
  <c r="N14" i="73"/>
  <c r="O14" i="73" s="1"/>
  <c r="Y16" i="73"/>
  <c r="Y21" i="73"/>
  <c r="N21" i="73"/>
  <c r="O21" i="73" s="1"/>
  <c r="Y22" i="73"/>
  <c r="N22" i="73"/>
  <c r="O22" i="73" s="1"/>
  <c r="Y23" i="73"/>
  <c r="N23" i="73"/>
  <c r="O23" i="73" s="1"/>
  <c r="Y24" i="73"/>
  <c r="N24" i="73"/>
  <c r="O24" i="73" s="1"/>
  <c r="Y25" i="73"/>
  <c r="N25" i="73"/>
  <c r="O25" i="73" s="1"/>
  <c r="Y26" i="73"/>
  <c r="N26" i="73"/>
  <c r="O26" i="73" s="1"/>
  <c r="Y30" i="73"/>
  <c r="N30" i="73"/>
  <c r="O30" i="73" s="1"/>
  <c r="AE6" i="74"/>
  <c r="AE25" i="74" s="1"/>
  <c r="G6" i="74"/>
  <c r="AE9" i="74"/>
  <c r="G9" i="74"/>
  <c r="S5" i="73"/>
  <c r="V5" i="73" s="1"/>
  <c r="X5" i="73" s="1"/>
  <c r="S10" i="73"/>
  <c r="V10" i="73" s="1"/>
  <c r="X10" i="73" s="1"/>
  <c r="S16" i="73"/>
  <c r="V16" i="73" s="1"/>
  <c r="X16" i="73" s="1"/>
  <c r="Y34" i="73"/>
  <c r="N34" i="73"/>
  <c r="O34" i="73" s="1"/>
  <c r="M7" i="21"/>
  <c r="C42" i="66" s="1"/>
  <c r="N56" i="79"/>
  <c r="V26" i="87"/>
  <c r="M4" i="90"/>
  <c r="M31" i="90" s="1"/>
  <c r="N4" i="73"/>
  <c r="O4" i="73" s="1"/>
  <c r="S6" i="73"/>
  <c r="V6" i="73" s="1"/>
  <c r="X6" i="73" s="1"/>
  <c r="N9" i="73"/>
  <c r="O9" i="73" s="1"/>
  <c r="S11" i="73"/>
  <c r="V11" i="73" s="1"/>
  <c r="X11" i="73" s="1"/>
  <c r="S18" i="73"/>
  <c r="V18" i="73" s="1"/>
  <c r="X18" i="73" s="1"/>
  <c r="S28" i="73"/>
  <c r="V28" i="73" s="1"/>
  <c r="X28" i="73" s="1"/>
  <c r="S32" i="73"/>
  <c r="V32" i="73" s="1"/>
  <c r="X32" i="73" s="1"/>
  <c r="Y38" i="73"/>
  <c r="N38" i="73"/>
  <c r="O38" i="73" s="1"/>
  <c r="T26" i="87"/>
  <c r="C45" i="66" s="1"/>
  <c r="H41" i="73"/>
  <c r="W25" i="74"/>
  <c r="C37" i="66" s="1"/>
  <c r="Y2" i="74"/>
  <c r="Y25" i="74" s="1"/>
  <c r="M10" i="30"/>
  <c r="C40" i="66" s="1"/>
  <c r="O3" i="30"/>
  <c r="O10" i="30" s="1"/>
  <c r="P22" i="39"/>
  <c r="G26" i="87"/>
  <c r="E25" i="74"/>
  <c r="G2" i="74"/>
  <c r="G25" i="74" s="1"/>
  <c r="P3" i="83"/>
  <c r="P19" i="83" s="1"/>
  <c r="X41" i="73" l="1"/>
  <c r="Y8" i="73"/>
  <c r="N8" i="73"/>
  <c r="O8" i="73" s="1"/>
  <c r="I45" i="93"/>
  <c r="C17" i="66" s="1"/>
  <c r="K9" i="93"/>
  <c r="K45" i="93" s="1"/>
  <c r="V41" i="73"/>
  <c r="C36" i="66" s="1"/>
  <c r="M41" i="73"/>
  <c r="Y3" i="73"/>
  <c r="Y41" i="73" s="1"/>
  <c r="N3" i="73"/>
  <c r="C47" i="66" l="1"/>
  <c r="N41" i="73"/>
  <c r="O3" i="73"/>
  <c r="O41" i="73" s="1"/>
</calcChain>
</file>

<file path=xl/sharedStrings.xml><?xml version="1.0" encoding="utf-8"?>
<sst xmlns="http://schemas.openxmlformats.org/spreadsheetml/2006/main" count="7591" uniqueCount="4309">
  <si>
    <t>King Room</t>
  </si>
  <si>
    <t>Grand Total</t>
  </si>
  <si>
    <t>Sr. No.</t>
  </si>
  <si>
    <t>Description</t>
  </si>
  <si>
    <t>Image</t>
  </si>
  <si>
    <t>Qty</t>
  </si>
  <si>
    <t>UOM</t>
  </si>
  <si>
    <t>Specification</t>
  </si>
  <si>
    <t>Soap Dish</t>
  </si>
  <si>
    <t>Nos.</t>
  </si>
  <si>
    <t>Amenity Box | Tray</t>
  </si>
  <si>
    <t>Tissue Box Cover</t>
  </si>
  <si>
    <t>Sub-Total</t>
  </si>
  <si>
    <t>Remarks</t>
  </si>
  <si>
    <t>Date</t>
  </si>
  <si>
    <t>Area of RFQ</t>
  </si>
  <si>
    <t>BOH Dustbins</t>
  </si>
  <si>
    <t>Quote</t>
  </si>
  <si>
    <t>R-1</t>
  </si>
  <si>
    <t>Area</t>
  </si>
  <si>
    <t>Specifiction</t>
  </si>
  <si>
    <t>Blue</t>
  </si>
  <si>
    <t>Red</t>
  </si>
  <si>
    <t>Yellow</t>
  </si>
  <si>
    <t xml:space="preserve">
MATERIAL: H.D.P.E
CAPACITY: 120 LTRS
WITH PEDAL
</t>
  </si>
  <si>
    <t xml:space="preserve">
MATERIAL: FIBRE 
SIZE: 80 LTR
</t>
  </si>
  <si>
    <t>Live kitchen</t>
  </si>
  <si>
    <t xml:space="preserve">HK Pantry </t>
  </si>
  <si>
    <t>PA Pantry</t>
  </si>
  <si>
    <t>Lockers</t>
  </si>
  <si>
    <t>Garbage Area</t>
  </si>
  <si>
    <t>Dumbster</t>
  </si>
  <si>
    <t xml:space="preserve">
MATERIAL: H.D.P.E
CAPACITY: 660 LTRS
</t>
  </si>
  <si>
    <t xml:space="preserve">Bio-waste  disposal bins </t>
  </si>
  <si>
    <t>Item Name</t>
  </si>
  <si>
    <t>CAFETERIA - FORK, TABLE</t>
  </si>
  <si>
    <t>CAFETERIA - GLASS, DRINKING</t>
  </si>
  <si>
    <t>CAFETERIA - SALT PEPPER CRUET SET</t>
  </si>
  <si>
    <t>CAFETERIA - SERVICE LADLE</t>
  </si>
  <si>
    <t>CAFETERIA - SERVICE SPOON</t>
  </si>
  <si>
    <t>CAFETERIA - SERVICE TONG</t>
  </si>
  <si>
    <t>CAFETERIA - SPOON, TABLE</t>
  </si>
  <si>
    <t>CAFETERIA - TRAY, MEAL- DIVIDED</t>
  </si>
  <si>
    <t>CAFETERIA - TRAY, SNACK</t>
  </si>
  <si>
    <t>ADD</t>
  </si>
  <si>
    <t>IRD</t>
  </si>
  <si>
    <t>S.No.</t>
  </si>
  <si>
    <t>Product Name</t>
  </si>
  <si>
    <t>Images</t>
  </si>
  <si>
    <t xml:space="preserve">BANQUET </t>
  </si>
  <si>
    <t>Model No.</t>
  </si>
  <si>
    <t>CHAFING DISH RECTANGULAR GN 1/1 with stand</t>
  </si>
  <si>
    <t>Stand for above</t>
  </si>
  <si>
    <t>CHAFING DISH INSERT GN 1/1 FOR ABOVE</t>
  </si>
  <si>
    <t>CHAFING DISH INSERT GN 1/2 FOR ABOVE</t>
  </si>
  <si>
    <t>Stand for Above</t>
  </si>
  <si>
    <t>CHAFING DISH INSERT SS GN SQUARE / Round</t>
  </si>
  <si>
    <t xml:space="preserve">CHAFING DISH SOUP STATION GN 1/1 </t>
  </si>
  <si>
    <t>CHAFING DISH SOUP STATION INSERT GN 1/1</t>
  </si>
  <si>
    <t>COFFEE URN SMALL BANQUETS</t>
  </si>
  <si>
    <t>DISPENSER/JARS JUICE</t>
  </si>
  <si>
    <t>DISPENSER/JARS MILK</t>
  </si>
  <si>
    <t>18 cm</t>
  </si>
  <si>
    <t>28 cm</t>
  </si>
  <si>
    <t>240 ml</t>
  </si>
  <si>
    <t>Colour</t>
  </si>
  <si>
    <t>STACKABLE CONTAINER - SMALL</t>
  </si>
  <si>
    <t>Stackable Plastic Crates</t>
  </si>
  <si>
    <t>500x325x250 mm</t>
  </si>
  <si>
    <t>CH53250</t>
  </si>
  <si>
    <t>Green</t>
  </si>
  <si>
    <t>STACKABLE CONTAINER - LARGE</t>
  </si>
  <si>
    <t>600x400x175 mm</t>
  </si>
  <si>
    <t>CH64175</t>
  </si>
  <si>
    <t>500x325x150 mm</t>
  </si>
  <si>
    <t>CH53150</t>
  </si>
  <si>
    <t>600x400x160 mm</t>
  </si>
  <si>
    <t>CH64160</t>
  </si>
  <si>
    <t>600x400x240 mm</t>
  </si>
  <si>
    <t>CH64240</t>
  </si>
  <si>
    <t>600x400x320 mm</t>
  </si>
  <si>
    <t>CH64320</t>
  </si>
  <si>
    <t>600x400x375 mm</t>
  </si>
  <si>
    <t>CH64375</t>
  </si>
  <si>
    <t>Jumbo Crate</t>
  </si>
  <si>
    <t>650x450x480 mm</t>
  </si>
  <si>
    <t>CH6545480</t>
  </si>
  <si>
    <t>810x568x426 mm</t>
  </si>
  <si>
    <t>CH85425</t>
  </si>
  <si>
    <t>LADLE, BUFFET HOLDER</t>
  </si>
  <si>
    <t>GRATER CHEESE, TABLE</t>
  </si>
  <si>
    <t>CARVING SET</t>
  </si>
  <si>
    <t>KNIFE- BUFFET BREAD</t>
  </si>
  <si>
    <t>KNIFE, CHEESE</t>
  </si>
  <si>
    <t>TONG, SCISSOR LARGE</t>
  </si>
  <si>
    <t>PIZZA CUTTER</t>
  </si>
  <si>
    <t>TONG, PASTRY</t>
  </si>
  <si>
    <t>TONG, PASTA</t>
  </si>
  <si>
    <t>TONG, SALAD</t>
  </si>
  <si>
    <t>TONG, BUFFET SERVICE</t>
  </si>
  <si>
    <t>LADLE, SAUCE</t>
  </si>
  <si>
    <t>LADLE, BUFFET SOUP</t>
  </si>
  <si>
    <t>FORK, SERVING - Table</t>
  </si>
  <si>
    <t xml:space="preserve">SPOON, BUFFET SERVING - </t>
  </si>
  <si>
    <t>SPOON, ICE TEA</t>
  </si>
  <si>
    <t>SPOON, ESPRESSO</t>
  </si>
  <si>
    <t>SPOON, COFFEE / TEA</t>
  </si>
  <si>
    <t>SPOON, SOUP</t>
  </si>
  <si>
    <t>FORK, DESSERT</t>
  </si>
  <si>
    <t>SPOON, DESSERT</t>
  </si>
  <si>
    <t>FORK, DINNER / AP</t>
  </si>
  <si>
    <t>KNIFE, DINNER</t>
  </si>
  <si>
    <t>SPOON, TABLE / DINNER</t>
  </si>
  <si>
    <t>Table Cutlery for formal &amp; Informal</t>
  </si>
  <si>
    <t>COVERS</t>
  </si>
  <si>
    <t>Items Description</t>
  </si>
  <si>
    <t>Barware</t>
  </si>
  <si>
    <t>Misc. Buffetware</t>
  </si>
  <si>
    <t>S.No</t>
  </si>
  <si>
    <t>Bar Caddy</t>
  </si>
  <si>
    <t>24X14.5X10.5 Cm</t>
  </si>
  <si>
    <t>Bar Condiment Tray, 6 Inserts</t>
  </si>
  <si>
    <t>Plastic Condiment Holder W/Ps Lid,6 Compartment Insert.</t>
  </si>
  <si>
    <t>Cocktail Shaker - Boston</t>
  </si>
  <si>
    <t>480 + 840 Ml</t>
  </si>
  <si>
    <t>Cocktail Shaker - Boston Glass</t>
  </si>
  <si>
    <t>Bar Shaker Black W/Vinyl Coating 900 Ml + Spare Glass For Boston Shaker</t>
  </si>
  <si>
    <t>Cocktail Shaker Cobbler Ss Small</t>
  </si>
  <si>
    <t>240 Ml</t>
  </si>
  <si>
    <t>Cocktail Strainer, Bar</t>
  </si>
  <si>
    <t>Bar  Strainers Heavy W/ Pipe Handle</t>
  </si>
  <si>
    <t>Cork Screw, Waiter</t>
  </si>
  <si>
    <t>12 Cm</t>
  </si>
  <si>
    <t>10" X 15" X 3mm</t>
  </si>
  <si>
    <t>Funnel With Strainer- Ss - Small</t>
  </si>
  <si>
    <t>Dia : 10 Cm</t>
  </si>
  <si>
    <t>Glass, Mixing</t>
  </si>
  <si>
    <t>Mixing Glass</t>
  </si>
  <si>
    <t>Ice Chipper</t>
  </si>
  <si>
    <t>23 Cm</t>
  </si>
  <si>
    <t>Ice Pail - Ss</t>
  </si>
  <si>
    <t>12.3 Ltr</t>
  </si>
  <si>
    <t>Ice Pick</t>
  </si>
  <si>
    <t>21 cm</t>
  </si>
  <si>
    <t>Ice Scoop - Bar Ss - Large</t>
  </si>
  <si>
    <t>25 Cm</t>
  </si>
  <si>
    <t>Ice Scoop - Bar Ss - Small</t>
  </si>
  <si>
    <t>19 Cm</t>
  </si>
  <si>
    <t>Ice Tong Ss Long</t>
  </si>
  <si>
    <t>20 Cm</t>
  </si>
  <si>
    <t>Jigger/Peg Measure - 30/60Ml</t>
  </si>
  <si>
    <t>Knife, Bar/Fruit</t>
  </si>
  <si>
    <t>Mat, Bar Drainer</t>
  </si>
  <si>
    <t>60X8X1.5 Cm</t>
  </si>
  <si>
    <t>Muddler, Stainless Steel</t>
  </si>
  <si>
    <t>28 Cm</t>
  </si>
  <si>
    <t>Peeler, Bar</t>
  </si>
  <si>
    <t>5X4 Cm</t>
  </si>
  <si>
    <t>Peeler, Citrus</t>
  </si>
  <si>
    <t xml:space="preserve">L = 20 Cm </t>
  </si>
  <si>
    <t>Pourer, Free Flow</t>
  </si>
  <si>
    <t>Pourer, Free Flow Peg Measure</t>
  </si>
  <si>
    <t>Rimmer, Glass Set</t>
  </si>
  <si>
    <t>16X7 Cm</t>
  </si>
  <si>
    <t>Shelf Liner</t>
  </si>
  <si>
    <t>Bar Mesh 2' X 40', Black Color</t>
  </si>
  <si>
    <t>Spoon, Bar Stirring - Twisted Shaft</t>
  </si>
  <si>
    <t>30 Cm</t>
  </si>
  <si>
    <t>Squeezer. Lemon/Lime</t>
  </si>
  <si>
    <t>Lemon Squeezer</t>
  </si>
  <si>
    <t>Store N Pour - Large</t>
  </si>
  <si>
    <t>Store N Pour- 2 Ltr</t>
  </si>
  <si>
    <t>Buffetware Misc.</t>
  </si>
  <si>
    <t>Size / Capacity</t>
  </si>
  <si>
    <t>Flask, Airpot Large</t>
  </si>
  <si>
    <t>3 Ltrs.</t>
  </si>
  <si>
    <t xml:space="preserve">Flask, Airpot Small </t>
  </si>
  <si>
    <t>2 Ltrs.</t>
  </si>
  <si>
    <t>Stand, Round Tray - Cake Large</t>
  </si>
  <si>
    <t>Dia 32 cm Statinless Steel</t>
  </si>
  <si>
    <t>Thermos Flasks, Milk</t>
  </si>
  <si>
    <t>750 ml</t>
  </si>
  <si>
    <t>F &amp; B Ancillay</t>
  </si>
  <si>
    <t>Bucket, Ice</t>
  </si>
  <si>
    <t>1 Ltrs. round shape double wall</t>
  </si>
  <si>
    <t>Bucket, Wine Cooler</t>
  </si>
  <si>
    <t>Ogee Border 10 1/2” x 9 1/2”for 02 bottles</t>
  </si>
  <si>
    <t>Bucket, Wine Cooler Stand</t>
  </si>
  <si>
    <t>Stand for above.</t>
  </si>
  <si>
    <t>Pot, Coffee Metal - 1 Portion</t>
  </si>
  <si>
    <t>Insulated 300 ml</t>
  </si>
  <si>
    <t>Pot, Coffee Metal - 2 Portion</t>
  </si>
  <si>
    <t>Insulated 600 ml</t>
  </si>
  <si>
    <t>15 cm</t>
  </si>
  <si>
    <t>Tray, Jack</t>
  </si>
  <si>
    <t>Folding Wooden</t>
  </si>
  <si>
    <t>Cloche, Plate Cover Large</t>
  </si>
  <si>
    <t>30 cm stainless steel</t>
  </si>
  <si>
    <t>Tea Strainer With Drip Stand, Stainless Steel 18/10</t>
  </si>
  <si>
    <t>41529-05</t>
  </si>
  <si>
    <t>Bag, Disposable -L30 Icing</t>
  </si>
  <si>
    <t>90 my  30 cm h 100 box px/pcs</t>
  </si>
  <si>
    <t>Bag, Pastry Boilproof 340Mm</t>
  </si>
  <si>
    <t>PASTRY BAG MOD.FLEXCM34</t>
  </si>
  <si>
    <t>Bag, Pastry L=400Mm Boilproof</t>
  </si>
  <si>
    <t>PASTRY BAG MOD.FLEXCM40</t>
  </si>
  <si>
    <t>Bread Marker, Kaiser-6</t>
  </si>
  <si>
    <t>ROLL MARKER FOR KAISER MOULD</t>
  </si>
  <si>
    <t>Broom, Oven 50Cm</t>
  </si>
  <si>
    <t>WOOD BRUSH CM40X4</t>
  </si>
  <si>
    <t>Brush Bakers W=3Cm Plastic Handle</t>
  </si>
  <si>
    <t>PASTRY BRUSH 30 CM NATURAL BRISTLE</t>
  </si>
  <si>
    <t>Brush Bakers W=4Cm Plastic Handle</t>
  </si>
  <si>
    <t>PASTRY BRUSH WITH NATURAL BRISTLE</t>
  </si>
  <si>
    <t>Brush Bakers W=7Cm Plastic Handle</t>
  </si>
  <si>
    <t>7 cm L 6  u. pack</t>
  </si>
  <si>
    <t>Cake Frame, Expanding S/S 28/42 - 53/80Cm</t>
  </si>
  <si>
    <t>EXTENSIBLE ST.STEEL FRAME</t>
  </si>
  <si>
    <t>Cake Ruler</t>
  </si>
  <si>
    <t>TRASPARENT PLASTIC RULER</t>
  </si>
  <si>
    <t>Cake Stand Revolving Heavy Base</t>
  </si>
  <si>
    <t>Ø29cm - Alluminio - Aluminum</t>
  </si>
  <si>
    <t>Jug, Measuring S/S 2 Ltr</t>
  </si>
  <si>
    <t>2 Ltr</t>
  </si>
  <si>
    <t>Lemon Juice Press S/S</t>
  </si>
  <si>
    <t>Lime Squeezer with opener</t>
  </si>
  <si>
    <t>Polyethilene chocolate 3d molds H- 180 mm</t>
  </si>
  <si>
    <t>Mould, Chocolate Egg</t>
  </si>
  <si>
    <t>23x32 h 23 mm
28 pcs ~8gr</t>
  </si>
  <si>
    <t>Mould, Chocolate Father Christmas 140Mm</t>
  </si>
  <si>
    <t>Mould, Chocolate Mould Bell 17X19Cm</t>
  </si>
  <si>
    <t>Polyethilene chocolate 3d molds H- 110 mm</t>
  </si>
  <si>
    <t>Mould, Cream Cornet Tin D=40Mm L=13,4Cm</t>
  </si>
  <si>
    <t>30x120 mm</t>
  </si>
  <si>
    <t>Silicone Mould 60 X 40</t>
  </si>
  <si>
    <t>Ø 58 h 22 mm
Vol. 12 x 33 ml Tot. 396 ml</t>
  </si>
  <si>
    <t>Mould, Flexible Half Sphere 24</t>
  </si>
  <si>
    <t>Ø 30 h 15 mm
Vol. 24 x 10 ml Tot. 240 ml</t>
  </si>
  <si>
    <t>Size: Ø 69 h 39 mm
Volume: 24 x 122 ml Tot. 2928 ml</t>
  </si>
  <si>
    <t>Mould, Flexible Muffin Mini 40</t>
  </si>
  <si>
    <t>Size: Ø 45 h 30 mm
Volume: 70 x 40 ml Tot. 2800 ml</t>
  </si>
  <si>
    <t>Mould, Flexible Pyramid 24</t>
  </si>
  <si>
    <t>Size: 72 x 72 h 60 mm
Volume: 24 x 118 ml Tot. 2832 ml</t>
  </si>
  <si>
    <t>36 x 36 h 22 mm
Vol. 15 x 20 ml Tot. 300 ml</t>
  </si>
  <si>
    <t>Mould, Flexible Rectangular -12</t>
  </si>
  <si>
    <t>79 x 29 h 30 mm
Vol. 12 x 70 ml Tot. 840 ml</t>
  </si>
  <si>
    <t>120 x 45 h 20 mm
Vol. 6 x 110 ml Tot. 660 ml</t>
  </si>
  <si>
    <t>Mould, Flexible Savarin Mini 60</t>
  </si>
  <si>
    <t>Ø 65 h 21 mm
Vol. 8 x 50 ml Tot. 400 ml</t>
  </si>
  <si>
    <t>Ø 41 h 12 mm
Vol. 18 x 18 ml Tot. 324 ml</t>
  </si>
  <si>
    <t>Ø 45 h 10 mm
Vol. 15 x 20 ml Tot. 300 ml</t>
  </si>
  <si>
    <t>Mould, Flexible Tartlette 48</t>
  </si>
  <si>
    <t>Ø 60 h 17 mm
Vol. 8 x 40 ml Tot. 320 ml</t>
  </si>
  <si>
    <t>Ø 50 h 15 mm
Vol. 15 x 25 ml Tot. 375 ml</t>
  </si>
  <si>
    <t>Mould, Flexible Éclair-18</t>
  </si>
  <si>
    <t>125 x 28 h 5 mm
Vol. 15 x 8 ml Tot. 120 ml</t>
  </si>
  <si>
    <t>Mould, Pastry Sheet, Hexagon Monoportion 35 - Plus 1 Bar Ejector</t>
  </si>
  <si>
    <t>exagonal 46x41 h 25 mm</t>
  </si>
  <si>
    <t>Mould, Petits Fours Square Fluted 38X38Mm</t>
  </si>
  <si>
    <t>Dia 3,5 cm 6 pcs</t>
  </si>
  <si>
    <t>Mould, Round Mound 6.5X4Cm</t>
  </si>
  <si>
    <t>Dia 6 cm 6 u. pack</t>
  </si>
  <si>
    <t>Mould, Shape Oval 26</t>
  </si>
  <si>
    <t>Dia 26 cm 4 h</t>
  </si>
  <si>
    <t>Mould, Shape Triangle -24</t>
  </si>
  <si>
    <t>Dia 24 cm 4,5 h</t>
  </si>
  <si>
    <t>Mould, Tartlet High Tinplated 6Cm Dia, 25/Cs</t>
  </si>
  <si>
    <t>Ring, Mousse S/S 24Cm Dia 4.5</t>
  </si>
  <si>
    <t>Dia 24,0 cm 4,5 h</t>
  </si>
  <si>
    <t>Roller/ Cutter, Lattice 98Mm Width</t>
  </si>
  <si>
    <t>12 cm</t>
  </si>
  <si>
    <t>Rolling Pin 15.2Cm</t>
  </si>
  <si>
    <t>19,5 cm 15 mm</t>
  </si>
  <si>
    <t>Rolling Pin 50Cm</t>
  </si>
  <si>
    <t>Ø7 x50 cm</t>
  </si>
  <si>
    <t>Rolling Pin Wooden W/O Handles</t>
  </si>
  <si>
    <t>Dia 5 cm 50 L</t>
  </si>
  <si>
    <t>Rolling Pin, Plastic -L 40 Cm</t>
  </si>
  <si>
    <t>Ø7 x40 cm</t>
  </si>
  <si>
    <t>Scoop Polycarbonate 1 Ltr</t>
  </si>
  <si>
    <t>APPROX.
CAPACITY - 24 oz</t>
  </si>
  <si>
    <t>Scoop Polycarbonate 2 Ltr</t>
  </si>
  <si>
    <t>APPROX.
CAPACITY - 64 oz</t>
  </si>
  <si>
    <t>Server, Cake</t>
  </si>
  <si>
    <t>25 cm L</t>
  </si>
  <si>
    <t>Sheet, Baking Black Steel 53X32.5 Cm Non Stick</t>
  </si>
  <si>
    <t>Dim 32, 5 x 53 1/1 GN</t>
  </si>
  <si>
    <t>Sheet, Baking Cake Large</t>
  </si>
  <si>
    <t>60x40x3 cm.</t>
  </si>
  <si>
    <t>Sheet, Baking Cake Small</t>
  </si>
  <si>
    <t>30x23x3 cm</t>
  </si>
  <si>
    <t>Sieve, Flour W/ Handle &amp; Spring Lever 10Cm</t>
  </si>
  <si>
    <t>Dim 12 cm 13 h 500 gr.</t>
  </si>
  <si>
    <t>Squeeze Bottle Polyethylene Clear Cap. 0.24 Ltr</t>
  </si>
  <si>
    <t>Alu. Bread Mould Jumbo</t>
  </si>
  <si>
    <t>Dim 50 x 10 cm 10 h</t>
  </si>
  <si>
    <t xml:space="preserve"> Alu. Bread Mould , 1000Grm</t>
  </si>
  <si>
    <t>Dim 40 x 15 cm 15 h</t>
  </si>
  <si>
    <t xml:space="preserve"> Alu. Bread Mould , 800Grm</t>
  </si>
  <si>
    <t>Dim 40 x 10 cm 10 h</t>
  </si>
  <si>
    <t>CUTTER, CROISSANT - TRIANGLE 9.7X21CM</t>
  </si>
  <si>
    <t>FORK, DIPPING SET- 10 CHOCOLATE FORKS</t>
  </si>
  <si>
    <t>JUG, MEASURING S/S 1 LTR</t>
  </si>
  <si>
    <t>JUG, MEASURING S/S 2 LTR</t>
  </si>
  <si>
    <t>MOULD, FLEXIBLE SAVARIN 24</t>
  </si>
  <si>
    <t>MOULD, FLEXIBLE ÉCLAIR-18</t>
  </si>
  <si>
    <t>Dia 18 x 16,0 cm h 4 Ltr</t>
  </si>
  <si>
    <t>Dia 22 x 22 cm h 8.3 Ltr</t>
  </si>
  <si>
    <t>Dia 32 x 32 cm h 25.50 Ltr</t>
  </si>
  <si>
    <t>Dia 22 x 13 cm h 5 Ltr</t>
  </si>
  <si>
    <t>Dia 28 x 16 cm h 9,8 Ltr</t>
  </si>
  <si>
    <t>Dia 45 x 27,0 cm h 42.9 Ltr</t>
  </si>
  <si>
    <t>Dia 28 x 9.50 cm h 5.8 Ltr</t>
  </si>
  <si>
    <t>Dia 36 x 13 cm h 13 Ltr</t>
  </si>
  <si>
    <t>Dia 45 x 15.5 cm h 24.60 Ltr</t>
  </si>
  <si>
    <t>Dia 20 x 7,5 cm h 2,2 Ltr</t>
  </si>
  <si>
    <t>Pan Curved Sauteuse S/S -4.2 Ltr</t>
  </si>
  <si>
    <t>Dia 26 x 9,0 cm h 4,2 Ltr</t>
  </si>
  <si>
    <t>Pan, Saute S/S -1.2 Ltr</t>
  </si>
  <si>
    <t>Dia 18 x 6,0  cm h 1,2 Ltr</t>
  </si>
  <si>
    <t>Pan, Saute S/S -1.6 Ltr</t>
  </si>
  <si>
    <t>Dia 20 x 6,5 cm h 1,6 Ltr</t>
  </si>
  <si>
    <t>Pan, Saute S/S -3.7 Ltr</t>
  </si>
  <si>
    <t>Dia 24 x 8 cm h 3.7 Ltr</t>
  </si>
  <si>
    <t>Pan, Sauce 1 Handle S/S - 1.2 Ltr</t>
  </si>
  <si>
    <t>Dia 14 x 8,0 cm h 1,2 Ltr</t>
  </si>
  <si>
    <t>Pan, Sauce 1 Handle S/S -2.5 Ltr</t>
  </si>
  <si>
    <t>Dia 18 x 10,8 cm h 2,7 Ltr</t>
  </si>
  <si>
    <t>Pan, Sauce 1 Handle S/S -6.5 Ltr</t>
  </si>
  <si>
    <t>Dia 24 x 14,5 cm h 6,5 Ltr</t>
  </si>
  <si>
    <t>Pan, Sauce 1 Handle S/S -10.8 Ltr</t>
  </si>
  <si>
    <t>Dia 28 x 16,0 cm h 9,8 Ltr</t>
  </si>
  <si>
    <t>Pan, Frying Induction Ss -20</t>
  </si>
  <si>
    <t>Dia 20 x 5,0 cm h</t>
  </si>
  <si>
    <t>Pan, Frying Induction Ss -28</t>
  </si>
  <si>
    <t>Dia 28 x 5,5 cm h</t>
  </si>
  <si>
    <t>Pan, Frying Induction Ss -32</t>
  </si>
  <si>
    <t>Dia 32 x 6.0 cm h</t>
  </si>
  <si>
    <t>Pan, Frying Induction Ss -36</t>
  </si>
  <si>
    <t>Dia 36 x 6.0 cm h</t>
  </si>
  <si>
    <t>Pan, Frying Non Stick Coating -20</t>
  </si>
  <si>
    <t>Pan, Frying Non Stick Coating -24</t>
  </si>
  <si>
    <t>Pan, Frying Non Stick Coating -28</t>
  </si>
  <si>
    <t>Pan, Frying Non Stick Coating -36</t>
  </si>
  <si>
    <t>Pan, Roasting Large</t>
  </si>
  <si>
    <t>Dim 50 x 30 cm 9 h</t>
  </si>
  <si>
    <t>Pan, Roasting Small</t>
  </si>
  <si>
    <t>Dim 40 x 26 cm 9 h</t>
  </si>
  <si>
    <t>Colander For 1/4-Segment -For 22 Ltr Pot - Complete</t>
  </si>
  <si>
    <t>Dia 36 x 23 cm h 5.5 Ltr</t>
  </si>
  <si>
    <t>Dia 16 x 8 cm h 1.60 Ltr.</t>
  </si>
  <si>
    <t>Dia 20 x 7 cm h 2.2 Ltr.</t>
  </si>
  <si>
    <t>Pan, Sauce 1 Handle Copper -3.5 Ltr</t>
  </si>
  <si>
    <t>Dia 20 x 11 cm h 3.5 Ltr.</t>
  </si>
  <si>
    <t>Dia 24 x 4.5 cm h 2 Ltr.</t>
  </si>
  <si>
    <t>Dia 20 x 4.5 cm h 1.4 Ltr.</t>
  </si>
  <si>
    <t>Knife Rack Magnetic -30</t>
  </si>
  <si>
    <t>Magnetic knife bar, black, l=35.0cm</t>
  </si>
  <si>
    <t>Fish Fin Shears</t>
  </si>
  <si>
    <t>Dim 22,6 cm</t>
  </si>
  <si>
    <t>Fish Pincers</t>
  </si>
  <si>
    <t>L 15 cm</t>
  </si>
  <si>
    <t>Glove Cut Resistant Large</t>
  </si>
  <si>
    <t>Size: L</t>
  </si>
  <si>
    <t>Glove Cut Resistant Small</t>
  </si>
  <si>
    <t>Size: S</t>
  </si>
  <si>
    <t>Knife , Chopper No 2</t>
  </si>
  <si>
    <t>Dim 18 cm 0.55 kg</t>
  </si>
  <si>
    <t>Knife, Bbq Chopper No 1 -25</t>
  </si>
  <si>
    <t>Dim 22 cm 1,3 kg</t>
  </si>
  <si>
    <t>Knife, Boning</t>
  </si>
  <si>
    <t xml:space="preserve">Dim 14 cm </t>
  </si>
  <si>
    <t>Knife, Bread Wavy Edge</t>
  </si>
  <si>
    <t>Dim 21 cm</t>
  </si>
  <si>
    <t>Knife, Cheese Angled</t>
  </si>
  <si>
    <t>Dim 26 cm</t>
  </si>
  <si>
    <t>Knife, Chef Narrow 20</t>
  </si>
  <si>
    <t>Dim 20 cm</t>
  </si>
  <si>
    <t>Knife, Chef Narrow 25</t>
  </si>
  <si>
    <t>Knife, Chef Wide 23</t>
  </si>
  <si>
    <t>Knife, Chef Wide 25</t>
  </si>
  <si>
    <t>Knife, Cleaver</t>
  </si>
  <si>
    <t>Dim. 20 cm  1.1 Kgs.</t>
  </si>
  <si>
    <t>Knife, Filleting 18</t>
  </si>
  <si>
    <t>Knife, Paring 13</t>
  </si>
  <si>
    <t>Dim 11 cm</t>
  </si>
  <si>
    <t>Knife, Parmesan</t>
  </si>
  <si>
    <t>Dim 10 cm</t>
  </si>
  <si>
    <t>Knife, Universal Wavy Edge 25</t>
  </si>
  <si>
    <t>Dim 25 cm</t>
  </si>
  <si>
    <t>Lemon Zester</t>
  </si>
  <si>
    <t>L 17 cm</t>
  </si>
  <si>
    <t>Melon Baller, Dia 10 Mm</t>
  </si>
  <si>
    <t>L 19,0 cm Dia 1,0</t>
  </si>
  <si>
    <t>Melon Baller, Dia 25 Mm</t>
  </si>
  <si>
    <t>L 19,5 cm Dia 2,3</t>
  </si>
  <si>
    <t>Peeler, "Y" Movable Blade</t>
  </si>
  <si>
    <t>Dim 4 x 5 cm</t>
  </si>
  <si>
    <t>Saw Bone -50</t>
  </si>
  <si>
    <t>L 50 cm</t>
  </si>
  <si>
    <t>Scissors/Shears, Kitchen</t>
  </si>
  <si>
    <t>Sharpening Steel 31</t>
  </si>
  <si>
    <t>Dim 30 cm</t>
  </si>
  <si>
    <t>Apron Butcher Safety S/S</t>
  </si>
  <si>
    <t xml:space="preserve">Dim 75 x 55 cm </t>
  </si>
  <si>
    <t>Block Brush</t>
  </si>
  <si>
    <t xml:space="preserve">L 20 cm </t>
  </si>
  <si>
    <t>Grill Brush</t>
  </si>
  <si>
    <t>Bowl Kitchen S/S Conical 14Cm Dia 0.5 Ltr - Holding</t>
  </si>
  <si>
    <t>MIXING BOWl  (DEEP)  3/4 QT</t>
  </si>
  <si>
    <t>Bowl Kitchen S/S Conical 20Cm Dia 1.5 Ltr - Holding</t>
  </si>
  <si>
    <t>MIXING BOWl  (DEEP)  1 1/2 QT</t>
  </si>
  <si>
    <t>Bowl Kitchen S/S Conical 22Cm Dia 2 Ltr - Holding</t>
  </si>
  <si>
    <t>TAPER BOWL ( BEADED EDGE )  20CM 2 LTR</t>
  </si>
  <si>
    <t>Bowl Kitchen S/S Conical 28Cm Dia 4.5 Ltr - Holding</t>
  </si>
  <si>
    <t>TAPER BOWL ( BEADED EDGE )  28CM 4.50 LTR</t>
  </si>
  <si>
    <t>Bowl Kitchen S/S Conical 32Cm Dia 7 Ltr - Holding</t>
  </si>
  <si>
    <t>MIXING BOWl  (DEEP)  8 QT</t>
  </si>
  <si>
    <t>Bowl Kitchen S/S Conical 40Cm Dia 13 Ltr - Holding</t>
  </si>
  <si>
    <t>TAPER BOWL ( BEADED EDGE )  40CM 14 LTR</t>
  </si>
  <si>
    <t>Bowl Kitchen S/S Conical 45Cm Dia 20 Ltr - Holding</t>
  </si>
  <si>
    <t>Taper Bowl W/Beading( I.D 50 Cm) 1.2 Mm 50CM</t>
  </si>
  <si>
    <t>Bowl Kitchen S/S Round 18Cm Dia 1 Ltr - Holding</t>
  </si>
  <si>
    <t>MIXING  BOWL (REGULAR)  1 1/2 QT</t>
  </si>
  <si>
    <t>Bowl Kitchen S/S Round 18Cm Dia 1 Ltr - Mixing</t>
  </si>
  <si>
    <t>Bowl Kitchen S/S Round 20Cm Dia 1.5 Ltr - Holding</t>
  </si>
  <si>
    <t>Bowl Kitchen S/S Round 22Cm Dia 2 Ltr - Holding</t>
  </si>
  <si>
    <t>MIXING  BOWL (REGULAR)  2 QT</t>
  </si>
  <si>
    <t>Bowl Kitchen S/S Round 22Cm Dia 2 Ltr - Mixing</t>
  </si>
  <si>
    <t>Bowl Kitchen S/S Round 26Cm Dia 3.5 Ltr - Holding</t>
  </si>
  <si>
    <t>MIXING  BOWL (REGULAR)  4 QT</t>
  </si>
  <si>
    <t>Bowl Kitchen S/S Round 28Cm Dia 4.5 Ltr - Holding</t>
  </si>
  <si>
    <t>MIXING  BOWL (REGULAR)  5 QT</t>
  </si>
  <si>
    <t>Bowl Kitchen S/S Round 32Cm Dia 7 Ltr - Holding</t>
  </si>
  <si>
    <t>MIXING  BOWL (REGULAR)  8 QT</t>
  </si>
  <si>
    <t>Bowl Kitchen S/S Round 40Cm Dia 13 Ltr - Holding</t>
  </si>
  <si>
    <t>MIXING  BOWL (REGULAR)  13 QT</t>
  </si>
  <si>
    <t>Bowl Kitchen S/S Round 45Cm Dia 20 Ltr - Holding</t>
  </si>
  <si>
    <t>MIXING  BOWL (REGULAR)  16 QT</t>
  </si>
  <si>
    <t>Brush Oil -2.5</t>
  </si>
  <si>
    <t xml:space="preserve">L 3 cm u pack 6 </t>
  </si>
  <si>
    <t>Brush Oil -5</t>
  </si>
  <si>
    <t xml:space="preserve">L 5 cm u pack 7 </t>
  </si>
  <si>
    <t>Can Opener - Hand Held</t>
  </si>
  <si>
    <t>22x4,6 cm</t>
  </si>
  <si>
    <t>Can Opener Table Top</t>
  </si>
  <si>
    <t xml:space="preserve">L 56 cm </t>
  </si>
  <si>
    <t>Cutting Board Racks - 6</t>
  </si>
  <si>
    <t>25 mm x 6 slot</t>
  </si>
  <si>
    <t>Cutting Board Red -60X40 Thickness 4 Cm</t>
  </si>
  <si>
    <t xml:space="preserve">Dim 60 x 40 cm 2 h </t>
  </si>
  <si>
    <t>Cutting Board White -60X40 Thickness 4 Cm</t>
  </si>
  <si>
    <t xml:space="preserve">Dim 60 x 40cm 2 h </t>
  </si>
  <si>
    <t>Egg Slicer</t>
  </si>
  <si>
    <t xml:space="preserve">Dim 13,5 x 8 cm 4,5 h </t>
  </si>
  <si>
    <t>Funnel S/S -10</t>
  </si>
  <si>
    <t>10 cm</t>
  </si>
  <si>
    <t>Funnel S/S -16</t>
  </si>
  <si>
    <t>14 cm</t>
  </si>
  <si>
    <t>Glove Butcher Safety S/S Medium</t>
  </si>
  <si>
    <t xml:space="preserve">Size M Col. Red </t>
  </si>
  <si>
    <t>Grater 4-Ways</t>
  </si>
  <si>
    <t>10x8x23 cm</t>
  </si>
  <si>
    <t>Grater Lemon - Ginger</t>
  </si>
  <si>
    <t xml:space="preserve">Dia 4 x 22 cm L 38. 5 </t>
  </si>
  <si>
    <t>Grater Nutmeg</t>
  </si>
  <si>
    <t xml:space="preserve">Dim 4,5 x 14 cm </t>
  </si>
  <si>
    <t xml:space="preserve">Dim 5,5 x 11 cm L 27 </t>
  </si>
  <si>
    <t>Ladle One Piece S/S -0.07 Ltr</t>
  </si>
  <si>
    <t>70 ml</t>
  </si>
  <si>
    <t>Ladle One Piece S/S -0.12 Ltr</t>
  </si>
  <si>
    <t>125 ml</t>
  </si>
  <si>
    <t>Ladle One Piece S/S -0.25 Ltr</t>
  </si>
  <si>
    <t>200 ml</t>
  </si>
  <si>
    <t>Ladle One Piece S/S -0.33 Ltr</t>
  </si>
  <si>
    <t>250 ml</t>
  </si>
  <si>
    <t>Ladle One Piece S/S -0.5 Ltr</t>
  </si>
  <si>
    <t>500 ml</t>
  </si>
  <si>
    <t>Ladle One Piece S/S -1 Ltr</t>
  </si>
  <si>
    <t>1000 ml</t>
  </si>
  <si>
    <t>Lighter Gun Long</t>
  </si>
  <si>
    <t xml:space="preserve"> </t>
  </si>
  <si>
    <t>Lighter, Gun</t>
  </si>
  <si>
    <t>Mandoline S/S -L40</t>
  </si>
  <si>
    <t xml:space="preserve">Dim 39 x 12,5 cm  5,5 h 1,7 kg </t>
  </si>
  <si>
    <t>Measuring Jug Plastic - 2 Ltr</t>
  </si>
  <si>
    <t xml:space="preserve">Dia 13,5 x 17,0 cm h 2,00 Ltr </t>
  </si>
  <si>
    <t>Oil Pourer -1.5 Ltr</t>
  </si>
  <si>
    <t xml:space="preserve">1 Ltr </t>
  </si>
  <si>
    <t>Pizza Cutter, -Dia 12</t>
  </si>
  <si>
    <t>Press Potato With Discs</t>
  </si>
  <si>
    <t xml:space="preserve">Dia 8,5 cm 2,4-4,4-6,5 mm </t>
  </si>
  <si>
    <t>Rolling Pin Small</t>
  </si>
  <si>
    <t xml:space="preserve">30 cm L </t>
  </si>
  <si>
    <t>Rolling Pin, Large</t>
  </si>
  <si>
    <t>50 cm L</t>
  </si>
  <si>
    <t>Scoop Flour S/S - 1 Ltr</t>
  </si>
  <si>
    <t>21x12 cm</t>
  </si>
  <si>
    <t>Scoop, Ice</t>
  </si>
  <si>
    <t>19 cm</t>
  </si>
  <si>
    <t>Scoop, Ice Cream - Medium</t>
  </si>
  <si>
    <t>Scraper</t>
  </si>
  <si>
    <t>Scraper Dough Flexible -16</t>
  </si>
  <si>
    <t>10x8.5 cm</t>
  </si>
  <si>
    <t>Sharpening Stone</t>
  </si>
  <si>
    <t xml:space="preserve">Dim 21 x 7 cm 3 h 1000/240 grit </t>
  </si>
  <si>
    <t>Sieve (Mouli) S/S With Discs</t>
  </si>
  <si>
    <t xml:space="preserve">Dia 24 x 16,5 cm h 0,82kg </t>
  </si>
  <si>
    <t>Skimmer (Wire) S/S -16 Dia</t>
  </si>
  <si>
    <t>14x36 cm</t>
  </si>
  <si>
    <t>Skimmer Mesh (Fine) S/S -16 Dia</t>
  </si>
  <si>
    <t>10x40 cm</t>
  </si>
  <si>
    <t>Skimmer One Piece S/S -10 Dia</t>
  </si>
  <si>
    <t>Skimmer, Deep Frying 12 Cm</t>
  </si>
  <si>
    <t>12x34 cm</t>
  </si>
  <si>
    <t>Spatula - Exoglass -30</t>
  </si>
  <si>
    <t>Spatula - Exoglass -40</t>
  </si>
  <si>
    <t xml:space="preserve">40 cm L </t>
  </si>
  <si>
    <t>Spatula - Plastic (Cleaner) -35</t>
  </si>
  <si>
    <t xml:space="preserve">35 cm L </t>
  </si>
  <si>
    <t>Spatula - Plastic (Cleaner) -45</t>
  </si>
  <si>
    <t xml:space="preserve">45 cm L </t>
  </si>
  <si>
    <t>Spatula One Piece Perforated -S/S 39</t>
  </si>
  <si>
    <t>52 cm</t>
  </si>
  <si>
    <t>Spatula One Piece S/S -39</t>
  </si>
  <si>
    <t>Spatula Plastic For Non-Stick -30</t>
  </si>
  <si>
    <t xml:space="preserve">Dim 9 x 10 cm 35 L </t>
  </si>
  <si>
    <t>Spatula Triangular W/ Safety Handle 10Cm</t>
  </si>
  <si>
    <t>Spatula Triangular W/ Safety Handle 6Cm</t>
  </si>
  <si>
    <t>Spatula, Pan Turner S/S</t>
  </si>
  <si>
    <t>Spatula, Pan Turner S/S Offset 16 Cm</t>
  </si>
  <si>
    <t>Spatula,Straight 21 Cm</t>
  </si>
  <si>
    <t>26 cm</t>
  </si>
  <si>
    <t>Spatula/ Lifter Perforated S/S 12Cm Dia</t>
  </si>
  <si>
    <t>Spoon , All Purpose - 35 Cm</t>
  </si>
  <si>
    <t>33 cm</t>
  </si>
  <si>
    <t>Spoon , All Purpose Perforated - 35 Cm</t>
  </si>
  <si>
    <t>38 cm</t>
  </si>
  <si>
    <t>Spoon, Kitchen Tasting</t>
  </si>
  <si>
    <t>Squeezee Bottle</t>
  </si>
  <si>
    <t xml:space="preserve">240 ml </t>
  </si>
  <si>
    <t>Sticks Satay</t>
  </si>
  <si>
    <t xml:space="preserve">25 cm L 100 u. pack </t>
  </si>
  <si>
    <t>Strainer Conical With Handle - Large</t>
  </si>
  <si>
    <t>Strainer Conical With Handle - Medium</t>
  </si>
  <si>
    <t>20 cm</t>
  </si>
  <si>
    <t>Strainer Conical With Handle - Small</t>
  </si>
  <si>
    <t>13 cm</t>
  </si>
  <si>
    <t>Strainer Noodle</t>
  </si>
  <si>
    <t xml:space="preserve">Dia 22 cm 13 h 5,0 Ltr </t>
  </si>
  <si>
    <t>Strainer/ Bouillon Sieve Medium Mesh 14Cm Dia</t>
  </si>
  <si>
    <t xml:space="preserve">Dia 14 cm 17 L </t>
  </si>
  <si>
    <t>Strainer/ Bouillon Sieve Medium Mesh 16Cm Dia</t>
  </si>
  <si>
    <t xml:space="preserve">Dia 16 cm 17 L </t>
  </si>
  <si>
    <t>Strainer/ Bouillon Sieve Medium Mesh 20Cm Dia</t>
  </si>
  <si>
    <t xml:space="preserve">Dia 20 cm 17 L </t>
  </si>
  <si>
    <t>Strainer/ Sieve Chinois S/S 18Cm Dia</t>
  </si>
  <si>
    <t xml:space="preserve">Dia 20 cm </t>
  </si>
  <si>
    <t>Strainer/ Sieve Chinois S/S 24Cm Dia</t>
  </si>
  <si>
    <t xml:space="preserve">Dia 24 cm </t>
  </si>
  <si>
    <t>Strainer/Colander Chinese Ss - Large</t>
  </si>
  <si>
    <t xml:space="preserve">Dia 26 cm </t>
  </si>
  <si>
    <t>Strainer/Colander Chinese Ss - Medium</t>
  </si>
  <si>
    <t>Strainer/Colander Chinese Ss - Small</t>
  </si>
  <si>
    <t xml:space="preserve">Dia 14 cm </t>
  </si>
  <si>
    <t>Thermometer Freezer</t>
  </si>
  <si>
    <t xml:space="preserve">6 cm L 1°C Scala -29+27°C range </t>
  </si>
  <si>
    <t>Thermometer Oven</t>
  </si>
  <si>
    <t xml:space="preserve">7  cm L10°C Scala +38+316°C range </t>
  </si>
  <si>
    <t>Thermometer Probe Wipes</t>
  </si>
  <si>
    <t xml:space="preserve">CDN PW200 Thermometer Probe Wipes- Packets, 1.125" x 2" Pads (Pack of 200) </t>
  </si>
  <si>
    <t>Thermometer Refrigerator</t>
  </si>
  <si>
    <t>Thermometer, Pocket Analog - -10C To 200C</t>
  </si>
  <si>
    <t xml:space="preserve">15cm L 0,1°C scala  -50+150°C range </t>
  </si>
  <si>
    <t>Timer, Digital Kitchen</t>
  </si>
  <si>
    <t xml:space="preserve">Dim 7 x 5,5 cm </t>
  </si>
  <si>
    <t>Tong, Charcoal</t>
  </si>
  <si>
    <t>Tong, Locking - High Heat 30 Cm</t>
  </si>
  <si>
    <t>Tong, Locking 25 Cm</t>
  </si>
  <si>
    <t>24 cm L</t>
  </si>
  <si>
    <t>Tong, Locking 30 Cm</t>
  </si>
  <si>
    <t>Tray, Baking Black 46 Cm Round</t>
  </si>
  <si>
    <t xml:space="preserve">Dia 45 cm 3,5 h 5 u.pack </t>
  </si>
  <si>
    <t>Tray, Baking Black 46 X 46 Cm</t>
  </si>
  <si>
    <t>53x42x4 cm</t>
  </si>
  <si>
    <t>Whisk Chef (Anti Slip Handle) 16 Wire S/S -25</t>
  </si>
  <si>
    <t>25 cm</t>
  </si>
  <si>
    <t>Whisk Chef (Anti Slip Handle) 16 Wire S/S -35</t>
  </si>
  <si>
    <t>Whisk Chef 16 Wire S/S -25</t>
  </si>
  <si>
    <t xml:space="preserve">25 cm L </t>
  </si>
  <si>
    <t>Whisk Chef 16 Wire S/S -35</t>
  </si>
  <si>
    <t>WOK, LADLE - 1 LB</t>
  </si>
  <si>
    <t>Dia 11, 8 cm</t>
  </si>
  <si>
    <t>WOK, LADLE - 12 OZ</t>
  </si>
  <si>
    <t>Dia 13, 8 cm</t>
  </si>
  <si>
    <t>WOK, TURNER SS 42 CM</t>
  </si>
  <si>
    <t xml:space="preserve">Dim 13,3 x 12 cm </t>
  </si>
  <si>
    <t>Knife Sterilisation Box</t>
  </si>
  <si>
    <t xml:space="preserve">  Back of the house offices</t>
  </si>
  <si>
    <t>Pool bar (10 Ltr.)</t>
  </si>
  <si>
    <t>Laundry/Uniform room/Linen Room/HK Desk/HK Manager Office</t>
  </si>
  <si>
    <t>Banquet Physically handicapped washroom</t>
  </si>
  <si>
    <t>Lobby Washroom Ladies</t>
  </si>
  <si>
    <t>Lobby Washroom Gents</t>
  </si>
  <si>
    <t>Glass Storege Jar With Glass Lid</t>
  </si>
  <si>
    <t>Top Di-13.5cm Bottom Di-13.5cm 1800ml</t>
  </si>
  <si>
    <t>GLASS CAKE COVER WITH  WOODEN BASE
140X150(MM)</t>
  </si>
  <si>
    <t>'140X150(MM)</t>
  </si>
  <si>
    <t>Chalk It Up  Canister w Chalkboard Panel 1.9l</t>
  </si>
  <si>
    <t>2pcs glass jar with wood lid /color box
9.5*9.5*10CM
500ML</t>
  </si>
  <si>
    <t xml:space="preserve">2pcs per set </t>
  </si>
  <si>
    <t>Items</t>
  </si>
  <si>
    <t>IND - DEGH -  (30 Ltrs)/ copper</t>
  </si>
  <si>
    <t>Apx. 13Kg / (INSIDE LEADFREE KALAI, Thikness 10 / 12 G /  Havey Bottom /  Food Grade)</t>
  </si>
  <si>
    <t>IND - DEGH - 20 Ltrs/ copper</t>
  </si>
  <si>
    <t>Apx. 10 Kg / (INSIDE LEADFREE KALAI, Thikness 10 / 12 G /  Havey Bottom /  Food Grade)</t>
  </si>
  <si>
    <t>IND - HANDI, BRASS HANDI 12"</t>
  </si>
  <si>
    <t>Apx. 6 Kg / (INSIDE LEADFREE KALAI, Thikness 10 / 12 G /  Havey Bottom /  Food Grade)</t>
  </si>
  <si>
    <t>IND - HANDI, BRASS HANDI 14"</t>
  </si>
  <si>
    <t>Apx. 8.5 Kg / (INSIDE LEADFREE KALAI, Thikness 10 / 12 G /  Havey Bottom /  Food Grade)</t>
  </si>
  <si>
    <t>IND - HANDI, BRASS HANDI 18"</t>
  </si>
  <si>
    <t>Apx. 16Kg / (INSIDE LEADFREE KALAI, Thikness 10 / 12 G /  Havey Bottom /  Food Grade)</t>
  </si>
  <si>
    <t>IND - HANDI, BRASS HANDI 24"</t>
  </si>
  <si>
    <t xml:space="preserve">Apx. 26Kg / (INSIDE LEADFREE KALAI, Thikness 10 / 12 G /  Havey Bottom /  Food Grade)  2 handle to be provided; </t>
  </si>
  <si>
    <t>IND - LAGAN, COPPER 14"</t>
  </si>
  <si>
    <t>Apx. 6.5 Kg / (INSIDE LEADFREE KALAI, Thikness 10 / 12 G /  Havey Bottom /  Food Grade)</t>
  </si>
  <si>
    <t>IND - LAGAN, COPPER 16"</t>
  </si>
  <si>
    <t>Apx. 7.5 Kg / (INSIDE LEADFREE KALAI, Thikness 10 / 12 G /  Havey Bottom /  Food Grade)</t>
  </si>
  <si>
    <t>IND - LAGAN, COPPER 20"</t>
  </si>
  <si>
    <t>Apx. 10Kg / (INSIDE LEADFREE KALAI, Thikness 10 / 12 G /  Havey Bottom /  Food Grade)</t>
  </si>
  <si>
    <t>IND - LAGAN, COPPER 24"</t>
  </si>
  <si>
    <t>Apx. 23Kg / (INSIDE LEADFREE KALAI, Thikness 10 / 12 G /  Havey Bottom /  Food Grade)</t>
  </si>
  <si>
    <t xml:space="preserve">SS Handi with lids Dia outer 15"---15LTR CAPACITY </t>
  </si>
  <si>
    <t>15"  Dia (Thickness 2.8 mm) / Food Grade 304 steel / Heavy Bottom</t>
  </si>
  <si>
    <t>SS Handi with lids Dia outer 20"-----38LTR CAPACITY</t>
  </si>
  <si>
    <t>20"  Dia (Thickness 2.8 mm) / Food Grade 304 steel / Heavy Bottom</t>
  </si>
  <si>
    <t>SS Handi with lids Dia outer 25 " ---70LTR CAPACITY</t>
  </si>
  <si>
    <t>25"  Dia (Thickness 2.8 mm) / Food Grade 304 steel / Heavy Bottom</t>
  </si>
  <si>
    <t xml:space="preserve">BRASS Choley Handi with stand </t>
  </si>
  <si>
    <t>IND - KADHAI JALEBI LARGE</t>
  </si>
  <si>
    <t>Apx.13 Kg/Thickness 5 mm/ SS 20" Dia</t>
  </si>
  <si>
    <t>IND - KADHAI, LIVE COUNTER - LARGE</t>
  </si>
  <si>
    <t>Apx.18 Kg/Thickness 5 mm/ SS 24" Dia</t>
  </si>
  <si>
    <t>IND - KADHAI, LIVE COUNTER - SMALL</t>
  </si>
  <si>
    <t>Apx.10.5 Kg/Thickness 5 mm/ SS 18" Dia</t>
  </si>
  <si>
    <t>IND - KADHAI, MS 18"</t>
  </si>
  <si>
    <t>Thickness 10 mm</t>
  </si>
  <si>
    <t>IND - KADHAI, MS 24"</t>
  </si>
  <si>
    <t>IND - TAWA, BIRYANI - 8 MM</t>
  </si>
  <si>
    <t>MS/Thikness 8 mm/DIA 24" / WITH HANDLE</t>
  </si>
  <si>
    <t>IND - SS TAWA, LIVE COUNTER
32" (Aloo tikki ) shallow from center</t>
  </si>
  <si>
    <t>IND - TAWA, LIVE COUNTER 24"</t>
  </si>
  <si>
    <t>IND - TAWA, ROOMALI - 14"</t>
  </si>
  <si>
    <t>Thikness 6 mm/Iron 14" Dia</t>
  </si>
  <si>
    <t>IND - MASALA TRAY, 6X6X6" - 6 COMPARTMENT</t>
  </si>
  <si>
    <t>SS/ 6"x6"x6" (6containers) Food Grade 304 steel</t>
  </si>
  <si>
    <t>IND - BOWLS, SS - 6"</t>
  </si>
  <si>
    <t>IND - BOWLS, SS - 8"</t>
  </si>
  <si>
    <t>IND - BOWLS, SS - 4.5"</t>
  </si>
  <si>
    <t>IND - COLANDER, RICE  - SS</t>
  </si>
  <si>
    <t>Dia 26"</t>
  </si>
  <si>
    <t>Dia 13"</t>
  </si>
  <si>
    <t>Dia 18"</t>
  </si>
  <si>
    <t>IND - HAMA DASTA</t>
  </si>
  <si>
    <t>5" dia x 8" ht</t>
  </si>
  <si>
    <t>IND - IDIAPPAM PRESS</t>
  </si>
  <si>
    <t>IND - JALEBI CLOTH</t>
  </si>
  <si>
    <t>IND - JALEBI TONGS</t>
  </si>
  <si>
    <t>IND - JHARA, - 10"</t>
  </si>
  <si>
    <t>Dia 10" &amp; 30" L One Piece</t>
  </si>
  <si>
    <t>IND - JHARA,  - 8"</t>
  </si>
  <si>
    <t>Dia 8" &amp; 24" L One Piece</t>
  </si>
  <si>
    <t>IND - JHARA, SS - 6"</t>
  </si>
  <si>
    <t>SS 304 Food grade Dia 6" &amp; 18" L One Piece</t>
  </si>
  <si>
    <t xml:space="preserve">Boondi Jhara MS 12" Zero size </t>
  </si>
  <si>
    <t>Food Grade 304 steel</t>
  </si>
  <si>
    <t>IND - LADLE, SMALL - 16 " L
( Heavy duty )</t>
  </si>
  <si>
    <t>IND - LADLE, SS DABBU 10"</t>
  </si>
  <si>
    <t>SS 10" Dia &amp; 20" L Food Grade 304 steel, Straght Handle</t>
  </si>
  <si>
    <t>IND - LADLE, SS DABBU 5"</t>
  </si>
  <si>
    <t>SS 5" Dia &amp; 12" L Food Grade 304 steel, Straght Handle</t>
  </si>
  <si>
    <t>IND - PALTA , SS- BIG</t>
  </si>
  <si>
    <t>SS 42" L Food Grade 304 steel</t>
  </si>
  <si>
    <t>IND - PALTA , SS- MEDIUM</t>
  </si>
  <si>
    <t>SS 36" L Food Grade 304 steel</t>
  </si>
  <si>
    <t>IND - PALTA , SS- SMALL</t>
  </si>
  <si>
    <t>SS 24" L Food Grade 304 steel</t>
  </si>
  <si>
    <t>SS 10" L Food Grade 304 steel</t>
  </si>
  <si>
    <t>IND - PALTA, WOODEN HANDLE - HALWAI</t>
  </si>
  <si>
    <t xml:space="preserve"> Wooden Handle SS 54" L</t>
  </si>
  <si>
    <t>IND - PAN, SAUTE A LA CARTE 12"</t>
  </si>
  <si>
    <t>Pan with regular bottom  Thickness 4 mm /Food Grade 304 steel</t>
  </si>
  <si>
    <t>IND - MS PAN, SAUTE A LA CARTE 10.4" depth 4"</t>
  </si>
  <si>
    <t>Pan with regular bottom (INSIDE LEADFREE KALAI)/Iron / Thickness 4 mm</t>
  </si>
  <si>
    <t>IND - PARAT Mahi 18"</t>
  </si>
  <si>
    <t>IND - PLATES, SS - 10"</t>
  </si>
  <si>
    <t>SS 10" Dia Thikness 16 G /Food Grade 304 steel</t>
  </si>
  <si>
    <t>IND - SKEWER, ROTI PAIR (JODI)</t>
  </si>
  <si>
    <t>39" L / Thickness 3mm / Food Grade 304 steel(pls look at the gauge and the quality of material)</t>
  </si>
  <si>
    <t>IND - SKEWER, ROUND 39" 6 mm with stopper</t>
  </si>
  <si>
    <t>SS, 6mm -Round with stopper/ Food Grade</t>
  </si>
  <si>
    <t>IND - SKEWER, ROUND-THIN 39" 6 mm without stopper</t>
  </si>
  <si>
    <t>SS, 6mm -Round without stopper/ Food Grade</t>
  </si>
  <si>
    <t>IND - SS SKEWER, ROUND 8mm
without stopper - 39"</t>
  </si>
  <si>
    <t>SS, 8mm -Round without stopper/ Food Grade</t>
  </si>
  <si>
    <t>IND - SKEWER, SQUARE 39"</t>
  </si>
  <si>
    <t xml:space="preserve">SS, 6mm - Sq.; with stopper / Food Grade </t>
  </si>
  <si>
    <t>Kakori Skewers</t>
  </si>
  <si>
    <t>SS,  18" L / Food Grade</t>
  </si>
  <si>
    <t>IND - SKEWER, STAND</t>
  </si>
  <si>
    <t>12" dia x 39"Ht</t>
  </si>
  <si>
    <t>IND - SS SLICER DOSA</t>
  </si>
  <si>
    <t>Tavewala Palta for Dosa type</t>
  </si>
  <si>
    <t>IND - TRAY, DRIP TANDOORI</t>
  </si>
  <si>
    <t>ss/ 30" x 13" x 3" ht</t>
  </si>
  <si>
    <t xml:space="preserve">SS Soup stainer conical heavy duty 9" </t>
  </si>
  <si>
    <t xml:space="preserve">Ash remover </t>
  </si>
  <si>
    <t xml:space="preserve">SS Grater big </t>
  </si>
  <si>
    <t>Chinese wok Dia 32"- Light weight</t>
  </si>
  <si>
    <t>MS / 32" DIA</t>
  </si>
  <si>
    <t>Chinese ladle 4.5"</t>
  </si>
  <si>
    <t>Chinese chopper</t>
  </si>
  <si>
    <t>Total</t>
  </si>
  <si>
    <t>Location</t>
  </si>
  <si>
    <t>F &amp; B</t>
  </si>
  <si>
    <t>Bill Folder</t>
  </si>
  <si>
    <t>Front Office</t>
  </si>
  <si>
    <t>Reception Desk</t>
  </si>
  <si>
    <t>Front Office Blotter</t>
  </si>
  <si>
    <t>Check In/Out Folder with Logo</t>
  </si>
  <si>
    <t>AYS</t>
  </si>
  <si>
    <t>AYS Delivery Tray</t>
  </si>
  <si>
    <t>28 cms x 23 cms x 4 cms</t>
  </si>
  <si>
    <t>Security</t>
  </si>
  <si>
    <t>Security Tray</t>
  </si>
  <si>
    <t>As per Size of the Table</t>
  </si>
  <si>
    <t>Rooms</t>
  </si>
  <si>
    <t>Closet</t>
  </si>
  <si>
    <t>Slipper Tray</t>
  </si>
  <si>
    <t>Writing Desk</t>
  </si>
  <si>
    <t>Note Pad holder with pen slot</t>
  </si>
  <si>
    <t>Guest Room Directory</t>
  </si>
  <si>
    <t>Laundry Tray With Cut outs Wicker</t>
  </si>
  <si>
    <t>15'' X 11'' X 3''</t>
  </si>
  <si>
    <t>Copper Burner Leg size 3.5 cms &amp; inner fuel stand 12 cms Dia x 4 cms Ht / Brass handle</t>
  </si>
  <si>
    <t xml:space="preserve">Dia - 26cm , Legs 21 cm (5cm up / down) </t>
  </si>
  <si>
    <t>CHAFFER FOR INDUCTION HAMMERED OUTER COPPER CUT OPEN  WITH REMOVABLE SS FOOD PAN GLOSSY FINISH</t>
  </si>
  <si>
    <t>SS FOOD PAN 16 GUAGE. 3-3.5 LITRES</t>
  </si>
  <si>
    <t>Masala Hammered Copper Bowl with Steel Liner Extra Large</t>
  </si>
  <si>
    <t xml:space="preserve">Dia 12" with cover </t>
  </si>
  <si>
    <t>Bins, Pizza Dough Box For Dough, Stackable 60X40X9 Cm</t>
  </si>
  <si>
    <t xml:space="preserve">Pizza Dgh Bx 18X26X3-White    </t>
  </si>
  <si>
    <t>DB18263P</t>
  </si>
  <si>
    <t>Bins, Pizza Dough Lids</t>
  </si>
  <si>
    <t xml:space="preserve">Pizza Dough Box Cvr-White     </t>
  </si>
  <si>
    <t>DBC1826P</t>
  </si>
  <si>
    <t>Container, Gn 1/1 - H 65 Mm Polycarbonate</t>
  </si>
  <si>
    <t xml:space="preserve">Food Pan 1/1X2" Cw-Clear </t>
  </si>
  <si>
    <t>12CW</t>
  </si>
  <si>
    <t>Container, Gn 1/1 - H 100 Mm Polycarbonate</t>
  </si>
  <si>
    <t>Food Pan 1/1X4" Cw-Clear</t>
  </si>
  <si>
    <t>14CW</t>
  </si>
  <si>
    <t>Container, Gn 1/1 - H 150 Mm Polycarbonate</t>
  </si>
  <si>
    <t xml:space="preserve">Food Pan 1/1X6" Cw-Clear </t>
  </si>
  <si>
    <t>16CW</t>
  </si>
  <si>
    <t>Container, Gn 1/1 - H 200 Mm Polycarbonate</t>
  </si>
  <si>
    <t xml:space="preserve">Food Pan 1/1X8" Cw-Clear </t>
  </si>
  <si>
    <t>18CW</t>
  </si>
  <si>
    <t>Container, Gn 1/1 Lid - Polycarbonate With Handle</t>
  </si>
  <si>
    <t xml:space="preserve">Food Pan Lid 1/1 Pp Hdl-Trans </t>
  </si>
  <si>
    <t>10CWCH</t>
  </si>
  <si>
    <t>Container, Gn 1/2 - H 100 Mm Polycarbonate</t>
  </si>
  <si>
    <t xml:space="preserve">Food Pan 1/2X4" Cw-Clear </t>
  </si>
  <si>
    <t>24CW</t>
  </si>
  <si>
    <t>Container, Gn 1/2 - H 150 Mm Polycarbonate</t>
  </si>
  <si>
    <t xml:space="preserve">Food Pan 1/2X6" Cw-Clear </t>
  </si>
  <si>
    <t>26CW</t>
  </si>
  <si>
    <t>Container, Gn 1/2 - H 200 Mm Polycarbonate</t>
  </si>
  <si>
    <t xml:space="preserve">Food Pan 1/2X8" Cw-Clrcw      </t>
  </si>
  <si>
    <t>28CW</t>
  </si>
  <si>
    <t>Container, Gn 1/2 Lid - Polycarbonate With Handle</t>
  </si>
  <si>
    <t xml:space="preserve">Food Pan Lid 1/2 Cw Hdl-Black </t>
  </si>
  <si>
    <t>20CWCH</t>
  </si>
  <si>
    <t>Container, Gn 1/3 - H 65 Mm Polycarbonate</t>
  </si>
  <si>
    <t xml:space="preserve">Food Pan 1/3X2" Cw-Clear </t>
  </si>
  <si>
    <t>32CW</t>
  </si>
  <si>
    <t>Container, Gn 1/3 - H 100 Mm Polycarbonate</t>
  </si>
  <si>
    <t xml:space="preserve">Food Pan 1/3X4" Cw-Clear </t>
  </si>
  <si>
    <t>34CW</t>
  </si>
  <si>
    <t>Container, Gn 1/3 - H 150 Mm Polycarbonate</t>
  </si>
  <si>
    <t xml:space="preserve">Food Pan 1/3X6" Cw-Clear </t>
  </si>
  <si>
    <t>36CW</t>
  </si>
  <si>
    <t>Container, Gn 1/3 Lid - Polycarbonate With Handle</t>
  </si>
  <si>
    <t xml:space="preserve">Food Pan Lid 1/3 Cw Hdl-Black </t>
  </si>
  <si>
    <t>30CWCH</t>
  </si>
  <si>
    <t>Container, Gn 1/4 - H 65 Mm Polycarbonate</t>
  </si>
  <si>
    <t xml:space="preserve">Food Pan 1/4X2" Cw-Clear </t>
  </si>
  <si>
    <t>42CW</t>
  </si>
  <si>
    <t>Container, Gn 1/4 - H 100 Mm Polycarbonate</t>
  </si>
  <si>
    <t xml:space="preserve">Food Pan 1/4X4" Cw-Clear </t>
  </si>
  <si>
    <t>44CW</t>
  </si>
  <si>
    <t>Container, Gn 1/4 - H 150 Mm Polycarbonate</t>
  </si>
  <si>
    <t xml:space="preserve">Food Pan 1/4X6" Cw-Clear </t>
  </si>
  <si>
    <t>46CW</t>
  </si>
  <si>
    <t>Container, Gn 1/4 Lid - Polycarbonate With Handle</t>
  </si>
  <si>
    <t xml:space="preserve">Food Pan Lid 1/4 Cw Hdl-Black </t>
  </si>
  <si>
    <t>40CWCH</t>
  </si>
  <si>
    <t>Container, Gn 1/6 - H 65 Mm Polycarbonate</t>
  </si>
  <si>
    <t xml:space="preserve">Food Pan 1/6X2" Cw-Clear </t>
  </si>
  <si>
    <t>62CW</t>
  </si>
  <si>
    <t>Container, Gn 1/6 - H 100 Mm Polycarbonate</t>
  </si>
  <si>
    <t xml:space="preserve">Food Pan 1/6X4" Cw-Clear </t>
  </si>
  <si>
    <t>64CW</t>
  </si>
  <si>
    <t>Container, Gn 1/6 - H 200 Mm Polycarbonate</t>
  </si>
  <si>
    <t>Gn 1/6 Container Gastronorm Polycarbonate</t>
  </si>
  <si>
    <t>Container, Gn 1/6 Lid - Polycarbonate With Handle</t>
  </si>
  <si>
    <t xml:space="preserve">Food Pan Lid 1/6 Cw Hdl-Black </t>
  </si>
  <si>
    <t>60CWCH</t>
  </si>
  <si>
    <t>Container, Gn 1/9 - H 65 Mm Polycarbonate</t>
  </si>
  <si>
    <t xml:space="preserve">Food Pan 1/9X2" Cw-Clear </t>
  </si>
  <si>
    <t>92CW</t>
  </si>
  <si>
    <t>Container, Gn 1/9 - H 100 Mm Polycarbonate</t>
  </si>
  <si>
    <t xml:space="preserve">Food Pan 1/9X4" Cw-Clear </t>
  </si>
  <si>
    <t>94CW</t>
  </si>
  <si>
    <t>Container, Gn 1/9 Lid - Polycarbonate With Handle</t>
  </si>
  <si>
    <t xml:space="preserve">Food Pan Lid 1/9 Cw Fl-Clrcw  </t>
  </si>
  <si>
    <t>90CWC</t>
  </si>
  <si>
    <t xml:space="preserve">Container, Foodbox - Cambro Style Polycarbonate 33.1 Ltr </t>
  </si>
  <si>
    <t xml:space="preserve">Food Box 1826X6 Cw-Clrcw      </t>
  </si>
  <si>
    <t>18266P</t>
  </si>
  <si>
    <t>Container, Foodbox - Cambro Style Polycarbonate 49.2 L / 13 Gal</t>
  </si>
  <si>
    <t xml:space="preserve">Food Box 1826X9 Cw-Clrcw      </t>
  </si>
  <si>
    <t>18269P</t>
  </si>
  <si>
    <t>Container, Foodbox - Cambro Style Polycarbonate 64.4 L / 17 Gal</t>
  </si>
  <si>
    <t xml:space="preserve">Food Box 1826X12Cw-Clrcw      </t>
  </si>
  <si>
    <t>182612P</t>
  </si>
  <si>
    <t>Container, Foodbox - Cambro Style Polycarbonate Colander (12.7 Cm Deep)</t>
  </si>
  <si>
    <t xml:space="preserve">Food Pan 5" Colander Cw-Clrcw </t>
  </si>
  <si>
    <t>15CLRCW</t>
  </si>
  <si>
    <t>Container, Foodbox - Cambro Style Polycarbonate Lids (45.7 X 66 Cm)</t>
  </si>
  <si>
    <t xml:space="preserve">Food Box Lid 1826 Cw-Clrcw    </t>
  </si>
  <si>
    <t>1826CP</t>
  </si>
  <si>
    <t>Container, Storage - Cambro Style Polycarbonate 1.9 L / 2 Qt</t>
  </si>
  <si>
    <t xml:space="preserve">Square 2Qt Cw-Clrcw           </t>
  </si>
  <si>
    <t>2SFSCW</t>
  </si>
  <si>
    <t>Container, Storage - Cambro Style Polycarbonate 11.4 L / 12 Qt</t>
  </si>
  <si>
    <t xml:space="preserve">Square 12Qt Cw-Clrcw          </t>
  </si>
  <si>
    <t>12SFSCW</t>
  </si>
  <si>
    <t>Container, Storage - Cambro Style Polycarbonate 17.2 L / 18 Qt</t>
  </si>
  <si>
    <t xml:space="preserve">Square 18Qt Cw-Clrcw          </t>
  </si>
  <si>
    <t>18SFSCW</t>
  </si>
  <si>
    <t>Container, Storage - Cambro Style Polycarbonate 20.8 L / 22 Qt</t>
  </si>
  <si>
    <t xml:space="preserve">Square 22Qt Cw-Clrcw          </t>
  </si>
  <si>
    <t>22SFSCW</t>
  </si>
  <si>
    <t>Container, Storage - Cambro Style Polycarbonate 3.8 L / 4 Qt</t>
  </si>
  <si>
    <t xml:space="preserve">Square 4Qt Cw-Clrcw           </t>
  </si>
  <si>
    <t>4SFSCW</t>
  </si>
  <si>
    <t>Container, Storage - Cambro Style Polycarbonate 5.7 L / 6 Qt</t>
  </si>
  <si>
    <t xml:space="preserve">Square 6Qt Cw-Clrcw           </t>
  </si>
  <si>
    <t>6SFSCW</t>
  </si>
  <si>
    <t>Container, Storage - Cambro Style Polycarbonate 7.6 L / 8 Qt</t>
  </si>
  <si>
    <t xml:space="preserve">Square 8Qt Cw-Clrcw           </t>
  </si>
  <si>
    <t>8SFSCW</t>
  </si>
  <si>
    <t>Container, Storage - Lid For 1.9 L / 2 Qt And 3.8 L / 4 Qt</t>
  </si>
  <si>
    <t xml:space="preserve">Square Seal Lid 2/4 Qt-Trans  </t>
  </si>
  <si>
    <t>SFC2</t>
  </si>
  <si>
    <t>Container, Storage - Lid For 11.4 L / 12 Qt, 17.2 L / 18 Qt And 20.8 L / 22 Qt</t>
  </si>
  <si>
    <t>Square Seal Lid 12/18/22-Trans</t>
  </si>
  <si>
    <t>SFC12</t>
  </si>
  <si>
    <t>Container, Storage - Lid For 5.7 L / 6 Qt And 7.6 L / 8 Qt</t>
  </si>
  <si>
    <t xml:space="preserve">Square Seal Lid 6/8 Qt-Trans  </t>
  </si>
  <si>
    <t>SFC6</t>
  </si>
  <si>
    <t>Cloche, Polycarbonate</t>
  </si>
  <si>
    <t xml:space="preserve">27 cm </t>
  </si>
  <si>
    <t>TRAY, SERVICE BEVERAGE ROUND - LARGE</t>
  </si>
  <si>
    <t>TRAY, SERVICE BEVERAGE ROUND - SMALL</t>
  </si>
  <si>
    <t>TRAY, SERVICE OVAL - LARGE</t>
  </si>
  <si>
    <t>TRAY, SERVICE RECTANGLE - LARGE</t>
  </si>
  <si>
    <t>TRAY, SERVICE RECTANGLE - SMALL</t>
  </si>
  <si>
    <t>Luggage Rack</t>
  </si>
  <si>
    <t>Bottle Opener</t>
  </si>
  <si>
    <t>Iron</t>
  </si>
  <si>
    <t>Iron Board</t>
  </si>
  <si>
    <t>Hair Dryer</t>
  </si>
  <si>
    <t>Hair Dryer Bag</t>
  </si>
  <si>
    <t>Kettle</t>
  </si>
  <si>
    <t>Spefication</t>
  </si>
  <si>
    <t>Baking Tray Gn 1/1 S/S</t>
  </si>
  <si>
    <t>32,5x53x1 cm</t>
  </si>
  <si>
    <t>Baking Tray Gn 2/1 S/S</t>
  </si>
  <si>
    <t>53x65x1 cm</t>
  </si>
  <si>
    <t>Container, Gn 1/1 - H 20 Mm S/S</t>
  </si>
  <si>
    <t xml:space="preserve">530x325x20 mm </t>
  </si>
  <si>
    <t>Container, Gn 1/1 - H 20 Mm S/S Perforated</t>
  </si>
  <si>
    <t>Container, Gn 1/1 - H 40 Mm S/S</t>
  </si>
  <si>
    <t>530x32540 mm</t>
  </si>
  <si>
    <t>Container, Gn 1/1 - H 40 Mm S/S Perforated</t>
  </si>
  <si>
    <t>Container, Gn 1/1 - H 65 Mm S/S</t>
  </si>
  <si>
    <t>530x325x65 mm</t>
  </si>
  <si>
    <t>Container, Gn 1/1 - H 65 Mm S/S Perforated</t>
  </si>
  <si>
    <t>Container, Gn 1/1 - H 100 Mm S/S</t>
  </si>
  <si>
    <t>530x325x100 mm</t>
  </si>
  <si>
    <t>Container, Gn 1/1 - H 100 Mm S/S Perforated</t>
  </si>
  <si>
    <t>Container, Gn 1/1 - H 150 Mm S/S</t>
  </si>
  <si>
    <t>530x325x150 mm</t>
  </si>
  <si>
    <t>Container, Gn 1/1 - H 150 Mm S/S Perforated</t>
  </si>
  <si>
    <t>Container, Gn 1/1 - H 200 Mm S/S</t>
  </si>
  <si>
    <t>530x325x200 mm</t>
  </si>
  <si>
    <t>Container, Gn 1/1 Lid - S/S Stacking Plain</t>
  </si>
  <si>
    <t>530 x 325 mm</t>
  </si>
  <si>
    <t>Container, Gn 1/2 - H 20 Mm S/S</t>
  </si>
  <si>
    <t>325x265x20 mm</t>
  </si>
  <si>
    <t>Container, Gn 1/2 - H 40 Mm S/S</t>
  </si>
  <si>
    <t>325x265x40 mm</t>
  </si>
  <si>
    <t>Container, Gn 1/2 - H 65 Mm S/S</t>
  </si>
  <si>
    <t>325x265x65 mm</t>
  </si>
  <si>
    <t>Container, Gn 1/2 - H 100 Mm S/S</t>
  </si>
  <si>
    <t>325x265x100 mm</t>
  </si>
  <si>
    <t>Container, Gn 1/2 - H 150 Mm S/S</t>
  </si>
  <si>
    <t>325x265x150 mm</t>
  </si>
  <si>
    <t>Container, Gn 1/2 - H 200 Mm S/S</t>
  </si>
  <si>
    <t>325x265x200 mm</t>
  </si>
  <si>
    <t>Container, Gn 1/2 Lid - S/S Stacking Plain</t>
  </si>
  <si>
    <t>325 x 265 mm</t>
  </si>
  <si>
    <t>Container, Gn 1/3 - H 65 Mm S/S</t>
  </si>
  <si>
    <t>325x175x65 mm</t>
  </si>
  <si>
    <t>Container, Gn 1/3 - H 100 Mm S/S</t>
  </si>
  <si>
    <t>325x175x100 mm</t>
  </si>
  <si>
    <t>Container, Gn 1/3 - H 150 Mm S/S</t>
  </si>
  <si>
    <t>325x175x150 mm</t>
  </si>
  <si>
    <t>Container, Gn 1/3 - H 200 Mm S/S</t>
  </si>
  <si>
    <t>325x175x200 mm</t>
  </si>
  <si>
    <t>Container, Gn 1/3 Lid - S/S Stacking Plain</t>
  </si>
  <si>
    <t>325 x 175 mm</t>
  </si>
  <si>
    <t>Container, Gn 1/4 - H 65 Mm S/S</t>
  </si>
  <si>
    <t>265x162x65 mm</t>
  </si>
  <si>
    <t>Container, Gn 1/4 - H 100 Mm S/S</t>
  </si>
  <si>
    <t>265x162x100 mm</t>
  </si>
  <si>
    <t>Container, Gn 1/4 - H 150 Mm S/S</t>
  </si>
  <si>
    <t>265x162x150 mm</t>
  </si>
  <si>
    <t>Container, Gn 1/4 - H 200 Mm S/S</t>
  </si>
  <si>
    <t>265x162x200 mm</t>
  </si>
  <si>
    <t>Container, Gn 1/4 Lid - S/S Stacking Plain</t>
  </si>
  <si>
    <t>265 x 162 mm</t>
  </si>
  <si>
    <t>Container, Gn 1/6 - H 65 Mm S/S</t>
  </si>
  <si>
    <t>176x163x65 mm</t>
  </si>
  <si>
    <t>Container, Gn 1/6 - H 100 Mm S/S</t>
  </si>
  <si>
    <t>176x163x100 mm</t>
  </si>
  <si>
    <t>Container, Gn 1/6 - H 150 Mm S/S</t>
  </si>
  <si>
    <t>176x163x150 mm</t>
  </si>
  <si>
    <t>Container, Gn 1/6 - H 200 Mm S/S</t>
  </si>
  <si>
    <t>176x163x200 mm</t>
  </si>
  <si>
    <t>Container, Gn 1/6 Lid - S/S Stacking Plain</t>
  </si>
  <si>
    <t>176 x 163 mm</t>
  </si>
  <si>
    <t>Container, Gn 1/9 - H 65 Mm S/S</t>
  </si>
  <si>
    <t>176x110x65 mm</t>
  </si>
  <si>
    <t>Container, Gn 1/9 - H 100 Mm S/S</t>
  </si>
  <si>
    <t>176x110x100 mm</t>
  </si>
  <si>
    <t>Container, Gn 1/9 Lid - S/S Stacking Plain</t>
  </si>
  <si>
    <t>176 x 110 mm</t>
  </si>
  <si>
    <t>Container, Gn 2/1 - H 40 Mm S/S</t>
  </si>
  <si>
    <t>650x530x40 mm</t>
  </si>
  <si>
    <t>Container, Gn 2/1 - H 40 Mm S/S Perforated</t>
  </si>
  <si>
    <t>Container, Gn 2/1 - H 65 Mm S/S</t>
  </si>
  <si>
    <t>650x530x65 mm</t>
  </si>
  <si>
    <t>Container, Gn 2/1 - H 100 Mm S/S</t>
  </si>
  <si>
    <t>650x530x100 mm</t>
  </si>
  <si>
    <t>Container, Gn 2/1 - H 100 Mm S/S Perforated</t>
  </si>
  <si>
    <t>Container, Gn 2/1 - H 150 Mm S/S</t>
  </si>
  <si>
    <t>650x530x150 mm</t>
  </si>
  <si>
    <t>Container, Gn 2/1 - H 150 Mm S/S Perforated</t>
  </si>
  <si>
    <t>Container, Gn 2/1 - H 200 Mm S/S</t>
  </si>
  <si>
    <t>650x530x200 mm</t>
  </si>
  <si>
    <t>Container, Gn 2/1 Lid - S/S With Handle</t>
  </si>
  <si>
    <t>650 x 530 mm</t>
  </si>
  <si>
    <t>Container, Gn 2/3 - H 40 Mm S/S</t>
  </si>
  <si>
    <t>353x325x40 mm</t>
  </si>
  <si>
    <t>Container, Gn 2/3 - H 65 Mm S/S</t>
  </si>
  <si>
    <t>353x325x65 mm</t>
  </si>
  <si>
    <t>Container, Gn 2/3 - H 65 Mm S/S Perforated</t>
  </si>
  <si>
    <t>353x320x65 mm</t>
  </si>
  <si>
    <t>Container, Gn 2/3 - H 100 Mm S/S Perforated</t>
  </si>
  <si>
    <t>353x320x100 mm</t>
  </si>
  <si>
    <t>Container, Gn 2/3 - H 150 Mm S/S Perforated</t>
  </si>
  <si>
    <t>353x320x150 mm</t>
  </si>
  <si>
    <t>Spice Compartment, 4 Slot</t>
  </si>
  <si>
    <t>Capacity - 4 Pint</t>
  </si>
  <si>
    <t>Spice Compartment, 6 Slot</t>
  </si>
  <si>
    <t>Capacity - 6 Pint</t>
  </si>
  <si>
    <t>Wooden Pizza Bats.</t>
  </si>
  <si>
    <t>12” Dia handle 10 cm + 2.5 cm thick</t>
  </si>
  <si>
    <t>Rubber Wood Tray 1” Gap in Handles</t>
  </si>
  <si>
    <t>16”x11”x4”ht</t>
  </si>
  <si>
    <t>Oak Paddle Boards</t>
  </si>
  <si>
    <t>(335 x 225 x 18)</t>
  </si>
  <si>
    <t>Rustic Olive Wood Bowl</t>
  </si>
  <si>
    <t>(W285 x H185)</t>
  </si>
  <si>
    <t>Olive Wood Bowl - Straight</t>
  </si>
  <si>
    <t>D320 x H115mm</t>
  </si>
  <si>
    <t>Rustic Fruit Boxes, Display Risers</t>
  </si>
  <si>
    <t>(330 x 330 x 50)</t>
  </si>
  <si>
    <t xml:space="preserve">Bucket with handle </t>
  </si>
  <si>
    <t>Dia 9.5" , Height 7"</t>
  </si>
  <si>
    <t>Dia 7" , Height 5"</t>
  </si>
  <si>
    <t xml:space="preserve">Antique bucket </t>
  </si>
  <si>
    <t xml:space="preserve">Dia 30cm X H 21 cm </t>
  </si>
  <si>
    <t xml:space="preserve">Wooden bowl </t>
  </si>
  <si>
    <t xml:space="preserve">Dia 22 cm X H 15cm </t>
  </si>
  <si>
    <t xml:space="preserve">Dia 16cm X H 10cm </t>
  </si>
  <si>
    <t>18"x14"x3"</t>
  </si>
  <si>
    <t>Polycarbonate GN Pans</t>
  </si>
  <si>
    <t>SS GN Pans</t>
  </si>
  <si>
    <t>Indian Cookware</t>
  </si>
  <si>
    <t>Crates</t>
  </si>
  <si>
    <t>Cutlery</t>
  </si>
  <si>
    <t>TOTAL</t>
  </si>
  <si>
    <t>OUR IMAGE</t>
  </si>
  <si>
    <t xml:space="preserve">Length :- 36 cm base / 43 cm top Width :- 26 cm top / 22.5 cm base </t>
  </si>
  <si>
    <t>SPECIFICATION</t>
  </si>
  <si>
    <t>BRAND: WALTHR
MODEL NO: IR-RD002
POWDER COATED WITH STAINLESS STEEL RING
FIRE RETARDANT LINER
SIZE : 225*270MM
SHAPE : ROUND</t>
  </si>
  <si>
    <t>BRAND: WALTHR
MODEL NO: IR-RD005
RECTANGULAR STAINLESS STEEL DUSTBIN
FIRE RETARDANT LINER
SIZE : 225*165*275MM
FINISH : MATT / MIRROR</t>
  </si>
  <si>
    <t>BRAND: MELANGE
MODEL NO: SMB 001
MATERIAL:STAINLESS STEEL
SIZE: 12”X28”</t>
  </si>
  <si>
    <t>MBD01</t>
  </si>
  <si>
    <t>MBD015</t>
  </si>
  <si>
    <t>TB20</t>
  </si>
  <si>
    <t>TB28</t>
  </si>
  <si>
    <t>MBD08</t>
  </si>
  <si>
    <t>TB40</t>
  </si>
  <si>
    <t>TB50</t>
  </si>
  <si>
    <t>MBR015</t>
  </si>
  <si>
    <t>MBR02</t>
  </si>
  <si>
    <t>MBR04</t>
  </si>
  <si>
    <t>MBR05</t>
  </si>
  <si>
    <t>MBR08</t>
  </si>
  <si>
    <t>MBR13</t>
  </si>
  <si>
    <t>MBR16</t>
  </si>
  <si>
    <t>WSC12</t>
  </si>
  <si>
    <t>FNL4</t>
  </si>
  <si>
    <t>FNL550</t>
  </si>
  <si>
    <t>LHD65</t>
  </si>
  <si>
    <t>LHD10</t>
  </si>
  <si>
    <t>LHD12</t>
  </si>
  <si>
    <t>LHD16</t>
  </si>
  <si>
    <t>PCT400</t>
  </si>
  <si>
    <t>SC4</t>
  </si>
  <si>
    <t>ISP7</t>
  </si>
  <si>
    <t>ICA18</t>
  </si>
  <si>
    <t>SCR4K</t>
  </si>
  <si>
    <t>DS610</t>
  </si>
  <si>
    <t>WS14N</t>
  </si>
  <si>
    <t>SS10F</t>
  </si>
  <si>
    <t>SHD10</t>
  </si>
  <si>
    <t>SR35</t>
  </si>
  <si>
    <t>SR45</t>
  </si>
  <si>
    <t>SPT12P</t>
  </si>
  <si>
    <t>SPT12</t>
  </si>
  <si>
    <t>SCR6K</t>
  </si>
  <si>
    <t>CSP07K</t>
  </si>
  <si>
    <t>PIC10K</t>
  </si>
  <si>
    <t>CSW07PK</t>
  </si>
  <si>
    <t>BS03PL</t>
  </si>
  <si>
    <t>BS05PE</t>
  </si>
  <si>
    <t>BS01PL</t>
  </si>
  <si>
    <t>CST26</t>
  </si>
  <si>
    <t>CST20</t>
  </si>
  <si>
    <t>CST13</t>
  </si>
  <si>
    <t>UT12EH</t>
  </si>
  <si>
    <t>UT12HVBK</t>
  </si>
  <si>
    <t>UT09HVBK</t>
  </si>
  <si>
    <t>BT07</t>
  </si>
  <si>
    <t>Cheese Knife</t>
  </si>
  <si>
    <t>Carving Set</t>
  </si>
  <si>
    <t>Cheese Grater</t>
  </si>
  <si>
    <t>140X150(MM)</t>
  </si>
  <si>
    <t>BOH Dustbin</t>
  </si>
  <si>
    <t>FOH Dustbin</t>
  </si>
  <si>
    <t>F &amp; B Ancillary</t>
  </si>
  <si>
    <t>Kitchen -Pastry &amp; Bakery</t>
  </si>
  <si>
    <t xml:space="preserve">Kitchen - Cookware </t>
  </si>
  <si>
    <t>Kitchen - Utensils</t>
  </si>
  <si>
    <t>Cafeteria</t>
  </si>
  <si>
    <t>Display - Metal</t>
  </si>
  <si>
    <t>Wooden Items</t>
  </si>
  <si>
    <t>Glass Item</t>
  </si>
  <si>
    <t>Induction Buffetware Roasting Pan Rectangular Small</t>
  </si>
  <si>
    <t>Rectangular Dish. Dimension 22x30cm. Capacity 2.54 Ltrs.</t>
  </si>
  <si>
    <t>LV P TP 2230 K0</t>
  </si>
  <si>
    <t>Induction Buffetware-Grill30 Cm With Lid</t>
  </si>
  <si>
    <t>Frying / Grill Pan, integral metal handles and glass lid. Diameter (Ø)30cm. Capacity : 2.25 Ltrs.</t>
  </si>
  <si>
    <t>LV ECO TV 30 K3</t>
  </si>
  <si>
    <t>Grill Pan</t>
  </si>
  <si>
    <t>W=26,9 cm L=52,9 cm H=4,0 cm</t>
  </si>
  <si>
    <t>LV GT 2645</t>
  </si>
  <si>
    <t>W=26,7 cm L=33,6 cm H=4,0 cm</t>
  </si>
  <si>
    <t>LV ECO GT 2626 T2</t>
  </si>
  <si>
    <t>IN - ROOM DINING</t>
  </si>
  <si>
    <t>BANQUET</t>
  </si>
  <si>
    <t>BOWL, GLASS SMALL</t>
  </si>
  <si>
    <t>CARAFE, 0.3 LTR</t>
  </si>
  <si>
    <t>CARAFE, 1 LTR</t>
  </si>
  <si>
    <t>DECANTER, 0.75 LTR</t>
  </si>
  <si>
    <t>DECANTER, 1.5 LTR</t>
  </si>
  <si>
    <t>GLASS, BEER PILSNER</t>
  </si>
  <si>
    <t>GLASS, CHAMPAGNE FLUTE / TULIP</t>
  </si>
  <si>
    <t>GLASS, COCKTAIL</t>
  </si>
  <si>
    <t>GLASS, HIGHBALL / WATER</t>
  </si>
  <si>
    <t>GLASS, HURRICANE</t>
  </si>
  <si>
    <t>GLASS, JUICE / PONY TUMBLER</t>
  </si>
  <si>
    <t>GLASS, MARGARITA</t>
  </si>
  <si>
    <t>Tumbler - Rinsing Glass Size : 9 Oz.</t>
  </si>
  <si>
    <t>GLASS, SHOT</t>
  </si>
  <si>
    <t>GLASS, TOM COLLINS / LONG DRINKS / ICED TEA</t>
  </si>
  <si>
    <t>GLASS, WINE RED</t>
  </si>
  <si>
    <t>GLASS, WINE WHITE</t>
  </si>
  <si>
    <t>Water Tumbler - ForTables</t>
  </si>
  <si>
    <t>Banquet Furniture</t>
  </si>
  <si>
    <t>AV PODIUM</t>
  </si>
  <si>
    <t>height-adjusted function（ maximum height can be up to 1.5),microphone and connection of LED light &amp; VAG,with the position of cup &amp; flower,and the document.This product must be equipped with power supply function mixers or power amplifier. Size : 600 * 513 * 1260 H mm.</t>
  </si>
  <si>
    <t>TABLE, BANQUET - RECTANGULAR 1800 X 650 MM MODESTY PANEL  (LINEN FREE)</t>
  </si>
  <si>
    <t>TABLE, BANQUET - ROUND 1500 MM</t>
  </si>
  <si>
    <t>TABLE, BANQUET - ROUND 1800 MM</t>
  </si>
  <si>
    <t>TABLE, BANQUET - COCKTAIL</t>
  </si>
  <si>
    <t>Product</t>
  </si>
  <si>
    <t>Specifications</t>
  </si>
  <si>
    <t>Brand</t>
  </si>
  <si>
    <t>Case Pack</t>
  </si>
  <si>
    <t>Mug Conical</t>
  </si>
  <si>
    <t>30 cl</t>
  </si>
  <si>
    <t>Flat Plate</t>
  </si>
  <si>
    <t>27 CM</t>
  </si>
  <si>
    <t>29 cm</t>
  </si>
  <si>
    <t>Deep Plate</t>
  </si>
  <si>
    <t>Soup Bowl</t>
  </si>
  <si>
    <t>Saucer</t>
  </si>
  <si>
    <t>17 cm</t>
  </si>
  <si>
    <t>Bowl</t>
  </si>
  <si>
    <t>16 cm</t>
  </si>
  <si>
    <t>9 CM</t>
  </si>
  <si>
    <t>12 CM</t>
  </si>
  <si>
    <t>Tea Pot</t>
  </si>
  <si>
    <t>Creamer</t>
  </si>
  <si>
    <t>15 CL</t>
  </si>
  <si>
    <t>25 CL</t>
  </si>
  <si>
    <t>Cup</t>
  </si>
  <si>
    <t>9 cl</t>
  </si>
  <si>
    <t>23 cl</t>
  </si>
  <si>
    <t>Sugar Pack Holder</t>
  </si>
  <si>
    <t>9 x 5 cm</t>
  </si>
  <si>
    <t>Pepper Shaker</t>
  </si>
  <si>
    <t>5,6</t>
  </si>
  <si>
    <t>Salt Shaker</t>
  </si>
  <si>
    <t>Egg Cup</t>
  </si>
  <si>
    <t>5 cm</t>
  </si>
  <si>
    <t>Tooth Pick Holder</t>
  </si>
  <si>
    <t>5,3 x 5 cm</t>
  </si>
  <si>
    <t>Butter Pad</t>
  </si>
  <si>
    <t>Bowl, Square 30 Cm</t>
  </si>
  <si>
    <t>Bowl Vital Square-31Cm-Arn-A</t>
  </si>
  <si>
    <t>Plate, Oval Rim 30 Cm</t>
  </si>
  <si>
    <t>Platter Oval -28Cm-Arn-A</t>
  </si>
  <si>
    <t>Plate, Oval Rim 40 Cm</t>
  </si>
  <si>
    <t>Platter Oval -38Cmx26.5Cm-Arn-A</t>
  </si>
  <si>
    <t>Platter, Buffet Rectangle 26 Cm</t>
  </si>
  <si>
    <t>Platter-  Rectanglr-28X18.5Cm-Jr-Arn-A</t>
  </si>
  <si>
    <t>Platter, Buffet Rectangle 31 Cm</t>
  </si>
  <si>
    <t>Platter-  Rectanglr-30.5X15.5Cm-Jr-Arn-A</t>
  </si>
  <si>
    <t>Platter, Buffet Square 26 Cm</t>
  </si>
  <si>
    <t>Platter -Square-25X25Cm-Js-Arn-A</t>
  </si>
  <si>
    <t>Platter, Buffet Square 31 Cm</t>
  </si>
  <si>
    <t>Platter -Square-30X30Cm-Js-Arn-A</t>
  </si>
  <si>
    <t>Kitchen - Knives</t>
  </si>
  <si>
    <t>Glassware</t>
  </si>
  <si>
    <t>Cast Iron</t>
  </si>
  <si>
    <t>Unit Price</t>
  </si>
  <si>
    <t>Line Total</t>
  </si>
  <si>
    <t>STAR PORCELAIN</t>
  </si>
  <si>
    <t xml:space="preserve">CHAFING DISH Round </t>
  </si>
  <si>
    <t/>
  </si>
  <si>
    <t>Terrace</t>
  </si>
  <si>
    <t>Banquets</t>
  </si>
  <si>
    <t>Poolside</t>
  </si>
  <si>
    <t>Lounge</t>
  </si>
  <si>
    <t>BQT</t>
  </si>
  <si>
    <t>Qty.</t>
  </si>
  <si>
    <t>GST %</t>
  </si>
  <si>
    <t>GST Line Total</t>
  </si>
  <si>
    <t>Total Qty.</t>
  </si>
  <si>
    <t>Ex Works</t>
  </si>
  <si>
    <t>GST Total</t>
  </si>
  <si>
    <t>Torch</t>
  </si>
  <si>
    <t>AH</t>
  </si>
  <si>
    <t>SS Multipe Purpose Opener</t>
  </si>
  <si>
    <t>240 mm X 127 mm</t>
  </si>
  <si>
    <t>A3 Size</t>
  </si>
  <si>
    <t>Material- Faux Leather
130 mm x 150 mm</t>
  </si>
  <si>
    <t>A4 Paper</t>
  </si>
  <si>
    <t>Nilkamal</t>
  </si>
  <si>
    <t>Green-10
Blue-10
Red-10</t>
  </si>
  <si>
    <t>Green-2
Blue-2</t>
  </si>
  <si>
    <t>Blue-1
Red-1</t>
  </si>
  <si>
    <t>Round Single Bin</t>
  </si>
  <si>
    <t>Rectangle Double Bin</t>
  </si>
  <si>
    <t>Ash can Dustbin</t>
  </si>
  <si>
    <t>Cutting Board - Bar</t>
  </si>
  <si>
    <t>11 cm</t>
  </si>
  <si>
    <t>Paderno</t>
  </si>
  <si>
    <t>APS</t>
  </si>
  <si>
    <t>30 cm</t>
  </si>
  <si>
    <t>Oval</t>
  </si>
  <si>
    <t>Set 12 Vol Au Vent Cutters Tinplate</t>
  </si>
  <si>
    <t>42589-00</t>
  </si>
  <si>
    <t>LG</t>
  </si>
  <si>
    <t>Pizza Cutter</t>
  </si>
  <si>
    <t>WS12N</t>
  </si>
  <si>
    <t>WP25PPLH</t>
  </si>
  <si>
    <t>WP35PPLH</t>
  </si>
  <si>
    <t>WP25P</t>
  </si>
  <si>
    <t>WP35P</t>
  </si>
  <si>
    <t>Baby Chair</t>
  </si>
  <si>
    <t>1600CT</t>
  </si>
  <si>
    <t>16"</t>
  </si>
  <si>
    <t>1400CT</t>
  </si>
  <si>
    <t>14"</t>
  </si>
  <si>
    <t>2900CT</t>
  </si>
  <si>
    <t>1418CT</t>
  </si>
  <si>
    <t>1216CT</t>
  </si>
  <si>
    <t>IND - DEGH</t>
  </si>
  <si>
    <t>AHI-LCL-KTCH -0635</t>
  </si>
  <si>
    <t xml:space="preserve"> 12" (30 Ltrs) Duly Tinned</t>
  </si>
  <si>
    <t>AHI-LCL-KTCH -0636</t>
  </si>
  <si>
    <t>20 Ltrs Duly Tinned</t>
  </si>
  <si>
    <t>IND - HANDI, BRASS HANDI</t>
  </si>
  <si>
    <t>AHI-LCL-KTCH -0638</t>
  </si>
  <si>
    <t xml:space="preserve"> 12" Duly Tinned</t>
  </si>
  <si>
    <t xml:space="preserve">IND - HANDI, BRASS HANDI </t>
  </si>
  <si>
    <t>AHI-LCL-KTCH -0639</t>
  </si>
  <si>
    <t>14" Duly Tinned</t>
  </si>
  <si>
    <t>AHI-JK-D-001*</t>
  </si>
  <si>
    <t>18" Duly Tinned</t>
  </si>
  <si>
    <t>AHI-LCL-KTCH -0641</t>
  </si>
  <si>
    <t xml:space="preserve"> 24" Duly Tinned</t>
  </si>
  <si>
    <t>IND - LAGAN, COPPER</t>
  </si>
  <si>
    <t>AHI-LCL-KTCH -0648</t>
  </si>
  <si>
    <t>AHI-LCL-KTCH -0649</t>
  </si>
  <si>
    <t>AHI-LCL-KTCH -0650</t>
  </si>
  <si>
    <t>20"</t>
  </si>
  <si>
    <t>AHI-LCL-KTCH -0651</t>
  </si>
  <si>
    <t>24"</t>
  </si>
  <si>
    <t>SS Handi with lids (12 GUAGE)</t>
  </si>
  <si>
    <t>AHI-LCL-KTCH -0371</t>
  </si>
  <si>
    <t xml:space="preserve">Dia outer 15"---15LTR CAPACITY </t>
  </si>
  <si>
    <t>AHI-LCL-KTCH -0372</t>
  </si>
  <si>
    <t>Dia outer 20"-----38LTR CAPACITY</t>
  </si>
  <si>
    <t>AHI-LCL-KTCH -0373</t>
  </si>
  <si>
    <t>Dia outer 25 " ---70LTR CAPACITY</t>
  </si>
  <si>
    <t>Chole Handi- Brass</t>
  </si>
  <si>
    <t>AHI-JK-D-002*</t>
  </si>
  <si>
    <t>AHI-LCL-KTCH -0608</t>
  </si>
  <si>
    <t>SS- 20" Dia</t>
  </si>
  <si>
    <t>AHI-LCL-KTCH -0095</t>
  </si>
  <si>
    <t>SS- 24" Dia</t>
  </si>
  <si>
    <t>AHI-LCL-KTCH -0096</t>
  </si>
  <si>
    <t>SS- 18" Dia</t>
  </si>
  <si>
    <t>IND - KADHAI, MS</t>
  </si>
  <si>
    <t>AHI-LCL-KTCH -0097</t>
  </si>
  <si>
    <t>18"</t>
  </si>
  <si>
    <t>AHI-LCL-KTCH -0098</t>
  </si>
  <si>
    <t>IND - TAWA, BIRYANI</t>
  </si>
  <si>
    <t>AHI-LCL-KTCH -0111</t>
  </si>
  <si>
    <t>8 MM M/S
Dia- 24"</t>
  </si>
  <si>
    <t>IND - SS TAWA, LIVE COUNTER</t>
  </si>
  <si>
    <t>AHI-JK-D-003*</t>
  </si>
  <si>
    <t>32"
SS/Apx. 28 kgs  /(Thikness 8 mm)
/  Food Grade</t>
  </si>
  <si>
    <t>IND - TAWA, LIVE COUNTER</t>
  </si>
  <si>
    <t>AHI-LCL-KTCH -0113</t>
  </si>
  <si>
    <t xml:space="preserve">IND - TAWA, ROOMALI </t>
  </si>
  <si>
    <t>AHI-LCL-KTCH -0117</t>
  </si>
  <si>
    <t>IND - MASALA TRAY</t>
  </si>
  <si>
    <t>AHI-LCL-KTCH -0654</t>
  </si>
  <si>
    <t xml:space="preserve">IND - BOWLS, SS </t>
  </si>
  <si>
    <t>AHI-LCL-KTCH -0548</t>
  </si>
  <si>
    <t>Mixing Bowl Salem  SS 304 6"</t>
  </si>
  <si>
    <t>IND - BOWLS, SS</t>
  </si>
  <si>
    <t>AHI-LCL-KTCH -0633</t>
  </si>
  <si>
    <t>8"</t>
  </si>
  <si>
    <t>AHI-LCL-KTCH -0634</t>
  </si>
  <si>
    <t>4.5"</t>
  </si>
  <si>
    <t>AHI-JK-D-005*</t>
  </si>
  <si>
    <t>AHI-JK-D-006*</t>
  </si>
  <si>
    <t>AHI-JK-D-007*</t>
  </si>
  <si>
    <t>AHI-LCL-KTCH -0079</t>
  </si>
  <si>
    <t>AHI-LCL-KTCH -0557</t>
  </si>
  <si>
    <t>AHI-LCL-KTCH -0559</t>
  </si>
  <si>
    <t>AHI-LCL-KTCH -0601</t>
  </si>
  <si>
    <t xml:space="preserve">IND - JHARA, MS </t>
  </si>
  <si>
    <t>AHI-LCL-KTCH -0602</t>
  </si>
  <si>
    <t>10"</t>
  </si>
  <si>
    <t>AHI-LCL-KTCH -0603</t>
  </si>
  <si>
    <t>AHI-LCL-KTCH -0604</t>
  </si>
  <si>
    <t>6"</t>
  </si>
  <si>
    <t xml:space="preserve">Boondi Jhara MS </t>
  </si>
  <si>
    <t>AHI-LCL-KTCH -0605</t>
  </si>
  <si>
    <t xml:space="preserve">12" Zero size </t>
  </si>
  <si>
    <t>IND - LADLE, SMALL</t>
  </si>
  <si>
    <t>AHI-JK-D-009*</t>
  </si>
  <si>
    <t>16" L</t>
  </si>
  <si>
    <t>IND - LADLE, SS DABBU</t>
  </si>
  <si>
    <t>AHI-LCL-KTCH -0568</t>
  </si>
  <si>
    <t>Ladle , SS Dabbu  Dia 10" , L 20"</t>
  </si>
  <si>
    <t>AHI-LCL-KTCH -0569</t>
  </si>
  <si>
    <t>Ladle , SS Dabbu 5" ,  L 12"</t>
  </si>
  <si>
    <t>AHI-JK-D-010*</t>
  </si>
  <si>
    <t>PALTA , SS- BIG 42"</t>
  </si>
  <si>
    <t>AHI-JK-D-011*</t>
  </si>
  <si>
    <t>PALTA , SS- MEDIUM 36"</t>
  </si>
  <si>
    <t>AHI-JK-D-012*</t>
  </si>
  <si>
    <t>PALTA , SS- SMALL 24"</t>
  </si>
  <si>
    <t>AHI-JK-D-013*</t>
  </si>
  <si>
    <t>PALTA , SS- SMALL 10"</t>
  </si>
  <si>
    <t>AHI-LCL-KTCH -0010</t>
  </si>
  <si>
    <t>IND - PAN, SAUTE A LA CARTE</t>
  </si>
  <si>
    <t>AHI-LCL-KTCH -0011</t>
  </si>
  <si>
    <t xml:space="preserve">12" Pan with regular bottom </t>
  </si>
  <si>
    <t>IND - MS PAN, SAUTE A LA CARTE</t>
  </si>
  <si>
    <t>AHI-JK-D-014*</t>
  </si>
  <si>
    <t>10.4" depth 4"
Pan with regular bottom (INSIDE LEADFREE KALAI)/Iron / Thickness 4 mm</t>
  </si>
  <si>
    <t>AHI-LCL-KTCH -0110</t>
  </si>
  <si>
    <t>AHI-LCL-KTCH -0585</t>
  </si>
  <si>
    <t xml:space="preserve"> SS304  SKEWER, ROTI PAIR (JODI) , 39" Long , 3mm Thik.</t>
  </si>
  <si>
    <t xml:space="preserve">IND - SKEWER, ROUND </t>
  </si>
  <si>
    <t>AHI-LCL-KTCH -0624</t>
  </si>
  <si>
    <t>39" 6 mm with stopper</t>
  </si>
  <si>
    <t>IND - SKEWER, ROUND-</t>
  </si>
  <si>
    <t>AHI-LCL-KTCH -0625</t>
  </si>
  <si>
    <t>THIN 39" 6 mm without stopper</t>
  </si>
  <si>
    <t>IND - SS SKEWER, ROUND</t>
  </si>
  <si>
    <t>AHI-LCL-KTCH -0389</t>
  </si>
  <si>
    <t>L- 39"
SS, 8mm -Round without stopper</t>
  </si>
  <si>
    <t>IND - SKEWER, SQUARE</t>
  </si>
  <si>
    <t>AHI-LCL-KTCH -0589</t>
  </si>
  <si>
    <t xml:space="preserve">SS SKEWER, 6mm SQUARE ,  39" Long  with Stopper, Food Grade </t>
  </si>
  <si>
    <t>AHI-JK-D-015*</t>
  </si>
  <si>
    <t>AHI-LCL-KTCH -0628</t>
  </si>
  <si>
    <t>AHI-LCL-KTCH -0629</t>
  </si>
  <si>
    <t>AHI-JK-D-016*</t>
  </si>
  <si>
    <t xml:space="preserve">SS Soup stainer conical </t>
  </si>
  <si>
    <t>AHI-JK-D-017*</t>
  </si>
  <si>
    <t xml:space="preserve">heavy duty 9" </t>
  </si>
  <si>
    <t xml:space="preserve">Ash Remover </t>
  </si>
  <si>
    <t>AHI-JK-D-018*</t>
  </si>
  <si>
    <t>SS Grater</t>
  </si>
  <si>
    <t>AHI-LCL-KTCH -0198</t>
  </si>
  <si>
    <t>"MATERIAL: STAINLESS STEEL 
8 in 1"</t>
  </si>
  <si>
    <t>Chinese Wok</t>
  </si>
  <si>
    <t>AHI-JK-D-019*</t>
  </si>
  <si>
    <t xml:space="preserve">Chinese ladle </t>
  </si>
  <si>
    <t>AHI-JK-D-020*</t>
  </si>
  <si>
    <t>4.5"
Food Grade 304 steel</t>
  </si>
  <si>
    <t>AHI-LCL-KTCH -0292</t>
  </si>
  <si>
    <t>AHI-LCL-KTCH -0013</t>
  </si>
  <si>
    <t>IND - PARAT Mahi</t>
  </si>
  <si>
    <t>Table Fork</t>
  </si>
  <si>
    <t>AHI-ARW-00008</t>
  </si>
  <si>
    <t>Glass</t>
  </si>
  <si>
    <t>AHI-LK-D-066*</t>
  </si>
  <si>
    <t>SS</t>
  </si>
  <si>
    <t>Salt Pepper Cruet Set</t>
  </si>
  <si>
    <t>SPS2</t>
  </si>
  <si>
    <t>W/Plastic Base</t>
  </si>
  <si>
    <t>Service Ladle</t>
  </si>
  <si>
    <t>LOPP08</t>
  </si>
  <si>
    <t>120 ml</t>
  </si>
  <si>
    <t>Service Spoon</t>
  </si>
  <si>
    <t>SSDT25</t>
  </si>
  <si>
    <t>Serving Tong</t>
  </si>
  <si>
    <t>UT07L</t>
  </si>
  <si>
    <t>Table Spoon</t>
  </si>
  <si>
    <t>AHI-ARW-00007</t>
  </si>
  <si>
    <t>Tray Divided</t>
  </si>
  <si>
    <t>AHI-LK-D-070*</t>
  </si>
  <si>
    <t>Snak Tray</t>
  </si>
  <si>
    <t>AHI-LK-D-071*</t>
  </si>
  <si>
    <t>Crate</t>
  </si>
  <si>
    <t>Range</t>
  </si>
  <si>
    <t>Coffee Mug</t>
  </si>
  <si>
    <t>Ariane</t>
  </si>
  <si>
    <t>Prime</t>
  </si>
  <si>
    <t>APRARN000054030</t>
  </si>
  <si>
    <t>FLAT PLATE</t>
  </si>
  <si>
    <t>APRARN000011017</t>
  </si>
  <si>
    <t>APRARN000011024</t>
  </si>
  <si>
    <t>24 cm</t>
  </si>
  <si>
    <t>APRARN000011027</t>
  </si>
  <si>
    <t>27 cm</t>
  </si>
  <si>
    <t>DEEP PLATE</t>
  </si>
  <si>
    <t>SOUP BOWL</t>
  </si>
  <si>
    <t>APRARN000023030</t>
  </si>
  <si>
    <t>SAUCER</t>
  </si>
  <si>
    <t>APRARN000014017</t>
  </si>
  <si>
    <t>APRARN000011029</t>
  </si>
  <si>
    <t>TEA CUP
stackable</t>
  </si>
  <si>
    <t>APRARN000043023</t>
  </si>
  <si>
    <t>9 CL</t>
  </si>
  <si>
    <t>APRARN000043009</t>
  </si>
  <si>
    <t>ESPRESSO CUP
stackable</t>
  </si>
  <si>
    <t>ESPRESSO SAUCER</t>
  </si>
  <si>
    <t>APRARN000014013</t>
  </si>
  <si>
    <t>SUGAR PACK HOLDER</t>
  </si>
  <si>
    <t>APRARN000077002</t>
  </si>
  <si>
    <t>APRARN000072001</t>
  </si>
  <si>
    <t>5.6 cm</t>
  </si>
  <si>
    <t>APRARN000071001</t>
  </si>
  <si>
    <t>EGG CUP</t>
  </si>
  <si>
    <t>APRARN000078001</t>
  </si>
  <si>
    <t>TOOTH PICK HOLDER</t>
  </si>
  <si>
    <t>APRARN000078002</t>
  </si>
  <si>
    <t>Vital Square</t>
  </si>
  <si>
    <t>AVSARN000022025</t>
  </si>
  <si>
    <t>OVAL PLATE</t>
  </si>
  <si>
    <t>ARRARN000011029</t>
  </si>
  <si>
    <t>28.5 x 14 cm</t>
  </si>
  <si>
    <t>RECTANGLE
PLATE</t>
  </si>
  <si>
    <t>RECTANGLE PLATE</t>
  </si>
  <si>
    <t>Panorama</t>
  </si>
  <si>
    <t>ARRARN000011034</t>
  </si>
  <si>
    <t>ARSARN000011027</t>
  </si>
  <si>
    <t>SQUARE
PLATE</t>
  </si>
  <si>
    <t>Ocean</t>
  </si>
  <si>
    <t>1B13610</t>
  </si>
  <si>
    <t>1V13633</t>
  </si>
  <si>
    <t>1V13621</t>
  </si>
  <si>
    <t>1B00914</t>
  </si>
  <si>
    <t>1B01213</t>
  </si>
  <si>
    <t>1522H16E</t>
  </si>
  <si>
    <t>1P00110</t>
  </si>
  <si>
    <t>1B01913</t>
  </si>
  <si>
    <t>1015W12E</t>
  </si>
  <si>
    <t>290 ml</t>
  </si>
  <si>
    <t>400 ml</t>
  </si>
  <si>
    <t>940 ml</t>
  </si>
  <si>
    <t>610 ml</t>
  </si>
  <si>
    <t>355 ml</t>
  </si>
  <si>
    <t>450 ml</t>
  </si>
  <si>
    <t>60 ml</t>
  </si>
  <si>
    <t>380 ml</t>
  </si>
  <si>
    <t>350 ml</t>
  </si>
  <si>
    <t>Rock</t>
  </si>
  <si>
    <t>Margarita</t>
  </si>
  <si>
    <t>Juice</t>
  </si>
  <si>
    <t>Shot</t>
  </si>
  <si>
    <t>Assurance</t>
  </si>
  <si>
    <t>Tempo</t>
  </si>
  <si>
    <t>Bistro</t>
  </si>
  <si>
    <t>Pilsner</t>
  </si>
  <si>
    <t>Fin Line</t>
  </si>
  <si>
    <t>Cuba</t>
  </si>
  <si>
    <t>San Marino</t>
  </si>
  <si>
    <t>Solo</t>
  </si>
  <si>
    <t>Fine Drink</t>
  </si>
  <si>
    <t>Madison</t>
  </si>
  <si>
    <t>Tempo   Carafe</t>
  </si>
  <si>
    <t>Bistro   Carafe</t>
  </si>
  <si>
    <t>Hi Ball</t>
  </si>
  <si>
    <t>Hurricane</t>
  </si>
  <si>
    <t>Long Drink</t>
  </si>
  <si>
    <t>White Wine</t>
  </si>
  <si>
    <t>Lava</t>
  </si>
  <si>
    <t>Copper Burner</t>
  </si>
  <si>
    <t>SS FOOD PAN GLOSSY FINISH</t>
  </si>
  <si>
    <t>GLASS CAKE COVER WITH  WOODEN BASE</t>
  </si>
  <si>
    <t>Chalk It Up  Canister w Chalkboard Panel</t>
  </si>
  <si>
    <t>2pcs glass jar with wood lid /color box</t>
  </si>
  <si>
    <t>Top Di-13.5cm
Bottom Di-13.5cm
Height with cap
21.5cm
1800 ml</t>
  </si>
  <si>
    <t>1.9 LTR</t>
  </si>
  <si>
    <t>9.5*9.5*10CM
500ML</t>
  </si>
  <si>
    <t>Table spoon</t>
  </si>
  <si>
    <t>Abert</t>
  </si>
  <si>
    <t>Infinito</t>
  </si>
  <si>
    <t>CV701</t>
  </si>
  <si>
    <t>5.50 mm</t>
  </si>
  <si>
    <t>Table knife</t>
  </si>
  <si>
    <t>CV705</t>
  </si>
  <si>
    <t>Table fork</t>
  </si>
  <si>
    <t>CV702</t>
  </si>
  <si>
    <t>Dessert spoon</t>
  </si>
  <si>
    <t>CV711</t>
  </si>
  <si>
    <t>Dessert fork</t>
  </si>
  <si>
    <t>CV712</t>
  </si>
  <si>
    <t>Soup Spoon</t>
  </si>
  <si>
    <t>CV703</t>
  </si>
  <si>
    <t>2.5 mm</t>
  </si>
  <si>
    <t>Tea spoon</t>
  </si>
  <si>
    <t>CV721</t>
  </si>
  <si>
    <t>Moka spoon</t>
  </si>
  <si>
    <t>CV722</t>
  </si>
  <si>
    <t xml:space="preserve">Ice Tea Spoon </t>
  </si>
  <si>
    <t>CV735</t>
  </si>
  <si>
    <t>Buffet Ladle</t>
  </si>
  <si>
    <t>Serving</t>
  </si>
  <si>
    <t>TABL901</t>
  </si>
  <si>
    <t>Serving Fork</t>
  </si>
  <si>
    <t>CV726</t>
  </si>
  <si>
    <t>Soup ladle</t>
  </si>
  <si>
    <t>Sauce Ladle</t>
  </si>
  <si>
    <t>LS10</t>
  </si>
  <si>
    <t>30 ml</t>
  </si>
  <si>
    <t>Buffet Service Tong</t>
  </si>
  <si>
    <t>TNG54</t>
  </si>
  <si>
    <t>Salad Tong</t>
  </si>
  <si>
    <t>TNG3</t>
  </si>
  <si>
    <t>Pasta Tong</t>
  </si>
  <si>
    <t>SPT6</t>
  </si>
  <si>
    <t>21 CM</t>
  </si>
  <si>
    <t>Pastry Tong</t>
  </si>
  <si>
    <t>TNG50</t>
  </si>
  <si>
    <t>19 CM</t>
  </si>
  <si>
    <t>PCT200</t>
  </si>
  <si>
    <t>5 CM</t>
  </si>
  <si>
    <t>Scissor Tong Large</t>
  </si>
  <si>
    <t>TNG21</t>
  </si>
  <si>
    <t>20 CM</t>
  </si>
  <si>
    <t>9030584B</t>
  </si>
  <si>
    <t>Bread Knife</t>
  </si>
  <si>
    <t>Broggi</t>
  </si>
  <si>
    <t>903 05 84 788</t>
  </si>
  <si>
    <t>30.3 cm</t>
  </si>
  <si>
    <t>9030591064 + V670691004</t>
  </si>
  <si>
    <t>AHI-CRTCG</t>
  </si>
  <si>
    <t>Ladle Holder</t>
  </si>
  <si>
    <t>SPR01</t>
  </si>
  <si>
    <t>TASL902</t>
  </si>
  <si>
    <t>APRARN000086010</t>
  </si>
  <si>
    <t>BUTTER PAD</t>
  </si>
  <si>
    <t>Skyra</t>
  </si>
  <si>
    <t>Leatherette</t>
  </si>
  <si>
    <t>Chafers</t>
  </si>
  <si>
    <t>AGC</t>
  </si>
  <si>
    <t>A4 Size</t>
  </si>
  <si>
    <t>Mhllp
Code</t>
  </si>
  <si>
    <t>MAITRAYA HOSPITALITY LLP</t>
  </si>
  <si>
    <t>TV Channel Guide Tray</t>
  </si>
  <si>
    <t>Laundry Accessories Tray</t>
  </si>
  <si>
    <t>Minibar Tray</t>
  </si>
  <si>
    <t>MHLLP/IC/001</t>
  </si>
  <si>
    <t>MHLLP/IC/002</t>
  </si>
  <si>
    <t>MHLLP/IC/003</t>
  </si>
  <si>
    <t>MHLLP/IC/004</t>
  </si>
  <si>
    <t>MHLLP/IC/005</t>
  </si>
  <si>
    <t>MHLLP/IC/006</t>
  </si>
  <si>
    <t>MHLLP/IC/008</t>
  </si>
  <si>
    <t>MHLLP/IC/009</t>
  </si>
  <si>
    <t>MHLLP/IC/010</t>
  </si>
  <si>
    <t>MHLLP/IC/011</t>
  </si>
  <si>
    <t>MHLLP/IC/012</t>
  </si>
  <si>
    <t>MHLLP/IC/013</t>
  </si>
  <si>
    <t>MHLLP/IC/014</t>
  </si>
  <si>
    <t>MHLLP/IC/015</t>
  </si>
  <si>
    <t>MHLLP/IC/016</t>
  </si>
  <si>
    <t>MHLLP/IC/017</t>
  </si>
  <si>
    <t>MHLLP/IC/018</t>
  </si>
  <si>
    <t>MHLLP/IC/019</t>
  </si>
  <si>
    <t>MHLLP/IC/020</t>
  </si>
  <si>
    <t>MHLLP/IC/021</t>
  </si>
  <si>
    <t>MHLLP/IC/022</t>
  </si>
  <si>
    <t>MHLLP/IC/023</t>
  </si>
  <si>
    <t>MHLLP/IC/024</t>
  </si>
  <si>
    <t>MHLLP/IC/026</t>
  </si>
  <si>
    <t>MHLLP/IC/028</t>
  </si>
  <si>
    <t>MHLLP/IC/029</t>
  </si>
  <si>
    <t>MHLLP/IC/030</t>
  </si>
  <si>
    <t>MHLLP/IC/031</t>
  </si>
  <si>
    <t>MHLLP/IC/032</t>
  </si>
  <si>
    <t>MHLLP/IC/033</t>
  </si>
  <si>
    <t>MHLLP/IC/034</t>
  </si>
  <si>
    <t>MHLLP/IC/035</t>
  </si>
  <si>
    <t>MHLLP/IC/037</t>
  </si>
  <si>
    <t>MHLLP/IC/038</t>
  </si>
  <si>
    <t>MHLLP/IC/039</t>
  </si>
  <si>
    <t>MHLLP/IC/040</t>
  </si>
  <si>
    <t>MHLLP/IC/041</t>
  </si>
  <si>
    <t>MHLLP/IC/042</t>
  </si>
  <si>
    <t>MHLLP/IC/043</t>
  </si>
  <si>
    <t>MHLLP/IC/044</t>
  </si>
  <si>
    <t>MHLLP/IC/045</t>
  </si>
  <si>
    <t>MHLLP/IC/046</t>
  </si>
  <si>
    <t>MHLLP/IC/047</t>
  </si>
  <si>
    <t>MHLLP/IC/048</t>
  </si>
  <si>
    <t>MHLLP/IC/049</t>
  </si>
  <si>
    <t>MHLLP/IC/050</t>
  </si>
  <si>
    <t>MHLLP/IC/051</t>
  </si>
  <si>
    <t>MHLLP/IC/052</t>
  </si>
  <si>
    <t>MHLLP/IC/053</t>
  </si>
  <si>
    <t>MHLLP/IC/054</t>
  </si>
  <si>
    <t>MHLLP/IC/055</t>
  </si>
  <si>
    <t>MHLLP/IC/056</t>
  </si>
  <si>
    <t>MHLLP/IC/057</t>
  </si>
  <si>
    <t>MHLLP/IC/058</t>
  </si>
  <si>
    <t>MHLLP/IC/059</t>
  </si>
  <si>
    <t>MHLLP/IC/060</t>
  </si>
  <si>
    <t>MHLLP/IC/061</t>
  </si>
  <si>
    <t>MHLLP/IC/062</t>
  </si>
  <si>
    <t>MHLLP/IC/063</t>
  </si>
  <si>
    <t>MHLLP/IC/064</t>
  </si>
  <si>
    <t>MHLLP/IC/065</t>
  </si>
  <si>
    <t>MHLLP/IC/066</t>
  </si>
  <si>
    <t>MHLLP/IC/067</t>
  </si>
  <si>
    <t>MHLLP/IC/068</t>
  </si>
  <si>
    <t>MHLLP/IC/069</t>
  </si>
  <si>
    <t>MHLLP/CAFÉ/004</t>
  </si>
  <si>
    <t>MHLLP/CAFÉ/005</t>
  </si>
  <si>
    <t>MHLLP/CAFÉ/008</t>
  </si>
  <si>
    <t>MHLLP/CAFÉ/009</t>
  </si>
  <si>
    <t>MHLLP/CAFÉ/010</t>
  </si>
  <si>
    <t>MHLLP/CAFÉ/011</t>
  </si>
  <si>
    <t>MHLLP/CAFÉ/012</t>
  </si>
  <si>
    <t>MHLLP/CAFÉ/014</t>
  </si>
  <si>
    <t>MHLLP/CAFÉ/015</t>
  </si>
  <si>
    <t xml:space="preserve"> Crockery</t>
  </si>
  <si>
    <t>MHLLP/CI/005</t>
  </si>
  <si>
    <t>MHLLP/CI/016</t>
  </si>
  <si>
    <t>MHLLP/CI/018</t>
  </si>
  <si>
    <t>MHLLP/CI/019</t>
  </si>
  <si>
    <t>MHLLP/DM/001</t>
  </si>
  <si>
    <t>MHLLP/DM/002</t>
  </si>
  <si>
    <t>MHLLP/DM/003</t>
  </si>
  <si>
    <t>MHLLP/GI/001</t>
  </si>
  <si>
    <t>MHLLP/GI/002</t>
  </si>
  <si>
    <t>MHLLP/GI/003</t>
  </si>
  <si>
    <t>MHLLP/GI/004</t>
  </si>
  <si>
    <t>Set</t>
  </si>
  <si>
    <t>Revise Qty.</t>
  </si>
  <si>
    <t>Mug</t>
  </si>
  <si>
    <t>Model changed</t>
  </si>
  <si>
    <t>New item</t>
  </si>
  <si>
    <t>As per Remote Size</t>
  </si>
  <si>
    <t>30 x 30 x 2 cm</t>
  </si>
  <si>
    <t>Green-1
Red-1</t>
  </si>
  <si>
    <t>not available 400 ltr.</t>
  </si>
  <si>
    <t xml:space="preserve">Brand and model changed, capacity reduced - price is high </t>
  </si>
  <si>
    <t xml:space="preserve">Brand and model changed, </t>
  </si>
  <si>
    <t xml:space="preserve">price need to be changed </t>
  </si>
  <si>
    <t>Pedal bin</t>
  </si>
  <si>
    <t>floor type ash column</t>
  </si>
  <si>
    <t>Revised Qty.</t>
  </si>
  <si>
    <t>325 ml</t>
  </si>
  <si>
    <t>50 cm</t>
  </si>
  <si>
    <t>Chalk It Up 1/2 Gallon Canister w Chalkboard Panel</t>
  </si>
  <si>
    <t>Bromioli Rocco</t>
  </si>
  <si>
    <t>Remark</t>
  </si>
  <si>
    <t>Icing Bag</t>
  </si>
  <si>
    <t>With Reinforced Tip, Seam And Hanger</t>
  </si>
  <si>
    <t>With Hanger</t>
  </si>
  <si>
    <t>Greaseproof Paper Cone 03300</t>
  </si>
  <si>
    <t>32 X 20 Cm - P/2000</t>
  </si>
  <si>
    <t>Icing Bag Holder</t>
  </si>
  <si>
    <t>Pp</t>
  </si>
  <si>
    <t>Disposable Icing Bag</t>
  </si>
  <si>
    <t>Pastry Bag Box Holder</t>
  </si>
  <si>
    <t>6 Pcs Decorating Tubes</t>
  </si>
  <si>
    <t>12 Pcs Decorating Tubes</t>
  </si>
  <si>
    <t>Wall Rack For Icing Bags</t>
  </si>
  <si>
    <t>S/Steel</t>
  </si>
  <si>
    <t>PP</t>
  </si>
  <si>
    <t>Set Of 24 Pcs Of Assorted Nozzles</t>
  </si>
  <si>
    <t>Pc</t>
  </si>
  <si>
    <t>Assorted Nozzles, Set 13 Pieces</t>
  </si>
  <si>
    <t>Bpa-Free</t>
  </si>
  <si>
    <t>Pastry Brush</t>
  </si>
  <si>
    <t>Plastic Handle S/S Ferrule</t>
  </si>
  <si>
    <t>Plastic Handle And Ferrule</t>
  </si>
  <si>
    <t>Brushes</t>
  </si>
  <si>
    <t>Pa Nylon Bristles</t>
  </si>
  <si>
    <t>Flour Brush</t>
  </si>
  <si>
    <t>Black Bristle</t>
  </si>
  <si>
    <t>Cake Plate Swivel Base Ø Cm 32</t>
  </si>
  <si>
    <t>Melamine White</t>
  </si>
  <si>
    <t>Revolving Cake Plate Ø Cm 30 H 10</t>
  </si>
  <si>
    <t>Aluminium</t>
  </si>
  <si>
    <t>Set 6 Pcs Pastry Cutter Round</t>
  </si>
  <si>
    <t>PaPlus</t>
  </si>
  <si>
    <t>Set 6 Pcs Pastry Cutter Round Fluted</t>
  </si>
  <si>
    <t>6 Pcs Cutters Square 30 X 50</t>
  </si>
  <si>
    <t>6 Pcs Cutters Square 30 X 60</t>
  </si>
  <si>
    <t>6 Pcs Cutters Square H.45</t>
  </si>
  <si>
    <t>Gingerbread Man</t>
  </si>
  <si>
    <t>Set Of 9 Praline Cutters</t>
  </si>
  <si>
    <t>Numbers</t>
  </si>
  <si>
    <t>Alphabet</t>
  </si>
  <si>
    <t>Pack 42 Pcs Pastry Cutters</t>
  </si>
  <si>
    <t>S/S Hexagonal Fluted Cutter 8.5</t>
  </si>
  <si>
    <t>S/S Nougat Cutter 3</t>
  </si>
  <si>
    <t>S/S Nougat Cutter 4</t>
  </si>
  <si>
    <t>S/S Nougat Cutter 5</t>
  </si>
  <si>
    <t>S/S Nougat Cutter 6</t>
  </si>
  <si>
    <t>S/S Nougat Cutter 10</t>
  </si>
  <si>
    <t>Set 4 Suits Pastry Cutters</t>
  </si>
  <si>
    <t>Stainless Steel Cutters Dec 01079 00</t>
  </si>
  <si>
    <t>Medium Charlotte</t>
  </si>
  <si>
    <t>Stainless Steel Cutters Dec 01124</t>
  </si>
  <si>
    <t>Sapphire</t>
  </si>
  <si>
    <t>Stainless Steel Cutters Dec 01073 00</t>
  </si>
  <si>
    <t>Heart</t>
  </si>
  <si>
    <t>Stainless Steel Cutters Dec 01096 00</t>
  </si>
  <si>
    <t>Interlacing Hearts</t>
  </si>
  <si>
    <t>Stainless Steel Cutters Dec 01039 00</t>
  </si>
  <si>
    <t>Mini Log</t>
  </si>
  <si>
    <t>Egg Cutter</t>
  </si>
  <si>
    <t>Stainless Steel Cutters Dec 01180</t>
  </si>
  <si>
    <t>Hexagon</t>
  </si>
  <si>
    <t>S/S Straight Dough Bla P/2</t>
  </si>
  <si>
    <t>S/S Curved Dough Bla P/2</t>
  </si>
  <si>
    <t>Disposable Baker'S Blades 10 Pcs</t>
  </si>
  <si>
    <t>Bread Mould Swivel Ø Cm 8</t>
  </si>
  <si>
    <t>ABS</t>
  </si>
  <si>
    <t>Bread Mould Kaiser Ø Cm 8</t>
  </si>
  <si>
    <t>Bread Mould Sun Ø Cm 12,5</t>
  </si>
  <si>
    <t>Dough Scraper Cm 12X16</t>
  </si>
  <si>
    <t>Series 18500 S/Steel PP Handle</t>
  </si>
  <si>
    <t>Set 3 Pcs. Scrapers</t>
  </si>
  <si>
    <t>Packaging 10 Pcs Dough Scrapers</t>
  </si>
  <si>
    <t>Cake Marker</t>
  </si>
  <si>
    <t>Cake Marker Double-Sided</t>
  </si>
  <si>
    <t>Rolling Pin</t>
  </si>
  <si>
    <t>Wood</t>
  </si>
  <si>
    <t>Rolling Pin Ø Cm 5 L 50</t>
  </si>
  <si>
    <t>PE</t>
  </si>
  <si>
    <t>Rolling Dought Cutter</t>
  </si>
  <si>
    <t>Pe</t>
  </si>
  <si>
    <t>Double Pastry Wheel Ø Cm 4</t>
  </si>
  <si>
    <t>Series 48280 S/Steel PP Handle</t>
  </si>
  <si>
    <t>Pastry Wheel Plain</t>
  </si>
  <si>
    <t>Croissant Cutter Cm 9,7X21</t>
  </si>
  <si>
    <t>S-S/Polyprophylene Hdls</t>
  </si>
  <si>
    <t>Croissant Cutter Cm 18X20 3X</t>
  </si>
  <si>
    <t>Expanding Pastry Cutter Plain Wheels</t>
  </si>
  <si>
    <t>Stencil For Grating Pastry</t>
  </si>
  <si>
    <t>Ps</t>
  </si>
  <si>
    <t>Ruler Cm 60</t>
  </si>
  <si>
    <t>With 5 Divisions Of Cm 12 Each And</t>
  </si>
  <si>
    <t>Spiked Roller</t>
  </si>
  <si>
    <t>Pom</t>
  </si>
  <si>
    <t>Cake Mould</t>
  </si>
  <si>
    <t>Non Stick Coated</t>
  </si>
  <si>
    <t>Loaf Pan Cm 14X6,5 H 4</t>
  </si>
  <si>
    <t>Non Stick Mould</t>
  </si>
  <si>
    <t>Loaf Pan</t>
  </si>
  <si>
    <t>With Hinges Loose Bottom</t>
  </si>
  <si>
    <t>Bread Mould With Cover Cm 20X10X10</t>
  </si>
  <si>
    <t>Blue Steel</t>
  </si>
  <si>
    <t>Bread Mould With Cover Cm 30X10X10</t>
  </si>
  <si>
    <t>Bread Mould With Cover Cm 40X10X10</t>
  </si>
  <si>
    <t>Bread Mould With Cover Cm 40X15X15</t>
  </si>
  <si>
    <t>Alusteel</t>
  </si>
  <si>
    <t>Orange 1 Kg</t>
  </si>
  <si>
    <t>Proofing Basket For Bread Cm 13X35</t>
  </si>
  <si>
    <t>French Bread Pan</t>
  </si>
  <si>
    <t>Non Stick Coating</t>
  </si>
  <si>
    <t>Baking Mat Silpat Cm 40X30</t>
  </si>
  <si>
    <t>Fiberglass Silicone Coating</t>
  </si>
  <si>
    <t>Baking Mat Silpat Cm 53X32,5</t>
  </si>
  <si>
    <t>Baking Mat Cm 60X40</t>
  </si>
  <si>
    <t>Silicone</t>
  </si>
  <si>
    <t>Baking Pan Rectangular Cm 60X40</t>
  </si>
  <si>
    <t>Baking Tray Cm 40X60X1</t>
  </si>
  <si>
    <t>Aluminium Silicone Coating</t>
  </si>
  <si>
    <t>Baking Tray Cm 32,5X53X1</t>
  </si>
  <si>
    <t>Baking Tray Perforated Cm 32,5X53X1</t>
  </si>
  <si>
    <t>Triangular Spatula Cm 15X6</t>
  </si>
  <si>
    <t>Oven Mitts 2 Pcs Cm 35,5</t>
  </si>
  <si>
    <t>Non Stick Pizza Baking Sheet 24</t>
  </si>
  <si>
    <t>Non Stick Pizza Baking Sheet 28</t>
  </si>
  <si>
    <t>Non Stick Pizza Baking Sheet 32</t>
  </si>
  <si>
    <t>Madeleinette Sheet</t>
  </si>
  <si>
    <t>Non Stick Savoie Biscuit Pan 60X12</t>
  </si>
  <si>
    <t>Non Stick Square Cake Pan 21</t>
  </si>
  <si>
    <t>Non Stick Square Cake Pan 23</t>
  </si>
  <si>
    <t>Baking Mould Margerit</t>
  </si>
  <si>
    <t>Tray For Single Portions Round</t>
  </si>
  <si>
    <t>Cm 60X40 Gr 75 Shapes 35</t>
  </si>
  <si>
    <t>Extractor Ring Mm 67 H 40</t>
  </si>
  <si>
    <t>Cutter Ring Ø Mm 67 H 40</t>
  </si>
  <si>
    <t>Tray For Single Portions Oval</t>
  </si>
  <si>
    <t>Extractor Oval Mm 86X50X40</t>
  </si>
  <si>
    <t>Cutter Oval Mm 86X50X40</t>
  </si>
  <si>
    <t>35 Mould Plastic Hexagon</t>
  </si>
  <si>
    <t>Pusher For Hexagon Mould</t>
  </si>
  <si>
    <t>Plastic Cutter Hexagon</t>
  </si>
  <si>
    <t>Tray For Single Portions Heart</t>
  </si>
  <si>
    <t>Extractor Heart Mm 74X71X40</t>
  </si>
  <si>
    <t>Tray For Single Portions Drop</t>
  </si>
  <si>
    <t>Cm 60X40 Gr 20 Shapes 96</t>
  </si>
  <si>
    <t>Extractor Ring Mm 44 H 25</t>
  </si>
  <si>
    <t>Cutter Ring Ø Mm 44 H 25</t>
  </si>
  <si>
    <t>Extractor Oval Mm 55X35X25</t>
  </si>
  <si>
    <t>Cutter Oval Mm 55X35X25</t>
  </si>
  <si>
    <t>96 Mould Plastic Triangle</t>
  </si>
  <si>
    <t>DemOlder For Mini Triangle MOld</t>
  </si>
  <si>
    <t>Plastic Cutter Triangle</t>
  </si>
  <si>
    <t>Tray For Single Portions Square</t>
  </si>
  <si>
    <t>Extractor Square Mm 38X38X25</t>
  </si>
  <si>
    <t>Extractor Heart Mm 46X46X25</t>
  </si>
  <si>
    <t>Log Mould</t>
  </si>
  <si>
    <t>Plastic</t>
  </si>
  <si>
    <t>Half Sphere</t>
  </si>
  <si>
    <t>Tinplate Yule Log Mould 35X8 Cm</t>
  </si>
  <si>
    <t>Cake Tin Gugelhopf</t>
  </si>
  <si>
    <t>Kugelhopf Pan Cm 22</t>
  </si>
  <si>
    <t>Savarinspringform Mould</t>
  </si>
  <si>
    <t>10 Pcs Horn Moulds</t>
  </si>
  <si>
    <t>Rum Baba Mould</t>
  </si>
  <si>
    <t>Beaker Shaped Tin</t>
  </si>
  <si>
    <t>Savarin Mould</t>
  </si>
  <si>
    <t>Savarin</t>
  </si>
  <si>
    <t>Round Fluted Mould</t>
  </si>
  <si>
    <t>Fluted Boat Mould Cm 10X4,5X1,2</t>
  </si>
  <si>
    <t>Boat Mould Cm 10X4,3X1,3</t>
  </si>
  <si>
    <t>Brioche Mould Non Stick 160</t>
  </si>
  <si>
    <t>Brioche Mould Non Stick 180</t>
  </si>
  <si>
    <t>Brioche Mould Non Stick 220</t>
  </si>
  <si>
    <t>Friand Mould</t>
  </si>
  <si>
    <t>Small Mouldes</t>
  </si>
  <si>
    <t>Round Cake</t>
  </si>
  <si>
    <t>Round Mould</t>
  </si>
  <si>
    <t>Fluted Edges</t>
  </si>
  <si>
    <t>Fluted Loose Bottom</t>
  </si>
  <si>
    <t>Fruit Tart Mould Non Stick 220</t>
  </si>
  <si>
    <t>Fruit Tart Mould Non Stick 260</t>
  </si>
  <si>
    <t>Moule Cylindrique Alu De 16</t>
  </si>
  <si>
    <t>Moule Cylindrique Alu De 22</t>
  </si>
  <si>
    <t>Moule Cylindrique Alu De 28</t>
  </si>
  <si>
    <t>Moule Cylindrique Alu De 34</t>
  </si>
  <si>
    <t>Moule Cylindrique Alu De 40</t>
  </si>
  <si>
    <t>Wedding Cake Round Plate 49</t>
  </si>
  <si>
    <t>Plexiglass</t>
  </si>
  <si>
    <t>Mold Hexagons</t>
  </si>
  <si>
    <t>Silicone Flexipan Origine</t>
  </si>
  <si>
    <t>Flexipan Mould Little Men 60X40 Cm</t>
  </si>
  <si>
    <t>Flexipan 600X400Mm Fp 01748</t>
  </si>
  <si>
    <t>Mold Mini St Honoré Crown</t>
  </si>
  <si>
    <t>Mold Caterpillar</t>
  </si>
  <si>
    <t>Silicone Flexipan With S/S Frame</t>
  </si>
  <si>
    <t>Flexipan 600X400Mm Fp 01181</t>
  </si>
  <si>
    <t>Flexipan 530X325Mm Fp 01166</t>
  </si>
  <si>
    <t>Mold Bavarois</t>
  </si>
  <si>
    <t>Mold Eggs</t>
  </si>
  <si>
    <t>Mold Fluted Ingots</t>
  </si>
  <si>
    <t>Mold Hollow Ingot</t>
  </si>
  <si>
    <t>Mold Chocolate Bars</t>
  </si>
  <si>
    <t>Mold Annapurna</t>
  </si>
  <si>
    <t>Mold Small Financiers</t>
  </si>
  <si>
    <t>Mold Ingot</t>
  </si>
  <si>
    <t>Mold Christmas Log Insert</t>
  </si>
  <si>
    <t>Mold Half Cylinder</t>
  </si>
  <si>
    <t>Mold Small Hearts</t>
  </si>
  <si>
    <t>Mold Mini Drops</t>
  </si>
  <si>
    <t>Mold Zaphire</t>
  </si>
  <si>
    <t>Mold Savarin Zaphire</t>
  </si>
  <si>
    <t>Mold Small Quenelles</t>
  </si>
  <si>
    <t>Mold Quiches</t>
  </si>
  <si>
    <t>Mold Champagne Biscuits</t>
  </si>
  <si>
    <t>Mold Fluted Brioches</t>
  </si>
  <si>
    <t>Mold Christmas Log</t>
  </si>
  <si>
    <t>Mold Hearts</t>
  </si>
  <si>
    <t>Mold Charlotte</t>
  </si>
  <si>
    <t>Mold Rectangular Cakes</t>
  </si>
  <si>
    <t>Mold Cookies</t>
  </si>
  <si>
    <t>Mold Stars</t>
  </si>
  <si>
    <t>Mold Medallions</t>
  </si>
  <si>
    <t>Mold Cylinders</t>
  </si>
  <si>
    <t>Mold Financiers</t>
  </si>
  <si>
    <t>Mold Small Half Sphere</t>
  </si>
  <si>
    <t>Mold Half Sphere</t>
  </si>
  <si>
    <t>Mold Madeleines</t>
  </si>
  <si>
    <t>Mold Small Muffins</t>
  </si>
  <si>
    <t>Mold Muffins</t>
  </si>
  <si>
    <t>Mold Pomponnettes</t>
  </si>
  <si>
    <t>Mold Triangles</t>
  </si>
  <si>
    <t>Mold Small Pyramids</t>
  </si>
  <si>
    <t>Mold Small Cones</t>
  </si>
  <si>
    <t>Mold Savarins</t>
  </si>
  <si>
    <t>Mold Small Squares</t>
  </si>
  <si>
    <t>Mold Square Savarins</t>
  </si>
  <si>
    <t>Mold Small Savarins</t>
  </si>
  <si>
    <t>Mold Flan Bases</t>
  </si>
  <si>
    <t>Mold Diamond</t>
  </si>
  <si>
    <t>Silicone Flexipan Inspiration</t>
  </si>
  <si>
    <t>Confectionery Funnel</t>
  </si>
  <si>
    <t>Mold Oval Shapes</t>
  </si>
  <si>
    <t>Silicone Flexipan Air</t>
  </si>
  <si>
    <t>Silform 600X400 Sf 01165</t>
  </si>
  <si>
    <t>Mold Round Shapes</t>
  </si>
  <si>
    <t>Mold Baby Choux</t>
  </si>
  <si>
    <t>Mold Big Choux</t>
  </si>
  <si>
    <t>Mold Eclairs For Right-Handed</t>
  </si>
  <si>
    <t>Mold Paris-Brest</t>
  </si>
  <si>
    <t>Silform 600X400 Sf 01070</t>
  </si>
  <si>
    <t>Silicone Relief Mat Grec</t>
  </si>
  <si>
    <t>Relief Mat Venetian Cane</t>
  </si>
  <si>
    <t>Silicone Flexipan</t>
  </si>
  <si>
    <t>Silicone Relief Mat Stripe</t>
  </si>
  <si>
    <t>Relief Mat Labyrinth</t>
  </si>
  <si>
    <t>Mold Desserts</t>
  </si>
  <si>
    <t>Frame Cm 55X35,5X4,5</t>
  </si>
  <si>
    <t>Stainless Steel</t>
  </si>
  <si>
    <t>Jelly Mould 24 Pcs Orange Slice Silicone</t>
  </si>
  <si>
    <t>Jelly Mould 24 Pcs Blackberry Silicone</t>
  </si>
  <si>
    <t>Jelly Mould 24 Pcs Pineapple Silicone</t>
  </si>
  <si>
    <t>Jelly Mould 24 Pcs Heart Silicone</t>
  </si>
  <si>
    <t>Jelly Mould 24 Pcs Pastille Silicone</t>
  </si>
  <si>
    <t>Comb Wood Effect Cm 15</t>
  </si>
  <si>
    <t>Rubber</t>
  </si>
  <si>
    <t>6 Pcs Cutters Heart H 30</t>
  </si>
  <si>
    <t>6 Pcs Cutters Rect.</t>
  </si>
  <si>
    <t>6 Pcs Cutters Hexagon H 30</t>
  </si>
  <si>
    <t>Rectangular Cake Setting Ring</t>
  </si>
  <si>
    <t>Flexible S/Steel</t>
  </si>
  <si>
    <t>Rectangular Frame S/S 57X9X4</t>
  </si>
  <si>
    <t>Square 220X220 H. 45</t>
  </si>
  <si>
    <t>Square Entremet Frame 28 S/S</t>
  </si>
  <si>
    <t>Cake Setting Ring Ø Cm 16,5-32 H 7</t>
  </si>
  <si>
    <t>Cake Ring Ø Cm 16 H 3,5</t>
  </si>
  <si>
    <t>Cake Ring Ø Cm 22 H 3,5</t>
  </si>
  <si>
    <t>Cake Ring Ø Cm 26 H 3,5</t>
  </si>
  <si>
    <t>Cake Ring Ø Cm 14 H 4,5</t>
  </si>
  <si>
    <t>Cake Ring Ø Cm 16 H 4,5</t>
  </si>
  <si>
    <t>Cake Ring Ø Cm 24 H 4,5</t>
  </si>
  <si>
    <t>Cake Ring Ø Cm 28 H 6</t>
  </si>
  <si>
    <t>Cake Ring Ø Cm 20 H 6</t>
  </si>
  <si>
    <t>Cake Ring Ø Cm 24 H 6</t>
  </si>
  <si>
    <t>Cake Ribbon H Cm 4,5 Mt 305</t>
  </si>
  <si>
    <t>PET</t>
  </si>
  <si>
    <t>Cake Ring Ø Cm 14 H 2</t>
  </si>
  <si>
    <t>Cake Ring Ø Cm 18 H 2</t>
  </si>
  <si>
    <t>Cake Ring Ø Cm 22 H 2</t>
  </si>
  <si>
    <t>Cake Ring Ø Cm 26 H 2</t>
  </si>
  <si>
    <t>Nonnette Rectangle S/Steel 12 X 4 X 2</t>
  </si>
  <si>
    <t>Decoupoir S/Steel Rect. A Tarte 12 X 4</t>
  </si>
  <si>
    <t>Square Frame S/S 7.5X7.5X2</t>
  </si>
  <si>
    <t>Cuttere S/S For Square Frame 7.5</t>
  </si>
  <si>
    <t>Party Bread Ring S/S 18X9</t>
  </si>
  <si>
    <t>Party Bread Ring S/S 22X12</t>
  </si>
  <si>
    <t>Pain Surprise Carre S/Steel 20 X 20</t>
  </si>
  <si>
    <t>Square 180X180 H. 45</t>
  </si>
  <si>
    <t>Convex Square Mm 200X200 H. 45</t>
  </si>
  <si>
    <t>Comma</t>
  </si>
  <si>
    <t>Mousse Hexagonal Ring S/S 18</t>
  </si>
  <si>
    <t>Mousse Hexagonal Ring S/S 22</t>
  </si>
  <si>
    <t>Octogon Frame S/S 24X4.5</t>
  </si>
  <si>
    <t>Triangle Mm 200 H. 45</t>
  </si>
  <si>
    <t>Stacking Frame + 3 Fram 57X37</t>
  </si>
  <si>
    <t>Guitar Cm 39X45X13</t>
  </si>
  <si>
    <t>S/Steel PST</t>
  </si>
  <si>
    <t>1 Pc Spare String</t>
  </si>
  <si>
    <t>Cm 70</t>
  </si>
  <si>
    <t>Compressor 230/250V 11 Lt /Min</t>
  </si>
  <si>
    <t>Pression 6.0 Bar</t>
  </si>
  <si>
    <t>Airbrush Double Action</t>
  </si>
  <si>
    <t>0,3 Mm</t>
  </si>
  <si>
    <t>Container With Lifor Pastry Gun</t>
  </si>
  <si>
    <t>Flat Jet Nozzle For Pastry Gun</t>
  </si>
  <si>
    <t>Bent Nozzle Extension For Pastry Gun</t>
  </si>
  <si>
    <t>Ice-Dipper</t>
  </si>
  <si>
    <t>Ice Cream Scoop</t>
  </si>
  <si>
    <t>Ice Cream Scoop Mm 50</t>
  </si>
  <si>
    <t>Ice Cream Scoop Mm 39</t>
  </si>
  <si>
    <t>Sugar Lamp</t>
  </si>
  <si>
    <t>Warming Plate</t>
  </si>
  <si>
    <t>Sugar Work Gloves T 8-8 1/2</t>
  </si>
  <si>
    <t>Latex</t>
  </si>
  <si>
    <t>Sugar Saucepan Ø Cm 16 H 9</t>
  </si>
  <si>
    <t>Series 15400 Copper</t>
  </si>
  <si>
    <t>Sugar Bulb</t>
  </si>
  <si>
    <t>Rubber And Copper</t>
  </si>
  <si>
    <t>Chef'S Torch Cm 8X7X16 Ml 200</t>
  </si>
  <si>
    <t>Electric Caramelising Rod Ø Cm 10</t>
  </si>
  <si>
    <t>650W</t>
  </si>
  <si>
    <t>Leaf 913</t>
  </si>
  <si>
    <t>Slk913 - Silicone</t>
  </si>
  <si>
    <t>Leaf 906</t>
  </si>
  <si>
    <t>Slk906 - Silicone</t>
  </si>
  <si>
    <t>Set 8 Tools For Marzipan</t>
  </si>
  <si>
    <t>Marzipan Set15 Pcs</t>
  </si>
  <si>
    <t>Dipping Equipment</t>
  </si>
  <si>
    <t>Mold 1/2 Spheres</t>
  </si>
  <si>
    <t>Silicone Cm 17,5X30 Gn 1/3</t>
  </si>
  <si>
    <t>Working Aluminium Sheet 60X40</t>
  </si>
  <si>
    <t>Choco Shaver Hand Operated</t>
  </si>
  <si>
    <t>Chocolate Apron</t>
  </si>
  <si>
    <t>Chocolate MOld 12 Pz 13 Gr</t>
  </si>
  <si>
    <t>Chocolate Mould Cm 17,5X27,5</t>
  </si>
  <si>
    <t>Polycarbonate</t>
  </si>
  <si>
    <t>Chocolate MOld 20 Pz 10 Gr</t>
  </si>
  <si>
    <t>Chocolate MOld 24 Pz 9 Gr</t>
  </si>
  <si>
    <t>Rabbit And Chick H 17 Cm X2</t>
  </si>
  <si>
    <t>3D Hollow Mould, Pc</t>
  </si>
  <si>
    <t>Cups MOld 33X31 H 20 Mm 24 Pz</t>
  </si>
  <si>
    <t>Chocolate Bars Cm 15X7, 5 Pcs</t>
  </si>
  <si>
    <t>Polyethylene</t>
  </si>
  <si>
    <t>Chocolate Mould H661023/B</t>
  </si>
  <si>
    <t>Chocoate Mould - Pumpkin 105 H928</t>
  </si>
  <si>
    <t>Cones MOld Ø 32 H 37 Mm 20 Pz</t>
  </si>
  <si>
    <t>Moulds For Chocolats</t>
  </si>
  <si>
    <t>Chocolate MOld 16 Pcs 5 Gr</t>
  </si>
  <si>
    <t>Mould For Chocolat</t>
  </si>
  <si>
    <t>Mould For Cup</t>
  </si>
  <si>
    <t>Hart</t>
  </si>
  <si>
    <t>Pc Tray Rabbit -902320</t>
  </si>
  <si>
    <t>Rabbit H 14 Cm X1</t>
  </si>
  <si>
    <t>Rabbit H 18 Cm X1</t>
  </si>
  <si>
    <t>Silicone Chocolate Mould Easter Coll</t>
  </si>
  <si>
    <t>Pc Tray 40 Mini Assorted 902119</t>
  </si>
  <si>
    <t>Chocolate Egg Mould X2</t>
  </si>
  <si>
    <t>Santa Claus H 12,2 Cm X3</t>
  </si>
  <si>
    <t>Santa Claus H 18 Cm X1</t>
  </si>
  <si>
    <t>Chocolate MOld 18 Pcs 2/3 Gr</t>
  </si>
  <si>
    <t>Chocolate MOld 16 Pcs 2/3 Gr</t>
  </si>
  <si>
    <t>Chocolate MOld 15 Pcs 2/3 Gr</t>
  </si>
  <si>
    <t>Chocolate MOld 22 Pcs 3/4 Gr</t>
  </si>
  <si>
    <t>new item</t>
  </si>
  <si>
    <t xml:space="preserve"> 6X6X6" - 9 COMPARTMENT</t>
  </si>
  <si>
    <t>9 comp.</t>
  </si>
  <si>
    <t>SS/Apx. 28 kgs  /(Thikness 8 mm)
/  Food Grade</t>
  </si>
  <si>
    <t>SS/Apx. 18 kgs  /(Thikness 8 mm)
/  Food Grade</t>
  </si>
  <si>
    <t>Cake Server &amp; Knife Set</t>
  </si>
  <si>
    <t>Revised qty</t>
  </si>
  <si>
    <t>Luzerne</t>
  </si>
  <si>
    <t>L169mm (6½") × S101mm (4")
× H99mm (4") × 420ml (14oz)</t>
  </si>
  <si>
    <t>TEA CUP
Saucer</t>
  </si>
  <si>
    <t>D98.5mm (4") × H29mm (1¼") × 98ml (3oz)</t>
  </si>
  <si>
    <t>Buffet</t>
  </si>
  <si>
    <t>Condiment Bowl</t>
  </si>
  <si>
    <t>D80.5mm (3¼") × H27mm (1") × 65ml (2oz)</t>
  </si>
  <si>
    <t>Condiment Pot</t>
  </si>
  <si>
    <t>D60mm (2¼") × H67mm (2¾") × 75ml (3oz)</t>
  </si>
  <si>
    <t>Condiment Spoon</t>
  </si>
  <si>
    <t>L80mm (3") × S30mm (1¼") × H65mm (2½")</t>
  </si>
  <si>
    <t>Underliner</t>
  </si>
  <si>
    <t>L261mm (10¼") × S67mm (2½") × H21mm (¾")</t>
  </si>
  <si>
    <t>L225mm (8¾") × S125mm (5")
× H130mm (5") × 930ml (31oz)</t>
  </si>
  <si>
    <t>Kids Crockery Set</t>
  </si>
  <si>
    <t>5 Pc Set with Spoon, Fork, Mug, Bowl &amp; Plate</t>
  </si>
  <si>
    <t>Total qty</t>
  </si>
  <si>
    <t>APRARN000022018</t>
  </si>
  <si>
    <t>18 cm 125 cl</t>
  </si>
  <si>
    <t>Tea Saucer</t>
  </si>
  <si>
    <t>APRARN000014015</t>
  </si>
  <si>
    <t>APRARN000075002</t>
  </si>
  <si>
    <t>9 cm 15.5 cl</t>
  </si>
  <si>
    <t>APRARN000075001</t>
  </si>
  <si>
    <t>7 cm 6.5 cl</t>
  </si>
  <si>
    <t>Kulhad</t>
  </si>
  <si>
    <t>Graupera</t>
  </si>
  <si>
    <t>1107</t>
  </si>
  <si>
    <t>Dia- 7 cm
H- 7.8 cm
0.16 Ltr.</t>
  </si>
  <si>
    <t>pre. not quoted</t>
  </si>
  <si>
    <t>Assurance Bowl</t>
  </si>
  <si>
    <t>1P00723</t>
  </si>
  <si>
    <t>Hansa</t>
  </si>
  <si>
    <t>1B07713</t>
  </si>
  <si>
    <t>375 ml</t>
  </si>
  <si>
    <t>Tall Glass</t>
  </si>
  <si>
    <t>Viva</t>
  </si>
  <si>
    <t>1B16315</t>
  </si>
  <si>
    <t>420 ml</t>
  </si>
  <si>
    <t>Flute Champagne</t>
  </si>
  <si>
    <t>1015F07</t>
  </si>
  <si>
    <t>210 ml</t>
  </si>
  <si>
    <t>Cocktail</t>
  </si>
  <si>
    <t>1015C10</t>
  </si>
  <si>
    <t>285 ml</t>
  </si>
  <si>
    <t>For Banquet</t>
  </si>
  <si>
    <t>Sensation</t>
  </si>
  <si>
    <t>1B21611</t>
  </si>
  <si>
    <t>Water Glass</t>
  </si>
  <si>
    <t>1B21610</t>
  </si>
  <si>
    <t>1015M12</t>
  </si>
  <si>
    <t>345 ml</t>
  </si>
  <si>
    <t>1B07711</t>
  </si>
  <si>
    <t>300 ml</t>
  </si>
  <si>
    <t>Red Wine</t>
  </si>
  <si>
    <t>1015R15</t>
  </si>
  <si>
    <t>425 ml</t>
  </si>
  <si>
    <t>1B00414</t>
  </si>
  <si>
    <t>385 ml</t>
  </si>
  <si>
    <t>Pre. Not quoted</t>
  </si>
  <si>
    <t>For ADD
New item</t>
  </si>
  <si>
    <t>For Rooms
model changed</t>
  </si>
  <si>
    <t>Casserole with lid</t>
  </si>
  <si>
    <t>Pujadas</t>
  </si>
  <si>
    <t>P490728G</t>
  </si>
  <si>
    <t>Ø cm H cm Lts
28 11,0 5,80</t>
  </si>
  <si>
    <t>P490928G</t>
  </si>
  <si>
    <t>Ø cm H cm Lts
28 6,0 3,70</t>
  </si>
  <si>
    <t>Stew pan with lid</t>
  </si>
  <si>
    <t>12303B24</t>
  </si>
  <si>
    <t>Ø cm. h. cm. lt.
24 12 5,4</t>
  </si>
  <si>
    <t>Roasting pan with lid</t>
  </si>
  <si>
    <t>12304B26</t>
  </si>
  <si>
    <t>dim. cm. h. cm. lt
27x27 7 4.</t>
  </si>
  <si>
    <t>Skyserv Round Titanium Finish
Dutch Oven with Food Pan</t>
  </si>
  <si>
    <t>ID13828BEP</t>
  </si>
  <si>
    <t>10.5 D x 3.5 H in
3 L</t>
  </si>
  <si>
    <t>ID13829BEP</t>
  </si>
  <si>
    <t>13 D x 4.5 H in
6 L</t>
  </si>
  <si>
    <t>Skyserv Round Titanium Finish
Sauce Pan with Food Pan</t>
  </si>
  <si>
    <t>ID13835BEP</t>
  </si>
  <si>
    <t>ID13836BEP</t>
  </si>
  <si>
    <t>Skyserv Round Titanium Finish
Tagine with Food Pan</t>
  </si>
  <si>
    <t>ID13842BEP</t>
  </si>
  <si>
    <t>12.5 D x 10 H in
4 L</t>
  </si>
  <si>
    <t>Stainless Steel Wire Lid
Holder for Skyserv</t>
  </si>
  <si>
    <t>LH09601188</t>
  </si>
  <si>
    <t>2.75 L x 4.5 W x 3.25 H in</t>
  </si>
  <si>
    <t>Teracota Burner</t>
  </si>
  <si>
    <t>MHLLP/CI/020</t>
  </si>
  <si>
    <t>MHLLP/CI/021</t>
  </si>
  <si>
    <t>MHLLP/CI/022</t>
  </si>
  <si>
    <t>MHLLP/CI/023</t>
  </si>
  <si>
    <t>MHLLP/CI/024</t>
  </si>
  <si>
    <t>MHLLP/CI/025</t>
  </si>
  <si>
    <t>MHLLP/CI/026</t>
  </si>
  <si>
    <t>MHLLP/CI/027</t>
  </si>
  <si>
    <t>MHLLP/CI/028</t>
  </si>
  <si>
    <t>MHLLP/CI/029</t>
  </si>
  <si>
    <t>MHLLP/CI/030</t>
  </si>
  <si>
    <t>Copper thali with katori</t>
  </si>
  <si>
    <t>1 Glass (8.75 H x 7.5 cm) - 275 ml +4 katori (8.75 x 4 cm) - 200 ml+1 thali (33.5 x 3.25 cm)+cutlery set</t>
  </si>
  <si>
    <t>Jug</t>
  </si>
  <si>
    <t>1.1 Ltr.</t>
  </si>
  <si>
    <t>JW marriott Copper Degh 8 ltr with 
model changed</t>
  </si>
  <si>
    <t>MHLLP/DM/004</t>
  </si>
  <si>
    <t>MHLLP/DM/005</t>
  </si>
  <si>
    <t>MHLLP/DM/006</t>
  </si>
  <si>
    <t>Flow Oak Tray 1.1 – Tall</t>
  </si>
  <si>
    <t>530 × 325 × 75 mm</t>
  </si>
  <si>
    <t>Flow Oak Tray 1.2 – Tall</t>
  </si>
  <si>
    <t>325 × 265 × 75 mm</t>
  </si>
  <si>
    <t>Three Tier Stand – Narrow</t>
  </si>
  <si>
    <t>Lower Tier: 141 × 395 × 90 mm
5.6 × 15.6 × 3.5"
Middle Tier: 169 × 395 × 210 mm
6.7 × 15.6 × 8.3"
Upper Tier: 169 × 395 × 330 mm
7.8 ×15.6 × 13"</t>
  </si>
  <si>
    <t>Bread Cutting Board
(Bread Knife not included)                                                                                                                                                                                                                                                                                         Natural Acacia Oiled</t>
  </si>
  <si>
    <t>440x280x40(H)mm</t>
  </si>
  <si>
    <t>Taco Stand</t>
  </si>
  <si>
    <t>A3 Stand Wood fram</t>
  </si>
  <si>
    <t xml:space="preserve"> - A3 Size-29.7 x 42.0cm</t>
  </si>
  <si>
    <t>A4 Stand Wood fram</t>
  </si>
  <si>
    <t xml:space="preserve">A4 size - size of black board </t>
  </si>
  <si>
    <t>Two Tier Fruit Stand – Counter Standing</t>
  </si>
  <si>
    <t>336 × 450 × 600 mm
23.6 × 13.2 × 17.3</t>
  </si>
  <si>
    <t>Set
new item.</t>
  </si>
  <si>
    <t>Carving Station With Heating Lamps</t>
  </si>
  <si>
    <t>Casserole plate</t>
  </si>
  <si>
    <t>Degrenne</t>
  </si>
  <si>
    <t>100 cl, 22 cm</t>
  </si>
  <si>
    <t>70 cl, 18 cm</t>
  </si>
  <si>
    <t>Round casserole</t>
  </si>
  <si>
    <t>140 cl, 17,5 cm</t>
  </si>
  <si>
    <t>50 cl, 14 cm</t>
  </si>
  <si>
    <t>100 cl, 16 cm</t>
  </si>
  <si>
    <t>30 cl, 12 cm</t>
  </si>
  <si>
    <t>serving stand</t>
  </si>
  <si>
    <t>18,5 x 15,5 cm</t>
  </si>
  <si>
    <t>33 x 24 cm</t>
  </si>
  <si>
    <t>bowl</t>
  </si>
  <si>
    <t>Deep Round Coupe Plate</t>
  </si>
  <si>
    <t>Oyster</t>
  </si>
  <si>
    <t>OT6102023</t>
  </si>
  <si>
    <t>D230mm (9") × H51mm (2") × 882ml (30oz)</t>
  </si>
  <si>
    <t>OT1120015</t>
  </si>
  <si>
    <t>D152mm (6") × H55mm (2¼") × 557ml (19oz)</t>
  </si>
  <si>
    <t>OT1124026</t>
  </si>
  <si>
    <t>L260mm (10¼") × S208mm (8¼")
× H92mm (3½") × 1627ml (55oz)</t>
  </si>
  <si>
    <t>Layered Single Portion Bowl</t>
  </si>
  <si>
    <t>Nugu</t>
  </si>
  <si>
    <t>6" x 2.5"</t>
  </si>
  <si>
    <t>Black Masala Wooden Nut Bowl- Large and small</t>
  </si>
  <si>
    <t>Ellementry</t>
  </si>
  <si>
    <t>WDTEA0936</t>
  </si>
  <si>
    <t>6/4in*6/4in, 2.75in*2.75in</t>
  </si>
  <si>
    <t>oil- and vinegar bottle</t>
  </si>
  <si>
    <t>.35 ltr.</t>
  </si>
  <si>
    <t>buffet stand</t>
  </si>
  <si>
    <t>board</t>
  </si>
  <si>
    <t>00866</t>
  </si>
  <si>
    <t>rolltop cover</t>
  </si>
  <si>
    <t>30.50 cm</t>
  </si>
  <si>
    <t>cover</t>
  </si>
  <si>
    <t>06520</t>
  </si>
  <si>
    <t>beverage dispenser</t>
  </si>
  <si>
    <t>6 tlr.</t>
  </si>
  <si>
    <t>GN 1/9 bowl</t>
  </si>
  <si>
    <t>17,6 x 10,8 cm</t>
  </si>
  <si>
    <t>GN 1/4 + 2/4 bowl</t>
  </si>
  <si>
    <t>26,5 x 16,2 cm</t>
  </si>
  <si>
    <t>0.10 ltr.</t>
  </si>
  <si>
    <t>serving pan</t>
  </si>
  <si>
    <t>20 x 13 cm</t>
  </si>
  <si>
    <t>mini stainless steel bucket</t>
  </si>
  <si>
    <t>0.15 ltr.</t>
  </si>
  <si>
    <t>Bowl, Round 30 Cm</t>
  </si>
  <si>
    <t>ARIANE</t>
  </si>
  <si>
    <t>APRARN000029030</t>
  </si>
  <si>
    <t>Service Bowl Nappy  -30Cm-Arn-A</t>
  </si>
  <si>
    <t>Bowl, Square</t>
  </si>
  <si>
    <t>Bowl Vital Square-25Cm-Arn-A</t>
  </si>
  <si>
    <t>AVSARN000022031</t>
  </si>
  <si>
    <t>Plate, Oval</t>
  </si>
  <si>
    <t>Vital Coupe</t>
  </si>
  <si>
    <t>AVCARN000015026</t>
  </si>
  <si>
    <t>PLATE OVAL-26CM-VC-ARN-A</t>
  </si>
  <si>
    <t>AVCARN000015036</t>
  </si>
  <si>
    <t>PLATE OVAL-36CM-VC-ARN-A</t>
  </si>
  <si>
    <t>Platter, Buffet Rectangle</t>
  </si>
  <si>
    <t>AJRARN000011028</t>
  </si>
  <si>
    <t>AJRARN000011015</t>
  </si>
  <si>
    <t>Long Platter</t>
  </si>
  <si>
    <t>AGNARN000011045</t>
  </si>
  <si>
    <t>44.5CMx10CM-GN-JUM-A</t>
  </si>
  <si>
    <t>GN Pan Round</t>
  </si>
  <si>
    <t>AGNARN000101392</t>
  </si>
  <si>
    <t>GN PAN- ROUND- 39Dx6.5H- GN- ARN- A</t>
  </si>
  <si>
    <t>GN Buffet Pan</t>
  </si>
  <si>
    <t>AGNARN000100013</t>
  </si>
  <si>
    <t>GN PAN-1/3- 176x325MM- GN- ARN- A</t>
  </si>
  <si>
    <t>AGNARN000100012</t>
  </si>
  <si>
    <t>GN PAN-1/2- 265x325MM- GN- ARN- A</t>
  </si>
  <si>
    <t>AGNARN000100023</t>
  </si>
  <si>
    <t>GN PAN-2/3- 354x325MM- GN- ARN- A</t>
  </si>
  <si>
    <t>AGNARN000100024</t>
  </si>
  <si>
    <t>GN PAN-2/4- 530x162MM- GN- ARN- A</t>
  </si>
  <si>
    <t>GN Rectangle Plate</t>
  </si>
  <si>
    <t>AGNARN000011028</t>
  </si>
  <si>
    <t>PLATTER-JULIET RECTANGLR-28x14CM-JR-ARN-A</t>
  </si>
  <si>
    <t>AGNARN000011036</t>
  </si>
  <si>
    <t>GN RECTANGLE PLATE - 36x16.5CM-GN-ARN-A</t>
  </si>
  <si>
    <t>Platter, Buffet Square</t>
  </si>
  <si>
    <t>AJSARN000011025</t>
  </si>
  <si>
    <t>AJSARN000011030</t>
  </si>
  <si>
    <t>Serving Board</t>
  </si>
  <si>
    <t>00814</t>
  </si>
  <si>
    <t>1 wood board made of acacia wood + 1 natural slate tray
28 x 17,5 x 2,0 cm</t>
  </si>
  <si>
    <t>00810</t>
  </si>
  <si>
    <t>wood board oiled acacia with a slate tray
26 x 18 x 2 cm</t>
  </si>
  <si>
    <t>00867</t>
  </si>
  <si>
    <t>wood with slate, markable
30,5 x 13 x 1,5 cm</t>
  </si>
  <si>
    <t>Wood Platter</t>
  </si>
  <si>
    <t>00895</t>
  </si>
  <si>
    <t>acacia wood with bark, each board unique
26 x 24,0 x 2 cm</t>
  </si>
  <si>
    <t>Pack of 6</t>
  </si>
  <si>
    <t>Pack of 10</t>
  </si>
  <si>
    <t xml:space="preserve"> Crockery ADD &amp; Lounge</t>
  </si>
  <si>
    <t xml:space="preserve"> Crockery Rooms, IRD &amp; BQT</t>
  </si>
  <si>
    <t>Additional</t>
  </si>
  <si>
    <t>Blade, Dough - Curved 10Cm Stainless Steel</t>
  </si>
  <si>
    <t>FIXED PLASTIC CUTTER FOR BAKERY</t>
  </si>
  <si>
    <t>Dough Cutter, / Scraper 15 Cm 8Cm</t>
  </si>
  <si>
    <t>175X100mm</t>
  </si>
  <si>
    <t>Marzipan Tool Set</t>
  </si>
  <si>
    <t>12 strumenti doppia punta
1 coltello - 1 raschietto
12 dual-heads tools
1 knife - 1 scraper</t>
  </si>
  <si>
    <t>Mould, Chocolate 6 Egg Mould Plain Plexi Glass</t>
  </si>
  <si>
    <t>4 pcs - 80x60 h25 mm</t>
  </si>
  <si>
    <t>Mould, Chocolate 6 Moulds, Long Eared Bunnies</t>
  </si>
  <si>
    <t>Mould, Flexible Brioche 24</t>
  </si>
  <si>
    <t>Size: Ø 79 h 35 mm
Volume: 24 x 84 ml Tot. 2016 ml</t>
  </si>
  <si>
    <t>Mould, Flexible Financiere -20</t>
  </si>
  <si>
    <t>49 x 26 h 11 mm
Vol. 20 x 20 ml Tot. 400 ml</t>
  </si>
  <si>
    <t>Ø 51 h 28 mm
Vol. 11 x 50 ml Tot. 550 ml</t>
  </si>
  <si>
    <t>Mould, Flexible Tartlette -30</t>
  </si>
  <si>
    <t>Ø 70 h 20 mm
Vol. 6 x 70 ml Tot. 420 ml</t>
  </si>
  <si>
    <t>Nozzle, Tube Adaptor For Fine Decorating</t>
  </si>
  <si>
    <t>base 18
pack 1 pc</t>
  </si>
  <si>
    <t>Nozzles Set Assorted Decorating</t>
  </si>
  <si>
    <t>h 33 mm
il kit include: 26 bocchette miste - 1 adattatore
2 chiodi per fi ori - pratica scatola in plastica
the kit includes: 26 mixed jets - 1 adapter
2 nails for fl owers - practical plastic</t>
  </si>
  <si>
    <t>Rack, Wall For Bags &amp; Tubes 50 X 50Cm</t>
  </si>
  <si>
    <t>Size: 510x350 h490mm</t>
  </si>
  <si>
    <t>Rolling Pin Caramel 22Cm</t>
  </si>
  <si>
    <t>Ø2,5 x23 cm</t>
  </si>
  <si>
    <t>Spatula 25Cm Heat Resistant Up To 220°C</t>
  </si>
  <si>
    <t xml:space="preserve"> Alu. Bread Mould Jumbo, 400Grm</t>
  </si>
  <si>
    <t>Dim 30 x 10 cm 10 h</t>
  </si>
  <si>
    <t>CHOCOLATE DIPPING MACHINE</t>
  </si>
  <si>
    <t>CUTTER, VOL-AU-VENT SET</t>
  </si>
  <si>
    <t>MOULD, FLEXIBLE ROUND 6</t>
  </si>
  <si>
    <t>JR85425</t>
  </si>
  <si>
    <t>810x568x425 mm</t>
  </si>
  <si>
    <t>Green
new item</t>
  </si>
  <si>
    <t>MHLLP/
CROCKERY/A &amp; L
/001</t>
  </si>
  <si>
    <t>MHLLP/
CROCKERY/A &amp; L
/002</t>
  </si>
  <si>
    <t>MHLLP/
CROCKERY/A &amp; L
/003</t>
  </si>
  <si>
    <t>MHLLP/
CROCKERY/A &amp; L
/004</t>
  </si>
  <si>
    <t>MHLLP/
CROCKERY/A &amp; L
/005</t>
  </si>
  <si>
    <t>MHLLP/
CROCKERY/A &amp; L
/006</t>
  </si>
  <si>
    <t>MHLLP/
CROCKERY/A &amp; L
/007</t>
  </si>
  <si>
    <t>MHLLP/
CROCKERY/A &amp; L
/008</t>
  </si>
  <si>
    <t>MHLLP/
CROCKERY/A &amp; L
/009</t>
  </si>
  <si>
    <t>MHLLP/
CROCKERY/A &amp; L
/010</t>
  </si>
  <si>
    <t>MHLLP/
CROCKERY/A &amp; L
/011</t>
  </si>
  <si>
    <t>MHLLP/
CROCKERY/A &amp; L
/016</t>
  </si>
  <si>
    <t>MHLLP/
CROCKERY/A &amp; L
/017</t>
  </si>
  <si>
    <t>MHLLP/
CROCKERY/A &amp; L
/018</t>
  </si>
  <si>
    <t>MHLLP/
CROCKERY/A &amp; L
/019</t>
  </si>
  <si>
    <t>MHLLP/
CROCKERY/A &amp; L
/020</t>
  </si>
  <si>
    <t>MHLLP/
CROCKERY/A &amp; L
/021</t>
  </si>
  <si>
    <t>MHLLP/
CROCKERY/A &amp; L
/022</t>
  </si>
  <si>
    <t>MHLLP/
CROCKERY/A &amp; L
/023</t>
  </si>
  <si>
    <t>MHLLP/
CROCKERY/A &amp; L
/024</t>
  </si>
  <si>
    <t>MHLLP/
CROCKERY/A &amp; L
/025</t>
  </si>
  <si>
    <t>MHLLP/
CROCKERY/A &amp; L
/028</t>
  </si>
  <si>
    <t>MHLLP/
CROCKERY/A &amp; L
/029</t>
  </si>
  <si>
    <t>MHLLP/
CROCKERY/A &amp; L
/031</t>
  </si>
  <si>
    <t>MHLLP/
CROCKERY/A &amp; L
/032</t>
  </si>
  <si>
    <t>MHLLP/
CROCKERY/A &amp; L
/033</t>
  </si>
  <si>
    <t>MHLLP/
CROCKERY/A &amp; L
/034</t>
  </si>
  <si>
    <t>MHLLP/
CROCKERY/A &amp; L
/035</t>
  </si>
  <si>
    <t>MHLLP/
CROCKERY/A &amp; L
/036</t>
  </si>
  <si>
    <t>MHLLP/
CROCKERY/A &amp; L
/037</t>
  </si>
  <si>
    <t>MHLLP/
CROCKERY/A &amp; L
/038</t>
  </si>
  <si>
    <t>MHLLP/
CROCKERY/A &amp; L
/039</t>
  </si>
  <si>
    <t>MHLLP/
CROCKERY/A &amp; L
/040</t>
  </si>
  <si>
    <t>MHLLP/
CROCKERY/A &amp; L
/041</t>
  </si>
  <si>
    <t>MHLLP/
CROCKERY/A &amp; L
/042</t>
  </si>
  <si>
    <t>MHLLP/
CROCKERY/A &amp; L
/043</t>
  </si>
  <si>
    <t>MHLLP/
CROCKERY/A &amp; L
/044</t>
  </si>
  <si>
    <t>MHLLP/
CROCKERY/A &amp; L
/045</t>
  </si>
  <si>
    <t>r</t>
  </si>
  <si>
    <t>1 Glass (8.75 H x 7.5 cm) - 275 ml +8 katori (8.75 x 4 cm) - 200 ml+1 thali (33.5 x 3.25 cm)+cutlery set</t>
  </si>
  <si>
    <t>MHLLP/
ADDI/
001</t>
  </si>
  <si>
    <t>MHLLP/
ADDI/
002</t>
  </si>
  <si>
    <t>MHLLP/
ADDI/
003</t>
  </si>
  <si>
    <t>MHLLP/
ADDI/
004</t>
  </si>
  <si>
    <t>MHLLP/
ADDI/
005</t>
  </si>
  <si>
    <t>MHLLP/
ADDI/
006</t>
  </si>
  <si>
    <t>MHLLP/
ADDI/
007</t>
  </si>
  <si>
    <t>MHLLP/
ADDI/
008</t>
  </si>
  <si>
    <t>MHLLP/
ADDI/
009</t>
  </si>
  <si>
    <t>MHLLP/
ADDI/
010</t>
  </si>
  <si>
    <t>MHLLP/
ADDI/
011</t>
  </si>
  <si>
    <t>MHLLP/
ADDI/
012</t>
  </si>
  <si>
    <t>MHLLP/
ADDI/
013</t>
  </si>
  <si>
    <t>MHLLP/
ADDI/
014</t>
  </si>
  <si>
    <t>MHLLP/
ADDI/
015</t>
  </si>
  <si>
    <t>MHLLP/
ADDI/
016</t>
  </si>
  <si>
    <t>MHLLP/
ADDI/
017</t>
  </si>
  <si>
    <t>MHLLP/
ADDI/
018</t>
  </si>
  <si>
    <t>MHLLP/
ADDI/
019</t>
  </si>
  <si>
    <t>MHLLP/
ADDI/
020</t>
  </si>
  <si>
    <t>MHLLP/
ADDI/
021</t>
  </si>
  <si>
    <t>MHLLP/
ADDI/
022</t>
  </si>
  <si>
    <t>MHLLP/
ADDI/
023</t>
  </si>
  <si>
    <t>MHLLP/
ADDI/
024</t>
  </si>
  <si>
    <t>MHLLP/
ADDI/
025</t>
  </si>
  <si>
    <t>MHLLP/
ADDI/
026</t>
  </si>
  <si>
    <t>MHLLP/
ADDI/
027</t>
  </si>
  <si>
    <t>MHLLP/
ADDI/
028</t>
  </si>
  <si>
    <t>MHLLP/
ADDI/
029</t>
  </si>
  <si>
    <t>MHLLP/
ADDI/
030</t>
  </si>
  <si>
    <t>MHLLP/
ADDI/
031</t>
  </si>
  <si>
    <t>MHLLP/
ADDI/
032</t>
  </si>
  <si>
    <t>MHLLP/
ADDI/
033</t>
  </si>
  <si>
    <t>MHLLP/
ADDI/
034</t>
  </si>
  <si>
    <t>MHLLP/
ADDI/
035</t>
  </si>
  <si>
    <t>MHLLP/
ADDI/
036</t>
  </si>
  <si>
    <t>MHLLP/
ADDI/
037</t>
  </si>
  <si>
    <t>MHLLP/
ADDI/
038</t>
  </si>
  <si>
    <t>MHLLP/
ADDI/
039</t>
  </si>
  <si>
    <t>MHLLP/
ADDI/
040</t>
  </si>
  <si>
    <t>MHLLP/
ADDI/
041</t>
  </si>
  <si>
    <t>MHLLP/
ADDI/
042</t>
  </si>
  <si>
    <t>MHLLP/
ADDI/
043</t>
  </si>
  <si>
    <t>MHLLP/
ADDI/
044</t>
  </si>
  <si>
    <t>MHLLP/
ADDI/
045</t>
  </si>
  <si>
    <t>MHLLP/
ADDI/
046</t>
  </si>
  <si>
    <t>MHLLP/
ADDI/
047</t>
  </si>
  <si>
    <t>MHLLP/
ADDI/
048</t>
  </si>
  <si>
    <t>MHLLP/
ADDI/
049</t>
  </si>
  <si>
    <t>MHLLP/
ADDI/
050</t>
  </si>
  <si>
    <t>MHLLP/
ADDI/
051</t>
  </si>
  <si>
    <t>MHLLP/
ADDI/
052</t>
  </si>
  <si>
    <t>MHLLP/
ADDI/
053</t>
  </si>
  <si>
    <t>BRAND: MELANGE
SIZE: (D) 225 X (H) 1100 MM</t>
  </si>
  <si>
    <t>INNER SIZE: 12.5"
WITH LID</t>
  </si>
  <si>
    <t>INNER SIZE: 14"
WITH LID</t>
  </si>
  <si>
    <t>INNER SIZE: 18"
WITH LID</t>
  </si>
  <si>
    <t>INNER SIZE: 24"
WITH LID</t>
  </si>
  <si>
    <t>SIZE: 15"
WITH LID</t>
  </si>
  <si>
    <t>SIZE: 16"
WITH LID</t>
  </si>
  <si>
    <t>SIZE: 20"
WITH LID</t>
  </si>
  <si>
    <t>SIZE: 24"
WITH LID</t>
  </si>
  <si>
    <t>MATERIAL: STAINLESS STEEL
DIA: 32" / THICKNES: 6 MM</t>
  </si>
  <si>
    <t>MATERIAL: STAINLESS STEEL
DIA: 24" / THICKNES: 6 MM</t>
  </si>
  <si>
    <t>14" Dia</t>
  </si>
  <si>
    <t>MATERIAL: STAINLESS STEEL
6 COMPARTMENTS
EACH CONTAINER WILL BE 400 GMS</t>
  </si>
  <si>
    <t>MATERIAL: STAINLESS STEEL
DIA: 6"</t>
  </si>
  <si>
    <t>MATERIAL: STAINLESS STEEL
DIA: 8"</t>
  </si>
  <si>
    <t>MATERIAL: STAINLESS STEEL
DIA: 4.5"</t>
  </si>
  <si>
    <t>CONICAL COLLANDER 65CM(25")</t>
  </si>
  <si>
    <t>CONICAL COLLANDER 32CM(12.5")</t>
  </si>
  <si>
    <t>CONICAL COLLANDER 45CM(18")</t>
  </si>
  <si>
    <t>MATERIAL: STAINLESS STEEL</t>
  </si>
  <si>
    <t>MATERIAL: STAINLESS STEEL
16"</t>
  </si>
  <si>
    <t>MATERIAL: STAINLESS STEEL
40"</t>
  </si>
  <si>
    <t>MATERIAL: STAINLESS STEEL
35"</t>
  </si>
  <si>
    <t>MATERIAL: STAINLESS STEEL
25"</t>
  </si>
  <si>
    <t>MATERIAL: STAINLESS STEEL
15"</t>
  </si>
  <si>
    <t>MATERIAL: STAINLESS STEEL
WITH WOODEN HANDLE</t>
  </si>
  <si>
    <t>MATERIAL: MS
10"</t>
  </si>
  <si>
    <t>MAHI PARAT
18"</t>
  </si>
  <si>
    <t>MATERIAL: STAINLESS STEEL
SIZE: 10"</t>
  </si>
  <si>
    <t>SIZE: 39"</t>
  </si>
  <si>
    <t>SIZE: 39"
THICKNESS: 6 MM</t>
  </si>
  <si>
    <t>SIZE: 39"
THICKNESS: 6 MM
ROUND</t>
  </si>
  <si>
    <t>SIZE: 39"
THICKNESS: 6 MM
SQUARE</t>
  </si>
  <si>
    <t>MATERIAL: STAINLESS STEEL
SIZE: 9"</t>
  </si>
  <si>
    <t>MATERIAL: STAINLESS STEEL
4"</t>
  </si>
  <si>
    <t xml:space="preserve">BRAND: RENA
</t>
  </si>
  <si>
    <t xml:space="preserve">MATERIAL: STAINLESS STEEL
 Table Fork </t>
  </si>
  <si>
    <t>MATREIAL: STAINLESS STEEL
CAPACITY: 250 ML</t>
  </si>
  <si>
    <t>MATREIAL: STAINLESS STEEL
03 COMPARTMENTS</t>
  </si>
  <si>
    <t>Insulated jug 750 ml</t>
  </si>
  <si>
    <t>SPS2
Salt &amp; Pepper  Shaker W/Plastic Base.</t>
  </si>
  <si>
    <t>KULLAD
MATERIAL: CLAY</t>
  </si>
  <si>
    <t>Glass Storege Jar With Glass Lid
960ML</t>
  </si>
  <si>
    <t>Size : 6"</t>
  </si>
  <si>
    <t>MATERIAL: COPPER WITH STAINLESS STEEL
THALI: 34 x 34 x 3.5 CM
KATORI: 8 x 8 x 3.5 CM
GLASS: 250 ML
CUTLERY SET: AP SPOON, AP FORK, TEA SPOON, SOUP SPOON, SERVING SPOON</t>
  </si>
  <si>
    <t>MATERIAL: COPPER WITH STANILESS STEEL
CAPACITY: 1400 ML</t>
  </si>
  <si>
    <t>MATERIAL: COPPER WITH STAINLESS STEEL
CAPACITY: 350 ML
DIMENSION: 7.5 x 7.5 x 10.0CM</t>
  </si>
  <si>
    <t>Cutting board GN 1/1, red, high density polyethylene
dim=53.0x32.5x2.0cm</t>
  </si>
  <si>
    <t>Cutting board GN 1/1, white, HD polyethylene
dim=53.0x32.5x2.0cm</t>
  </si>
  <si>
    <t>LIGHTER GUN LONG</t>
  </si>
  <si>
    <t>LIGHTER, GUN</t>
  </si>
  <si>
    <t>Wok Ladle, dia : 12 cm</t>
  </si>
  <si>
    <t>Wok Ladle, dia : 14 cm</t>
  </si>
  <si>
    <t>Wok turner</t>
  </si>
  <si>
    <r>
      <t xml:space="preserve">Cheese Knife </t>
    </r>
    <r>
      <rPr>
        <b/>
        <sz val="10"/>
        <rFont val="Calibri"/>
        <family val="2"/>
      </rPr>
      <t>Alpha</t>
    </r>
  </si>
  <si>
    <t>100526 + 100527</t>
  </si>
  <si>
    <t>SOLA LONDON SERIES
Table /Dinner Spoon</t>
  </si>
  <si>
    <t>SOLA LONDON SERIES
Table /Dinner Knife</t>
  </si>
  <si>
    <t>SOLA LONDON SERIES
Table /Dinner Fork</t>
  </si>
  <si>
    <t>SOLA LONDON SERIES
Dessert Spoon</t>
  </si>
  <si>
    <t>SOLA LONDON SERIES
Dessert Fork</t>
  </si>
  <si>
    <t>SOLA LONDON SERIES
Soup / Bouillon Spoon</t>
  </si>
  <si>
    <t>SOLA LONDON SERIES
Tea Spoon</t>
  </si>
  <si>
    <t>SOLA LONDON SERIES
Mocca / Demitasse Spoon</t>
  </si>
  <si>
    <t>SOLA LONDON SERIES
Parfait/Soda/Ice Tea Spoon</t>
  </si>
  <si>
    <t>SOLA LONDON SERIES
Spoon  Large Buffet /Chafing Dishes, L: 38 Cm</t>
  </si>
  <si>
    <t>MODEL NO</t>
  </si>
  <si>
    <t xml:space="preserve">Stainless Steel
</t>
  </si>
  <si>
    <t>Stainless Steel
11 LTR CAPACITY</t>
  </si>
  <si>
    <t>Coffee Warmer
12 LTR</t>
  </si>
  <si>
    <t>SINGLE JUICE DISPENSER
8 LTR</t>
  </si>
  <si>
    <t>OUR SPECIFICATION</t>
  </si>
  <si>
    <t>CLASSIC PEDAL BIN
CAPACITY : 5 LTR
FINISH : MATT / MIRROR</t>
  </si>
  <si>
    <t>GN container 2/1, s/s
dim=65.0x53.0x4.0cm, 10.0Ltr</t>
  </si>
  <si>
    <t>BRAND: FNS</t>
  </si>
  <si>
    <t xml:space="preserve">1102765
Rainbow Round blue stew pan pan d24xh12cm 5.4l glass lid 3-ply sst, </t>
  </si>
  <si>
    <t>Rainbow blue square roasting pan 27.35xh7cm 4l glass lid 3-ply sst</t>
  </si>
  <si>
    <t>Roasting pan with 2 drop handles rectangular, s/s
dim=50.0x35.0x7.0cm</t>
  </si>
  <si>
    <t>020388</t>
  </si>
  <si>
    <t>Sauce pan, 3 Ply , outside copper, inside s/s, with s/s lid and handle, induction, Ø=16.0cm, h=7.5cm, 1.4Ltr</t>
  </si>
  <si>
    <t>037826</t>
  </si>
  <si>
    <t>Sauce pan, 3 Ply outside copper, inside s/s, with s/s lid and handle, induction, Ø=20.0cm, h=9.0cm, 2.7Ltr</t>
  </si>
  <si>
    <t>020389</t>
  </si>
  <si>
    <t>Sauce pan, 3 Ply outside copper, inside s/s, with s/s lid and additional side handle, induction, Ø=20.0cm, h=12.0cm, 3.7Ltr</t>
  </si>
  <si>
    <t>Magnetic rack l46cm sst</t>
  </si>
  <si>
    <t>Fishbone nipper fine sst</t>
  </si>
  <si>
    <t>Cleaver, black handle
l=33.0cm</t>
  </si>
  <si>
    <t>Boning black knife narrow blade l15cm nylon handle pc by am</t>
  </si>
  <si>
    <t>Slicing black knife wavy blade l25cm nylon handle pc by am</t>
  </si>
  <si>
    <t>052516</t>
  </si>
  <si>
    <t>Bread knife wavy blade, black nylon handle
l=26.0cm</t>
  </si>
  <si>
    <t>Chef's black knife narrow blade l26cm nylon handle pc by am</t>
  </si>
  <si>
    <t>Chef's knife wide blade, black nylon handle
l=26.0cm</t>
  </si>
  <si>
    <t>Cleaver Chinese style, black nylon handle
l=20.0cm</t>
  </si>
  <si>
    <t>Fish filleting knife, black nylon handle
l=18.0cm</t>
  </si>
  <si>
    <t>Zester and grooving knife, right nylon black handle</t>
  </si>
  <si>
    <t>Melon baller, black nylon handle
Ø=1.5cm</t>
  </si>
  <si>
    <t>Melon baller, double, nylon handle
Ø=2.2-3.0cm</t>
  </si>
  <si>
    <t>Potato peeler, movable blade
l=11.0cm</t>
  </si>
  <si>
    <t>Butcher saw, s/s
l=50.0cm</t>
  </si>
  <si>
    <t>Poultry shears, black POM handles
l=24.0cm</t>
  </si>
  <si>
    <t>113370 + 100556</t>
  </si>
  <si>
    <t>Sola Swiss - London
Pie / Cake Server + Cake Knife</t>
  </si>
  <si>
    <t>Large grater technicus pro medium</t>
  </si>
  <si>
    <t>435304</t>
  </si>
  <si>
    <t>Vegetable /Salad Fork</t>
  </si>
  <si>
    <t>ARSARN000011031</t>
  </si>
  <si>
    <t>15"  Dia 
8.75" HEIGHT
202 GRADE
3MM THICKNESS
19LTR CAPACITY</t>
  </si>
  <si>
    <t>20"  Dia
11.5" HEIGHT
202 GRADE
3MM THICKNESS
50 LTR CAPACITY</t>
  </si>
  <si>
    <t>25"  Dia
14" HEIGHT
202 GRADE
3MM THICKNESS
110 LTR</t>
  </si>
  <si>
    <t xml:space="preserve">SIZE: 20" 
</t>
  </si>
  <si>
    <t>SIZE: 24"
THICKNESS: 5 MM</t>
  </si>
  <si>
    <t>SIZE: 18"
THICKNESS: 5 MM</t>
  </si>
  <si>
    <t>SIZE: 18"
THICKNESS: 8 MM</t>
  </si>
  <si>
    <t>SIZE: 24"
THICKNESS: 8 MM</t>
  </si>
  <si>
    <t>DIA: 24"
8MM THICKNESS</t>
  </si>
  <si>
    <t>MATERIAL: MS
SIZE: 12"</t>
  </si>
  <si>
    <t>MATERIAL: STAINLESS STEEL
SIZE: 8"</t>
  </si>
  <si>
    <t>MATERIAL: STAINLESS STEEL
SIZE: 6"</t>
  </si>
  <si>
    <t>MATERIAL: STAINLESS STEEL WITH WOODEN HANDLE
10"</t>
  </si>
  <si>
    <t>MATERIAL: STAINLESS STEEL WITH WOODEN HANDLE
5"</t>
  </si>
  <si>
    <t>MATERIAL: MS
12"</t>
  </si>
  <si>
    <t>SIZE: 14”X28"</t>
  </si>
  <si>
    <t>MS / 18"</t>
  </si>
  <si>
    <t>973004</t>
  </si>
  <si>
    <t>973005</t>
  </si>
  <si>
    <t>973006</t>
  </si>
  <si>
    <t>973007</t>
  </si>
  <si>
    <t>Cone kraft greaseproof cardboard 17x24cm 36cl pack of 500</t>
  </si>
  <si>
    <t>1037331</t>
  </si>
  <si>
    <t>Piping bag holder d10xh23cm beige</t>
  </si>
  <si>
    <t>1087900</t>
  </si>
  <si>
    <t>Green disposable piping bag l55x30cm 80 microns 100 pieces dispensing box</t>
  </si>
  <si>
    <t>Pastry Bag Box Holder, Stainless Steel</t>
  </si>
  <si>
    <t>Star ribbon nozzles 6 points Ø cm 1.7, H in cm 5.0</t>
  </si>
  <si>
    <t>067878</t>
  </si>
  <si>
    <t>Set of 12 decor nozzles, german silver</t>
  </si>
  <si>
    <t>1001865</t>
  </si>
  <si>
    <t>Wall dryer for pastry bags and piping tubes
dim=50.0x50.0cm</t>
  </si>
  <si>
    <t>27104</t>
  </si>
  <si>
    <t>Piping tube set of 24 tubes, polycarbonate</t>
  </si>
  <si>
    <t>068528</t>
  </si>
  <si>
    <t>Assorted nozzle/tube set of 12 pcs, polystyrene, 4 star 3.0/5.0/7.0/9.0, 4 hole 7.0/9.0/11.0/13.0, 4 garnishing / ridge, right and left rose, star ribbon, with plastic box, h=6.0cm</t>
  </si>
  <si>
    <t>27831</t>
  </si>
  <si>
    <t>Baker brush nylon handle
dim=3.0cm</t>
  </si>
  <si>
    <t>27833</t>
  </si>
  <si>
    <t>Baker brush nylon handle
dim=4.0cm</t>
  </si>
  <si>
    <t>27835</t>
  </si>
  <si>
    <t>Baker brush nylon handle
dim=5.0cm</t>
  </si>
  <si>
    <t>1017711</t>
  </si>
  <si>
    <t>Fat/grease brush round with polypropylene handle
Ø=1.5cm</t>
  </si>
  <si>
    <t>1039141</t>
  </si>
  <si>
    <t>Baker brush, polyamide handle
dim=7.5cm</t>
  </si>
  <si>
    <t>1042790</t>
  </si>
  <si>
    <t>Brush flour black horse bristles
l=30.0cm</t>
  </si>
  <si>
    <t>973055</t>
  </si>
  <si>
    <t>Revolving cake stand, white SAN
Ø=31.5cm</t>
  </si>
  <si>
    <t>1061532</t>
  </si>
  <si>
    <t>Revolving cake stand, s/s
Ø=30.5cm, h=9.0cm</t>
  </si>
  <si>
    <t>067843</t>
  </si>
  <si>
    <t>Set of 10 round plain cutters, tin, Ø=1.2-7.3cm</t>
  </si>
  <si>
    <t>067840</t>
  </si>
  <si>
    <t>Set of 5 round fluted cutters, s/s, Ø=2.2-6.5cm</t>
  </si>
  <si>
    <t>001031</t>
  </si>
  <si>
    <t>Set of 6 square plain cutters, tin, l=3.0-7.0cm, h=3.0cm</t>
  </si>
  <si>
    <t>1072819</t>
  </si>
  <si>
    <t>Gingerbread man l10.5x7xh1.5cm sst</t>
  </si>
  <si>
    <t>1072276</t>
  </si>
  <si>
    <t>Assorted shapes cutters 4cm box of 12 tinplate</t>
  </si>
  <si>
    <t>1017254</t>
  </si>
  <si>
    <t>Box of 10 number cutter, tinplate
l=3.5cm</t>
  </si>
  <si>
    <t>1017255</t>
  </si>
  <si>
    <t>Cutter set 26 letters in box, tin</t>
  </si>
  <si>
    <t>1017256</t>
  </si>
  <si>
    <t>Set of 42 various shapes cutter, tinplate
Ø=2.2cm, h=1.8cm</t>
  </si>
  <si>
    <t>1039176</t>
  </si>
  <si>
    <t>Cutter hexagonal plain box of 9 polyglass</t>
  </si>
  <si>
    <t>27349</t>
  </si>
  <si>
    <t>Box of 12 vol au vent cutter, tinplate
Ø=10.5 - 25.0cm</t>
  </si>
  <si>
    <t>196085</t>
  </si>
  <si>
    <t>Stainless Steel Cutters, Hexagonal  d6xh3cm sst</t>
  </si>
  <si>
    <t>1042743</t>
  </si>
  <si>
    <t>Dough blade straight stainless steel pack of 2</t>
  </si>
  <si>
    <t>1039161</t>
  </si>
  <si>
    <t>Blade baker grignette plastic handle pack of 10</t>
  </si>
  <si>
    <t>30355</t>
  </si>
  <si>
    <t>Dough scraper with plastic handle
dim=16.0x12.0cm</t>
  </si>
  <si>
    <t>1039129</t>
  </si>
  <si>
    <t>Dough / comb scraper, rectangular, double sided, plastic
dim=11.0x7.5cm</t>
  </si>
  <si>
    <t>1088138</t>
  </si>
  <si>
    <t>Dough scraper, polypropylene stiff
dim=15.0x11.0cm</t>
  </si>
  <si>
    <t>1039137</t>
  </si>
  <si>
    <t>Cake maker 12/16 double sided
Ø=26.5cm</t>
  </si>
  <si>
    <t>015840</t>
  </si>
  <si>
    <t>Wooden rolling pin hardened wood drum length 25.0cm, l=44.0cm</t>
  </si>
  <si>
    <t>27296</t>
  </si>
  <si>
    <t>Rolling pin, polyethylene
l=50.0cm</t>
  </si>
  <si>
    <t>Rolling pin, plastic, l=30.0cm</t>
  </si>
  <si>
    <t>1042606</t>
  </si>
  <si>
    <t>Pastry wheel serrated, black softgrip
Ø=4.0cm</t>
  </si>
  <si>
    <t>1036834</t>
  </si>
  <si>
    <t>Pizza wheel with plastic handle, s/s
Ø=10.0cm</t>
  </si>
  <si>
    <t>1042760</t>
  </si>
  <si>
    <t>Roller cutter croissant, s/s
dim=21.0x11.7cm</t>
  </si>
  <si>
    <t>002091</t>
  </si>
  <si>
    <t>Croissant cutter triangular, triple, s/s, ergonomic plastic handle, dim=18.0x14.0cm</t>
  </si>
  <si>
    <t>27852</t>
  </si>
  <si>
    <t>Pastry cutter expanding 5 plain wheels</t>
  </si>
  <si>
    <t>068560</t>
  </si>
  <si>
    <t>Lattice cutter , Ø=30.0cm</t>
  </si>
  <si>
    <t>004903</t>
  </si>
  <si>
    <t>Dough ruler flexible, polystrol, white, dim=64.0x5.0cm</t>
  </si>
  <si>
    <t>27001</t>
  </si>
  <si>
    <t>Roller docker, plastic
l=11.5cm</t>
  </si>
  <si>
    <t>1049244</t>
  </si>
  <si>
    <t>Bread proofing basket 35x13cm 1000g polypropylene</t>
  </si>
  <si>
    <t>1039205</t>
  </si>
  <si>
    <t>Baguettes baking tray, non stick
dim=38.0x32.0cm</t>
  </si>
  <si>
    <t>1007864</t>
  </si>
  <si>
    <t>Silpat baking mat/sheet
dim=40.0x30.0cm</t>
  </si>
  <si>
    <t>27645</t>
  </si>
  <si>
    <t>Silpat baking mat, non-stick silicone
dim=53.0x32.5cm</t>
  </si>
  <si>
    <t>1037839</t>
  </si>
  <si>
    <t>Silpat baking mat, non-stick silicone
dim=60.0x40.0cm</t>
  </si>
  <si>
    <t>3638</t>
  </si>
  <si>
    <t>Baking tray inclined edge, non-stick
dim=60.0x40.0cm</t>
  </si>
  <si>
    <t>1044006</t>
  </si>
  <si>
    <t>Baking sheet, 90° edges, unperforated, aluminium
dim=60.0x40.0cm</t>
  </si>
  <si>
    <t>1039139</t>
  </si>
  <si>
    <t>Pair of glove, leather with lining, heat resistant
+250°C, l=45.0cm</t>
  </si>
  <si>
    <t>1051702</t>
  </si>
  <si>
    <t>Pizza tray d24cm non-stick aluminium</t>
  </si>
  <si>
    <t>1051703</t>
  </si>
  <si>
    <t>Pizza tray, aluminium non stick
Ø=28.0cm</t>
  </si>
  <si>
    <t>1051704</t>
  </si>
  <si>
    <t>Pizza tray, aluminium non stick
Ø=32.0cm</t>
  </si>
  <si>
    <t>27422</t>
  </si>
  <si>
    <t>Madeleine baking sheet 20 indents, non-stick</t>
  </si>
  <si>
    <t>022750</t>
  </si>
  <si>
    <t>Square cake mould, non-stick, dim=22.0x22.0x5.0cm</t>
  </si>
  <si>
    <t>022751</t>
  </si>
  <si>
    <t>Square cake mould, non-stick, dim=24.0x24.0x5.0cm</t>
  </si>
  <si>
    <t>071970</t>
  </si>
  <si>
    <t>Pastry sheet MONOPORTION round with 35 moulds each 75gr, sheet with 7 bars, plus 1 bar ejector, plastic, dim=60.0x40.0cm</t>
  </si>
  <si>
    <t>Pastry cutter for MONOPORTION, round, plastic, Ø=6.5cm, h=3.0-4.0cm</t>
  </si>
  <si>
    <t>071971</t>
  </si>
  <si>
    <t>Pastry sheet MONOPORTION oval with 35 moulds each 75gr, sheet with 7 bars, plus 1 bar ejector, plastic, dim=60.0x40.0cm</t>
  </si>
  <si>
    <t>071941</t>
  </si>
  <si>
    <t>Pastry cutter for MONOPORTION, oval, plastic, Ø=6.5cm, h=3.0-4.0cm</t>
  </si>
  <si>
    <t>071972</t>
  </si>
  <si>
    <t>Pastry sheet MONOPORTION hexagonal with 35 moulds each 75gr, sheet with 7 bars, plus 1 bar ejector, plastic, dim=60.0x40.0cm</t>
  </si>
  <si>
    <t>071942</t>
  </si>
  <si>
    <t>Pastry cutter for MONOPORTION, hexagonal, plastic, Ø=6.5cm, h=3.0-4.0cm</t>
  </si>
  <si>
    <t>071973</t>
  </si>
  <si>
    <t>Pastry sheet MONOPORTION heart with 35 moulds each 75gr, sheet with 7 bars, plus 1 bar ejector, plastic, dim=60.0x40.0cm</t>
  </si>
  <si>
    <t>071943</t>
  </si>
  <si>
    <t>Pastry cutter for MONOPORTION, heart, plastic, Ø=6.5cm, h=3.0-4.0cm</t>
  </si>
  <si>
    <t>071974</t>
  </si>
  <si>
    <t>Pastry sheet MIGNON round with 96 moulds each 20gr, sheet with 6 bars, plus 1 bar ejector, plastic</t>
  </si>
  <si>
    <t>071820</t>
  </si>
  <si>
    <t>Pastry cutter for MIGNON, round, plastic, Ø=4.0cm, h=2.5cm</t>
  </si>
  <si>
    <t>071975</t>
  </si>
  <si>
    <t>Pastry sheet MIGNON oval with 96 moulds each 20gr, sheet with 6 bars, plus 1 bar ejector, plastic, dim=60.0x40.0cm</t>
  </si>
  <si>
    <t>071821</t>
  </si>
  <si>
    <t>Pastry cutter for MIGNON, oval, plastic, Ø=4.0cm, h=2.5cm</t>
  </si>
  <si>
    <t>071984</t>
  </si>
  <si>
    <t>Pastry sheet MIGNON triangle with 96 moulds each 20gr, sheet with 6 bars, plus 1 bar ejector, plastic, dim=60.0x40.0cm</t>
  </si>
  <si>
    <t>071825</t>
  </si>
  <si>
    <t>Pastry cutter for MIGNON, triangle, plastic, Ø=4.0cm, h=2.5cm</t>
  </si>
  <si>
    <t>071983</t>
  </si>
  <si>
    <t>Pastry sheet MIGNON square with 96 moulds each 20gr, sheet with 6 bars, plus 1 bar ejector, plastic, dim=60.0x40.0cm</t>
  </si>
  <si>
    <t>071982</t>
  </si>
  <si>
    <t>Pastry sheet MIGNON hearts with 96 moulds each 20gr, sheet with 6 bars, plus 1 bar ejector, plastic, dim=60.0x40.0cm</t>
  </si>
  <si>
    <t>1051696</t>
  </si>
  <si>
    <t>Yule log mould half round, s/s
dim=25.0x9.0x6.0cm</t>
  </si>
  <si>
    <t>841818</t>
  </si>
  <si>
    <t>Half sphere mould d16xh8cm 1l sst</t>
  </si>
  <si>
    <t>1027665</t>
  </si>
  <si>
    <t>Yule log mould, s/s
dim=50.0x8.0x5.5cm</t>
  </si>
  <si>
    <t>012836</t>
  </si>
  <si>
    <t>Small gugelhopf/pudding mould, aluminium, Ø=10.0cm, h=4.5cm</t>
  </si>
  <si>
    <t>1039209</t>
  </si>
  <si>
    <t>Kougloff mould, non stick
Ø=21.0cm, h=8.0cm</t>
  </si>
  <si>
    <t>1051839</t>
  </si>
  <si>
    <t>Springform mould with 2 bottoms, non stick
Ø=24.0cm</t>
  </si>
  <si>
    <t>1051841</t>
  </si>
  <si>
    <t>Cream horn, tinplate
dim=11.0x3.5cm
Pack of 6
Minimum qty 1 x 6</t>
  </si>
  <si>
    <t>2352</t>
  </si>
  <si>
    <t>Dariole baba mould round, aluminium
Ø=6.0cm</t>
  </si>
  <si>
    <t>032214</t>
  </si>
  <si>
    <t>Savarin closed mould, tin-plated, Ø=7.0cm, h=1.7cm</t>
  </si>
  <si>
    <t>Savarin open mould, non stick
Ø=24.0cm</t>
  </si>
  <si>
    <t>27401</t>
  </si>
  <si>
    <t>Tartlet mould round, fluted, non stick
Ø=10.0cm</t>
  </si>
  <si>
    <t>196021</t>
  </si>
  <si>
    <t>Tartlet mould round, fluted, non stick
Ø=14.0cm</t>
  </si>
  <si>
    <t>Boat mould, fluted, non-stick, dim=8.0x4.0x1.0cm</t>
  </si>
  <si>
    <t>022485</t>
  </si>
  <si>
    <t>Boat mould plain non-stick, dim=10.0x4.3cm</t>
  </si>
  <si>
    <t>022380</t>
  </si>
  <si>
    <t>Brioche mould 9 ribs, non-stick, Ø=6.0cm, h=2.5cm
Packing of 12pcs.</t>
  </si>
  <si>
    <t>022382</t>
  </si>
  <si>
    <t>Brioche mould 10 ribs, non-stick, Ø=8.0cm, h=3.2cm
Packing of 12pcs.</t>
  </si>
  <si>
    <t>022384</t>
  </si>
  <si>
    <t>Brioche mould 10 ribs, non-stick, Ø=11.0cm, h=4.2cm
Packing of 12pcs.</t>
  </si>
  <si>
    <t>022753</t>
  </si>
  <si>
    <t>Friand mould, non-stick, dim=9.8x5.1x1.4cm
Packing of 12pcs.</t>
  </si>
  <si>
    <t>022415</t>
  </si>
  <si>
    <t>Petits fours mould square, non-stick, dim=3.5x3.5x4.5cm</t>
  </si>
  <si>
    <t>27432</t>
  </si>
  <si>
    <t>Millasson mould d10cm non stick</t>
  </si>
  <si>
    <t>27433</t>
  </si>
  <si>
    <t>Cake mould round deep d16xh4cm non stick</t>
  </si>
  <si>
    <t>27429</t>
  </si>
  <si>
    <t>Cake mould round, deep, non stick
Ø=28.0cm, h=5.0cm</t>
  </si>
  <si>
    <t>005447</t>
  </si>
  <si>
    <t>Cake mould round plain non-stick, Ø=14.0cm, h=3.5cm</t>
  </si>
  <si>
    <t>022372</t>
  </si>
  <si>
    <t>Cake mould plain round, non-stick, Ø=18.0cm, h=4.5cm</t>
  </si>
  <si>
    <t>022375</t>
  </si>
  <si>
    <t>Cake mould round plain, non-stick, Ø=24.0cm, h=5.0cm</t>
  </si>
  <si>
    <t>196149</t>
  </si>
  <si>
    <t>Quiche pan remov bottom, non-stick
Ø=20.0cm</t>
  </si>
  <si>
    <t>196150</t>
  </si>
  <si>
    <t>Tart mould d24cm removable bottom non stick</t>
  </si>
  <si>
    <t>196151</t>
  </si>
  <si>
    <t>Tart mould d28cm removable bottom non stick</t>
  </si>
  <si>
    <t>005448</t>
  </si>
  <si>
    <t>Cake mould round plain non-stick, Ø=22.0cm, h=5.0cm</t>
  </si>
  <si>
    <t>005449</t>
  </si>
  <si>
    <t>Cake mould plain round, non-stick, Ø=26.0cm, h=5.0cm</t>
  </si>
  <si>
    <t>022771</t>
  </si>
  <si>
    <t>Cake mould round, tinplated, Ø=16.0cm, h=4.0cm</t>
  </si>
  <si>
    <t>022774</t>
  </si>
  <si>
    <t>Cake mould round, tinplated, Ø=22.0cm, h=5.0cm</t>
  </si>
  <si>
    <t>022777</t>
  </si>
  <si>
    <t>Cake mould round, tinplated, Ø=28.0cm, h=5.0cm</t>
  </si>
  <si>
    <t>022778</t>
  </si>
  <si>
    <t>Cake mould round, tinplated, Ø=30.0cm, h=5.3cm</t>
  </si>
  <si>
    <t>022779</t>
  </si>
  <si>
    <t>Cake mould round, tinplated, Ø=32.0cm, h=5.5cm</t>
  </si>
  <si>
    <t>023971</t>
  </si>
  <si>
    <t>Flexipan sheet 60.0x40.0cm, 60 hexagon moulds, dim=4.5x4.5x1.2cm</t>
  </si>
  <si>
    <t>023654</t>
  </si>
  <si>
    <t>Flexipan sheet 60.0x40.0cm, 24 little man moulds, dim=7.0x6.5x1.2cm</t>
  </si>
  <si>
    <t>Flexipan Sheet  600 x 400 mm
Indents: 6
150 x 150 mm, Depth 15 mm</t>
  </si>
  <si>
    <t>1039926</t>
  </si>
  <si>
    <t>Flexipan Sheet
Honore crown 8x2cm 60x40cm</t>
  </si>
  <si>
    <t>Flexipan Sheet Caterpillar kit 49,5 x 4 x ht 3,6cm + stand</t>
  </si>
  <si>
    <t>1044817</t>
  </si>
  <si>
    <t>Flexipan 6 round shape d18,6h1,2cm 60x40cm</t>
  </si>
  <si>
    <t>Flexipan Sheet 600 x 400 mm
65 x 65 mm, Depth 35 mm
15 indents</t>
  </si>
  <si>
    <t>1028366</t>
  </si>
  <si>
    <t>Flexipan 18 bavarois d7,8xh3,5cm 60x40cm</t>
  </si>
  <si>
    <t>023882</t>
  </si>
  <si>
    <t>Flexipan sheet 60.0x40.0cm, 42 quenelle moulds, dim=6.0x4.0x2.5cm</t>
  </si>
  <si>
    <t>1030735</t>
  </si>
  <si>
    <t>Flexipan sheet 60.0x40.0cm, 24 ingots with a cavity mould
dim=12.0x4.0x2.5cm</t>
  </si>
  <si>
    <t>1037100</t>
  </si>
  <si>
    <t>Flexipan 24 small ingots w/cavity 10x4x2,5cm 60x40cm</t>
  </si>
  <si>
    <t>Flexipan Sheet 400 x 600 mm
24 indents per sheet
70 x 70 mm
Depth 30 mm</t>
  </si>
  <si>
    <t>023657</t>
  </si>
  <si>
    <t>Flexipan sheet 60.0x40.0cm, 5 Annapurna moulds with s/s frame, dim=49.5x4.0x3.3cm</t>
  </si>
  <si>
    <t>023922</t>
  </si>
  <si>
    <t>Flexipan sheet 60.0x40.0cm, 84 mini financier moulds, dim=5.0x2.6x1.1cm</t>
  </si>
  <si>
    <t>1039937</t>
  </si>
  <si>
    <t>Flexipan 24 ingots 1,2x4x2,5cm 60x40cm</t>
  </si>
  <si>
    <t>1051549</t>
  </si>
  <si>
    <t>Flexipan 5 christmas logs inserts 49,5xhxh3,9cm 60x40cm w/sst frame</t>
  </si>
  <si>
    <t>1037841</t>
  </si>
  <si>
    <t>Flexipan 48 half cylinders 8,5x1,7x1,5cm 60x40cm</t>
  </si>
  <si>
    <t>1039934</t>
  </si>
  <si>
    <t>Flexipan 70 mini hearts 4,1x3,8x1,6cm 60x40cm</t>
  </si>
  <si>
    <t>1039923</t>
  </si>
  <si>
    <t>Flexipan sheet 60.0x40.0cm, 56 mini-drops moulds
dim=5.2x3.2x2.0cm</t>
  </si>
  <si>
    <t>1024654</t>
  </si>
  <si>
    <t>Flexipan 60x40 mini saphir 40x40</t>
  </si>
  <si>
    <t>1033432</t>
  </si>
  <si>
    <t>Flexipan 24 savarins sapphires 7x7x3,2cm 60x40cm</t>
  </si>
  <si>
    <t>1039921</t>
  </si>
  <si>
    <t>Flexipan 100 mini quenelles 4,2x2,2x1,7cm 60x40cm</t>
  </si>
  <si>
    <t>27727</t>
  </si>
  <si>
    <t>Flexipan sheet 60.0x40.0cm, 15 florentine mouldsds
Ø=10.2cm, h=2.0cm</t>
  </si>
  <si>
    <t>023924</t>
  </si>
  <si>
    <t>Flexipan sheet 60.0x40.0cm, 45 champagne bisquit moulds, dim=10.9x2.4x1.0cm</t>
  </si>
  <si>
    <t>1039947</t>
  </si>
  <si>
    <t>Flexipan sheet 60.0x40.0cm, 24 fluted brioche moulds
Ø=8.1cm, h=3.7cm</t>
  </si>
  <si>
    <t>1054561</t>
  </si>
  <si>
    <t>Flexipan 24 chestnut heart 6,4x6,4xh2,6cm 60x40cm</t>
  </si>
  <si>
    <t>1000540</t>
  </si>
  <si>
    <t>Flexipan sheet 60.0x40.0cm, 18 charlotte moulds
Ø=7.8cm, h=4.0cm</t>
  </si>
  <si>
    <t>023931</t>
  </si>
  <si>
    <t>Flexipan sheet 60.0x40.0cm, 24 rectangular cake moulds, dim=8.0x3.0x3.0cm</t>
  </si>
  <si>
    <t>1054560</t>
  </si>
  <si>
    <t>Flexipan 24 cookies d7,8h1cm 60x40cm</t>
  </si>
  <si>
    <t>Flexipan Stars 80x65mm, H 15 mm
24 indents</t>
  </si>
  <si>
    <t>1006375</t>
  </si>
  <si>
    <t>Flexipan 96 medaillon 2,8x0,8cm 60x40cm</t>
  </si>
  <si>
    <t>27980</t>
  </si>
  <si>
    <t>Flexipan silicon mould 48 cylinders d4cm</t>
  </si>
  <si>
    <t>27664</t>
  </si>
  <si>
    <t>Flexipan silicon mould 60 mini quiches</t>
  </si>
  <si>
    <t>1000348</t>
  </si>
  <si>
    <t>Flexipan sheet 60.0x40.0cm, 24 financier moulds
dim=8.6x4.6x1.4cm</t>
  </si>
  <si>
    <t>1022928</t>
  </si>
  <si>
    <t>Flexipan 56 mini madeleines 5,2x3,3x1,5cm 60x40cm</t>
  </si>
  <si>
    <t>27847</t>
  </si>
  <si>
    <t>Flexipan sheet 60.0x40.0cm, 40 mini muffin moulds
Ø=5.1cm, h=2.9cm</t>
  </si>
  <si>
    <t>27800</t>
  </si>
  <si>
    <t>Flexipan 40 madeleines 60x40cm
Ø L 7.8 X W 4.7 X H 1.9 CM</t>
  </si>
  <si>
    <t>1024296</t>
  </si>
  <si>
    <t>Flexipan sheet 60.0x40.0cm, 24 muffin moulds
Ø=7.3cm, h=4.0cm</t>
  </si>
  <si>
    <t>1001751</t>
  </si>
  <si>
    <t>Flexipan 96 pomponette 3,6x1,7cm 60x40cm</t>
  </si>
  <si>
    <t>023986</t>
  </si>
  <si>
    <t>Flexipan sheet 60.0x40.0cm, 80 triangle moulds, dim=4.8x4.1x1.0cm</t>
  </si>
  <si>
    <t>27969</t>
  </si>
  <si>
    <t>Flexipan sheet 60.0x40.0cm, 54 mini pyramid moulds
dim=3.5x3.5x2.3cm</t>
  </si>
  <si>
    <t>1039919</t>
  </si>
  <si>
    <t>Flexipan 96 mini cones 3x2cm 60x40cm</t>
  </si>
  <si>
    <t>27788</t>
  </si>
  <si>
    <t>Flexipan sheet 60.0x40.0cm, 24 savarin moulds
Ø=7.0cm, h=2.3cm</t>
  </si>
  <si>
    <t>27979</t>
  </si>
  <si>
    <t>Flexipan 60 mini savarin square 3,7x3,7xh1,5cm 60x40cm</t>
  </si>
  <si>
    <t>1015468</t>
  </si>
  <si>
    <t>Flexipan sheet 60.0x40.0cm, 24 square savarin moulds
dim=7.0x7.0x3.0cm</t>
  </si>
  <si>
    <t>1039946</t>
  </si>
  <si>
    <t>Flexipan 60 mini oval savarins 4x3x1,2cm 60x40cm</t>
  </si>
  <si>
    <t>023964</t>
  </si>
  <si>
    <t>Flexipan sheet 60.0x4.00cm, 24 flan base moulds, Ø=8.0cm, h=2.0cm</t>
  </si>
  <si>
    <t xml:space="preserve">Flexipan Sheet - Diamond Ø  79 mm
Depth 40 mm
24 indents </t>
  </si>
  <si>
    <t>177411</t>
  </si>
  <si>
    <t>Sauce Dispenser/Liquer And Fondant Funnel,2 Openings 4/8 Mm,S/S 1.9 Ltr.,</t>
  </si>
  <si>
    <t>023650</t>
  </si>
  <si>
    <t>Silform sheet 60.0x40.0cm, 18 hot dogs, dim=15.5x4.1x2.5cm</t>
  </si>
  <si>
    <t>023652</t>
  </si>
  <si>
    <t>Silform sheet 60.0x40.0cm, 11 hamburger, Ø=12.5cm, h=1.6cm</t>
  </si>
  <si>
    <t>Silform Baby Choux Silform (SF 1089)
Dimensions of Pan: 18" x 26" (400 x 600)
Depth: 0.18" (155 mm)</t>
  </si>
  <si>
    <t>Silform Big Choux Ø 2.62” (67 mm)
18” x 26” (400 x 600 mm)
28 indents</t>
  </si>
  <si>
    <t>023680</t>
  </si>
  <si>
    <t>Relief pastry mat, decor greek big, silicone, freezable and bakeable, dim=60.0x40.0cm</t>
  </si>
  <si>
    <t>27640</t>
  </si>
  <si>
    <t>Relief mat venetian cane 60x40cm</t>
  </si>
  <si>
    <t>068635</t>
  </si>
  <si>
    <t>Relief pastry mat, decor stripe, silicone, for freezable and bakeable, dim=60.0x40.0cm</t>
  </si>
  <si>
    <t>1020865</t>
  </si>
  <si>
    <t>Relief mat labyrinth 56x37cm</t>
  </si>
  <si>
    <t>1016233</t>
  </si>
  <si>
    <t>Flexipat 55.5x36x1cm</t>
  </si>
  <si>
    <t>1020728</t>
  </si>
  <si>
    <t>Flexipat 55.5x36xd2cm</t>
  </si>
  <si>
    <t>1105710</t>
  </si>
  <si>
    <t>Flexipat inspiration flexiform 57.5x37.5x5cm 60x40cm</t>
  </si>
  <si>
    <t xml:space="preserve">Jelly Mould 24 Pcs Orange Slice Silicone 18 x 33.5 cm </t>
  </si>
  <si>
    <t>Jelly Mould 24 Pcs Blackberry Silicone
Length x Width : 33.5 x 18cm
Diameter x Height : 3 x 2,4cm</t>
  </si>
  <si>
    <t>Jelly Mould 24 Pcs Pineapple Silicone
Length x Width : 33.5 x 18cm
Length x Width x Height : 3,3 x 3,3cm x ht 1,8cm</t>
  </si>
  <si>
    <t>Jelly Mould 24 Pcs Heart Silicone
Length x Width: 33.5 x 18cm
Length x Width x Height : 3.4 x 3 x 1.8cm</t>
  </si>
  <si>
    <t>Jelly Mould 24 Pcs Pastille Silicone
18 x 33.5 cm,  18 x 33.5 x 30 cm</t>
  </si>
  <si>
    <t>1019653</t>
  </si>
  <si>
    <t>Decorating comb wood effect
l=10.0cm</t>
  </si>
  <si>
    <t>002522</t>
  </si>
  <si>
    <t>Set of 6 heart cutters, tin, Ø=4.5-9.3cm, h=3.0cm</t>
  </si>
  <si>
    <t>016662</t>
  </si>
  <si>
    <t>Set of 9 plain hexagonal cutters, polyamide, Ø=1.5-9.0cm, h=5.0cm</t>
  </si>
  <si>
    <t>1097065</t>
  </si>
  <si>
    <t>Expandable baking frame s/s, length and width adjustable, max: 57.0x57.0cm
dim=30.0x30.0x5.0cm</t>
  </si>
  <si>
    <t>79097</t>
  </si>
  <si>
    <t>Mousse frame 57x9xh4cm sst</t>
  </si>
  <si>
    <t>022562</t>
  </si>
  <si>
    <t>Square frame, s/s, dim=22.5x22.5x3.5cm</t>
  </si>
  <si>
    <t>1075486</t>
  </si>
  <si>
    <t>Flexiform plain 22x22xh4.6cm</t>
  </si>
  <si>
    <t>1008261</t>
  </si>
  <si>
    <t>Ring adjustable, s/s
Ø=18.0/36.0cm, h=5.0cm</t>
  </si>
  <si>
    <t>27207</t>
  </si>
  <si>
    <t>Ring cake round d16xh3.5cm sst</t>
  </si>
  <si>
    <t>27202</t>
  </si>
  <si>
    <t>Ring cake round d22xh3.5cm sst</t>
  </si>
  <si>
    <t>27204</t>
  </si>
  <si>
    <t>Ring cake round d26xh3.5cm sst</t>
  </si>
  <si>
    <t>27247</t>
  </si>
  <si>
    <t>Cake ring, round, s/s
Ø=14.0cm, h=4.5cm</t>
  </si>
  <si>
    <t>27248</t>
  </si>
  <si>
    <t>Ring cake round d16xh4.5cm sst</t>
  </si>
  <si>
    <t>27252</t>
  </si>
  <si>
    <t>Ring cake round d24xh4.5cm sst</t>
  </si>
  <si>
    <t>27262</t>
  </si>
  <si>
    <t>Ring cake round d28xh6cm sst</t>
  </si>
  <si>
    <t>27258</t>
  </si>
  <si>
    <t>Cake ring round, s/s
Ø=20.0cm, h=6.0cm</t>
  </si>
  <si>
    <t>27260</t>
  </si>
  <si>
    <t>Cake ring round, s/s
Ø=24.0cm, h=6.0cm</t>
  </si>
  <si>
    <t>1020171</t>
  </si>
  <si>
    <t>Roll pvc colorless l100xh4.5cm 100 microns</t>
  </si>
  <si>
    <t>35212</t>
  </si>
  <si>
    <t>Ring tart d14cm h 2cm sst</t>
  </si>
  <si>
    <t>35214</t>
  </si>
  <si>
    <t>Ring tart d18cm h 2cm sst</t>
  </si>
  <si>
    <t>35216</t>
  </si>
  <si>
    <t>Ring tart d22cm h 2cm sst</t>
  </si>
  <si>
    <t>2302</t>
  </si>
  <si>
    <t>Tart ring, s/s
Ø=26.0cm h2cm</t>
  </si>
  <si>
    <t>033720</t>
  </si>
  <si>
    <t>Tart ring rectangular, perforated with straight edge s/s, dim=12.0x4.0x2.0cm</t>
  </si>
  <si>
    <t>026852</t>
  </si>
  <si>
    <t>Square Frame S/S, dim=7.0x7.0x2.0cm</t>
  </si>
  <si>
    <t>1015477</t>
  </si>
  <si>
    <t>Flexipan cutter savarin square 70x70mm</t>
  </si>
  <si>
    <t>022552</t>
  </si>
  <si>
    <t>Ice cake ring, s/s, Ø=20.0cm, h=6.0cm</t>
  </si>
  <si>
    <t>022553</t>
  </si>
  <si>
    <t>Ice cake ring, s/s, Ø=24.0cm, h=6.0cm</t>
  </si>
  <si>
    <t>1065407</t>
  </si>
  <si>
    <t>Club sandwich mould 20x20xh19cm non-stick</t>
  </si>
  <si>
    <t>1039210</t>
  </si>
  <si>
    <t>Valentine's day heart ring, s/s
dim=23.0x20.0cm, h=4.5cm</t>
  </si>
  <si>
    <t>1072282</t>
  </si>
  <si>
    <t>Valentine day heart frame 27.5x24xh4.5cm sst</t>
  </si>
  <si>
    <t>1042828</t>
  </si>
  <si>
    <t>Square frame, s/s
dim=24.0x24.0x4.5cm</t>
  </si>
  <si>
    <t>1072280</t>
  </si>
  <si>
    <t>Cake ring comma 24x16xh4.5cm sst</t>
  </si>
  <si>
    <t>1070381</t>
  </si>
  <si>
    <t>Cake ring hexagonal 18xh4.5cm sst</t>
  </si>
  <si>
    <t>1042824</t>
  </si>
  <si>
    <t>Hexagon frame, s/s
dim=23.0x20.0x4.5cm</t>
  </si>
  <si>
    <t>071863</t>
  </si>
  <si>
    <t>Oval ring, s/s, dim=25.0x11.2x4.5cm</t>
  </si>
  <si>
    <t>006855</t>
  </si>
  <si>
    <t>Triangular shaped ring, s/s, dim=23.0x20.0x4.5cm</t>
  </si>
  <si>
    <t>1017152</t>
  </si>
  <si>
    <t>Opera frame 56.5x36.5xh3.5cm sst</t>
  </si>
  <si>
    <t>1017165</t>
  </si>
  <si>
    <t>Double guitar slicing machine 36x36cm kali</t>
  </si>
  <si>
    <t>1017166</t>
  </si>
  <si>
    <t>Cutting frame 1.5cm for double guitar slicing machine kali</t>
  </si>
  <si>
    <t>1017170</t>
  </si>
  <si>
    <t>Airbrush portable compressor 6 bars
dim=29.5x16.0x23.0cm, 220-240V, 50/60Hz</t>
  </si>
  <si>
    <t>1017171</t>
  </si>
  <si>
    <t>Airbrush with 5ml cup, fully metallic</t>
  </si>
  <si>
    <t>1043202</t>
  </si>
  <si>
    <t>Electric spray gun 270G/MN
220-240V, 50Hz</t>
  </si>
  <si>
    <t>1045526</t>
  </si>
  <si>
    <t>Portion dispenser 75cl with 2 nozzles</t>
  </si>
  <si>
    <t>TERMS &amp; CONDITIONS:</t>
  </si>
  <si>
    <t>2. DELIVERY SCHEDULE: 6-8 WEEKS FROM THE DATE OF P.O AND 100% ADVANCE</t>
  </si>
  <si>
    <t>OUR BRAND</t>
  </si>
  <si>
    <t>RAK PORCELAIN</t>
  </si>
  <si>
    <t>MELANGE</t>
  </si>
  <si>
    <t>TEA CUP SAUCER</t>
  </si>
  <si>
    <t>PEPPER SHAKER</t>
  </si>
  <si>
    <t>BUTTER DISH OVAL</t>
  </si>
  <si>
    <t>OUR MODEL NO</t>
  </si>
  <si>
    <t>Our Brand</t>
  </si>
  <si>
    <t>Our Specifications</t>
  </si>
  <si>
    <t>SKA IVORY SALT SHAKER</t>
  </si>
  <si>
    <t>SKA IVORY PEPPER SHAKER</t>
  </si>
  <si>
    <t>BANQUET IVORY TEA POT WITH LID
80 cl / 27 oz</t>
  </si>
  <si>
    <t>BANQUET IVORY TEA POT WITH LID
40 cl / 13 1/2 oz</t>
  </si>
  <si>
    <t>Andy Manhart</t>
  </si>
  <si>
    <t>BRAND TIGER</t>
  </si>
  <si>
    <t>Sola Swiss</t>
  </si>
  <si>
    <t>FNS</t>
  </si>
  <si>
    <t>SOLA SWISS</t>
  </si>
  <si>
    <t xml:space="preserve">BRAND: OCEAN
MODEL NO: 5B02517G0001
POP JAR   500  ml. (WITH WOODEN LID)
</t>
  </si>
  <si>
    <t>Included Above</t>
  </si>
  <si>
    <t>Piping bag, nylon
l=28.0cm (per pc)</t>
  </si>
  <si>
    <t>Piping bag, nylon
l=34.0cm (per pc)</t>
  </si>
  <si>
    <t>Piping bag future l40cm (per pc)</t>
  </si>
  <si>
    <t>Piping bag, nylon
l=46.0cm (per pc)</t>
  </si>
  <si>
    <t>Inlcuded Above</t>
  </si>
  <si>
    <t>4. FREIGHT CHARGES EXTRA AT ACTUALS.</t>
  </si>
  <si>
    <t>5. QUOTATION VALIDITY: 21 DAYS</t>
  </si>
  <si>
    <t>Brand Nugu
Stoneware</t>
  </si>
  <si>
    <t>OPCU12</t>
  </si>
  <si>
    <t>SAME DESIGN TO BE DEVELOPED</t>
  </si>
  <si>
    <t>Our Remarks</t>
  </si>
  <si>
    <t>Pulser</t>
  </si>
  <si>
    <t>3.60620</t>
  </si>
  <si>
    <t>305 ml</t>
  </si>
  <si>
    <t>N.REV</t>
  </si>
  <si>
    <t>N.REVISED QTY</t>
  </si>
  <si>
    <t>KMW</t>
  </si>
  <si>
    <t>GLASS QTY</t>
  </si>
  <si>
    <t>BRAND: CAMBRO
MODEL NO: 36S638
MAX DIA: 7.3CM
HEIGHT: 17.4CM
36 COMPARTMENT</t>
  </si>
  <si>
    <t>BRAND: CAMBRO
MODEL NO: 16S958
MAX DIA: 11.11CM
HEIGHT: 25.7CM
16 COMPARTMENT</t>
  </si>
  <si>
    <t>BRAND: CAMBRO
MODEL NO: 25S958
MAX DIA: 8.7CM
HEIGHT: 25.7CM
25 COMPARTMENT</t>
  </si>
  <si>
    <t>BRAND: CAMBRO
MODEL NO: 25S900
MAX DIA: 8.7CM
HEIGHT: 23.8CM
25 COMPARTMENT</t>
  </si>
  <si>
    <t>BRAND: CAMBRO
MODEL NO: 25S638
MAX DIA: 8.7CM
HEIGHT: 17.4CM
25 COMPARTMENT</t>
  </si>
  <si>
    <t>BRAND: CAMBRO
MODEL NO: 36S534
MAX DIA: 7.3CM
HEIGHT: 15.5M
36 COMPARTMENT</t>
  </si>
  <si>
    <t>BRAND: CAMBRO
MODEL NO: 36S738
MAX DIA: 7.3CM
HEIGHT: 19.6CM
36 COMPARTMENT</t>
  </si>
  <si>
    <t>BRAND: CAMBRO
MODEL NO: 36S534
MAX DIA: 7.3CM
HEIGHT: 15.5CM
36 COMPARTMENT</t>
  </si>
  <si>
    <t>BRAND: CAMBRO
MODEL NO: 9S800
MAX DIA: 14.9CM
HEIGHT: 21.5CM
9 COMPARTMENT</t>
  </si>
  <si>
    <t>BRAND: CAMBRO
MODEL NO: 25S738
MAX DIA: 8.7CM
HEIGHT: 19.6CM
25 COMPARTMENT</t>
  </si>
  <si>
    <t>BRAND: CAMBRO
MODEL NO: 25S318
MAX DIA: 8.7CM
HEIGHT: 9.2CM
25 COMPARTMENT</t>
  </si>
  <si>
    <t>BRAND: CAMBRO
MODEL NO: 25S418
MAX DIA: 8.7CM
HEIGHT: 11.4CM
25 COMPARTMENT</t>
  </si>
  <si>
    <t>BRAND: CAMBRO
MODEL NO: 49S318
MAX DIA: 6.2CM
HEIGHT: 9.2CM
49 COMPARTMENT</t>
  </si>
  <si>
    <t>BRAND: CAMBRO
MODEL NO: 25S800
MAX DIA: 8.7CM
HEIGHT: 21.5CM
25 COMPARTMENT</t>
  </si>
  <si>
    <t>BRAND: CAMBRO
MODEL NO: 9S318
MAX DIA: 14.9CM
HEIGHT: 9.2CM
9 COMPARTMENT</t>
  </si>
  <si>
    <t>GLASS RACK QTY</t>
  </si>
  <si>
    <t>Gst Amount</t>
  </si>
  <si>
    <t>Gst amount</t>
  </si>
  <si>
    <t>Total Amount</t>
  </si>
  <si>
    <t>gst Amount</t>
  </si>
  <si>
    <t>rev. Qty</t>
  </si>
  <si>
    <t>Basic Total</t>
  </si>
  <si>
    <t>GLASS RACKS</t>
  </si>
  <si>
    <t>ADD blue</t>
  </si>
  <si>
    <t>Gray</t>
  </si>
  <si>
    <t>b07812</t>
  </si>
  <si>
    <t>chocolate tempering machine</t>
  </si>
  <si>
    <t>Material : Glass</t>
  </si>
  <si>
    <t>1P00624</t>
  </si>
  <si>
    <t>410 ml not there</t>
  </si>
  <si>
    <t>NEW  YORK   HI BALL   340  ml.</t>
  </si>
  <si>
    <t>IVORY   HI BALL   370  ml.</t>
  </si>
  <si>
    <t>1B13013</t>
  </si>
  <si>
    <t>1B12009</t>
  </si>
  <si>
    <t>TIARA   ROCK   270  ml.</t>
  </si>
  <si>
    <t>SAN MARINO   HI BALL   290  ml.</t>
  </si>
  <si>
    <t>1B00410</t>
  </si>
  <si>
    <t>1015R15E</t>
  </si>
  <si>
    <t>MADISON   RED WINE   425  ml.</t>
  </si>
  <si>
    <t>LV P TP 2230 K0
Color : Red</t>
  </si>
  <si>
    <t>LV Y KZ 28 K3</t>
  </si>
  <si>
    <t>.</t>
  </si>
  <si>
    <t>LV P TP 2640 K4
Color Blue</t>
  </si>
  <si>
    <t>Capacity 4 ltr
MELANGE</t>
  </si>
  <si>
    <t>Pujadas - P23.507
Red</t>
  </si>
  <si>
    <t>Pujadas - P23.509
Red</t>
  </si>
  <si>
    <t>single portion biryani handi copper</t>
  </si>
  <si>
    <t>-</t>
  </si>
  <si>
    <t>FLORA MUG</t>
  </si>
  <si>
    <t xml:space="preserve"> ROUND PLATE RIMLESS</t>
  </si>
  <si>
    <t xml:space="preserve">ROUND Soup BOWL Non-Stackable </t>
  </si>
  <si>
    <t>SAUCER FOR SOUP BOWL</t>
  </si>
  <si>
    <t>BOWL</t>
  </si>
  <si>
    <t>ESPRESSO CUP</t>
  </si>
  <si>
    <t>ESPRESSO CUP SAUCER</t>
  </si>
  <si>
    <t>TEA CUP</t>
  </si>
  <si>
    <t>SUGAR SACHET HOLDER</t>
  </si>
  <si>
    <t xml:space="preserve"> SALT SHAKER</t>
  </si>
  <si>
    <t xml:space="preserve"> TOOTH PICK HOLDER</t>
  </si>
  <si>
    <t xml:space="preserve"> RECTANGULAR  PLATTER RIMLESS</t>
  </si>
  <si>
    <t xml:space="preserve"> ROUND BOWL CONDIMENT NON STACKABLE </t>
  </si>
  <si>
    <t>FLORA MUG 300 ML</t>
  </si>
  <si>
    <t xml:space="preserve"> ROUND PLATE RIMLESS 18 cm</t>
  </si>
  <si>
    <t xml:space="preserve"> ROUND PLATE RIMLESS 24 cm</t>
  </si>
  <si>
    <t xml:space="preserve"> ROUND PLATE RIMLESS 27 cm</t>
  </si>
  <si>
    <t xml:space="preserve"> ROUND PLATE RIMLESS 29 cm</t>
  </si>
  <si>
    <t>ROUND Soup BOWL Non-Stackable  12 cm   270Ml</t>
  </si>
  <si>
    <t>BOWL 16 cm        580 ML</t>
  </si>
  <si>
    <t>ESPRESSO CUP 90 ML</t>
  </si>
  <si>
    <t>TEA CUP 220 ML</t>
  </si>
  <si>
    <t xml:space="preserve"> RECTANGULAR  PLATTER RIMLESS 220 ML</t>
  </si>
  <si>
    <t xml:space="preserve"> ROUND BOWL CONDIMENT NON STACKABLE  10 cm</t>
  </si>
  <si>
    <t xml:space="preserve"> ROUND BOWL CONDIMENT NON STACKABLE  9 cm</t>
  </si>
  <si>
    <t>Color Reference</t>
  </si>
  <si>
    <t>Color Reference White</t>
  </si>
  <si>
    <t xml:space="preserve"> FLORA MUG
BAFMG30
30 CL</t>
  </si>
  <si>
    <t xml:space="preserve"> ROUND PLATE RIMLESS   15 cm NNPR15</t>
  </si>
  <si>
    <t xml:space="preserve"> ROUND PLATE RIMLESS   21 cm NNPR21</t>
  </si>
  <si>
    <t xml:space="preserve"> ROUND PLATE RIMLESS   27 cm NNPR27</t>
  </si>
  <si>
    <t xml:space="preserve"> ROUND PLATE RIMLESS   29 cm NNPR29</t>
  </si>
  <si>
    <t xml:space="preserve"> ROUND PLATE RIMLESS   26 CM BUBC26</t>
  </si>
  <si>
    <t>SOUP BOWL SAUCER
BAST01</t>
  </si>
  <si>
    <t xml:space="preserve"> SOUP BOWL W/O HANDLE
300 ML
BACS01</t>
  </si>
  <si>
    <t>ROUND STACKABLE BOWL
NOBW16</t>
  </si>
  <si>
    <t>ROUND STACKABLE BOWL
BABR02</t>
  </si>
  <si>
    <t>ROUND STACKABLE BOWL
NOBW12</t>
  </si>
  <si>
    <t xml:space="preserve"> CREAMER BACR25 250 ML</t>
  </si>
  <si>
    <t xml:space="preserve"> CREAMER BACR15 250 ML</t>
  </si>
  <si>
    <t>ESPRESSO CUP -STACKABLE
90 ML BACU09</t>
  </si>
  <si>
    <t>BANQUET IVORY CUP 22 CL BACU23</t>
  </si>
  <si>
    <t>ESPRESSO SAUCER BASA13</t>
  </si>
  <si>
    <t>TEA  SAUCER BASA15</t>
  </si>
  <si>
    <t>SUGAR SACHET HOLDER BASH01</t>
  </si>
  <si>
    <t xml:space="preserve"> EGG CUP</t>
  </si>
  <si>
    <t xml:space="preserve"> BUTTER DISH OVAL</t>
  </si>
  <si>
    <t>SQUARE BOWL BUBS25</t>
  </si>
  <si>
    <t>OVAL PLATTER WITH RIM 38 CM BAOP38</t>
  </si>
  <si>
    <t>OVAL PLATTER WITH RIM 32 CM BAOP38</t>
  </si>
  <si>
    <t>RECTANGULAR PLATE CLRP29</t>
  </si>
  <si>
    <t>RECTANGULAR SERVING PLATE RIMLESS EDRG33</t>
  </si>
  <si>
    <t>SQUARE PLATE RIMLESS EDSQ25</t>
  </si>
  <si>
    <t xml:space="preserve"> SQUARE PLATE RIMLESS EDSQ30</t>
  </si>
  <si>
    <t>ROUND BOWL NON STACKABLE NNBW10  10 CM</t>
  </si>
  <si>
    <t>ROUND BOWL NON STACKABLE NNBW09  9 CM</t>
  </si>
  <si>
    <t>Sola Swiss - 
Pie / Cake Server + Cake Knife</t>
  </si>
  <si>
    <t>SOLA SWISS
Spoon  Large Buffet /Chafing Dishes, L: 38 Cm</t>
  </si>
  <si>
    <t>SOLA FARO SERIES
Parfait/Soda/Ice Tea Spoon</t>
  </si>
  <si>
    <t>SOLA FARO SERIES
Mocca / Demitasse Spoon</t>
  </si>
  <si>
    <t>SOLA FARO SERIES
Tea Spoon</t>
  </si>
  <si>
    <t>SOLA FARO SERIES
Soup / Bouillon Spoon</t>
  </si>
  <si>
    <t>SOLA FARO SERIES
Dessert Fork</t>
  </si>
  <si>
    <t>SOLA FARO SERIES
Dessert Spoon</t>
  </si>
  <si>
    <t>SOLA FARO SERIES
Table /Dinner Fork</t>
  </si>
  <si>
    <t>SOLA FARO SERIES
Table /Dinner Knife</t>
  </si>
  <si>
    <t>SOLA FARO SERIES
Table /Dinner Spoon</t>
  </si>
  <si>
    <t>Cutlery - ADD</t>
  </si>
  <si>
    <t>Cutlery  - BQT</t>
  </si>
  <si>
    <t>Cutting Chai Glass</t>
  </si>
  <si>
    <t>Brand : Yufeh
Stainless Steel
9 LTR CAPACITY</t>
  </si>
  <si>
    <t>Brand : Yufeh
Stainless Steel</t>
  </si>
  <si>
    <t>Brand : Yufeh
Stainless Steel
GN 1/1-65MM</t>
  </si>
  <si>
    <t>Brand: FNS
 - ALRTFG90
Capacity : 9 ltr
Rectangular  Chafing dish</t>
  </si>
  <si>
    <t>Option</t>
  </si>
  <si>
    <t>Brand: FNS
ALRTFG90N
Only Stand for 9 Ltr</t>
  </si>
  <si>
    <t>Brand : FNS
Stainless Steel
GN 1/1-65MM</t>
  </si>
  <si>
    <t>Brand : Yufeh
Stainless Steel
6 LTR CAPACITY</t>
  </si>
  <si>
    <t>Brand : Yufeh
Stainless Steel
GN 1/2-65MM</t>
  </si>
  <si>
    <t>Brand: FNS
ALSQFG60
Capacity : 6 ltr
Square Chafing dish</t>
  </si>
  <si>
    <t>Brand: FNS
 ALSQFG60N
Only Stand for 6 Ltr</t>
  </si>
  <si>
    <t>Brand : FNS
Stainless Steel
GN 1/2-65MM</t>
  </si>
  <si>
    <t>Brand : Yufeh
Stainless Steel
6LTR
CAPACITY</t>
  </si>
  <si>
    <t xml:space="preserve">Brand : Yufeh
Stainless Steel
</t>
  </si>
  <si>
    <t>Brand : Yufeh
MATERIAL: STAINLESS STEEL</t>
  </si>
  <si>
    <t xml:space="preserve">Brand: FNS
ALROFG60
Capacity : 6 ltr
Round  Chafing dish </t>
  </si>
  <si>
    <t>Brand: FNS
ALROFG60N
Only Stand for 6 Ltr</t>
  </si>
  <si>
    <t>Brand: FNS
MATERIAL: STAINLESS STEEL</t>
  </si>
  <si>
    <t>electric juice DISPENSER</t>
  </si>
  <si>
    <t>Marriott Executive Appartment</t>
  </si>
  <si>
    <t>Room Matrix</t>
  </si>
  <si>
    <t>7th Floor</t>
  </si>
  <si>
    <t>8th floor</t>
  </si>
  <si>
    <t xml:space="preserve">9th floor </t>
  </si>
  <si>
    <t>10th</t>
  </si>
  <si>
    <t>11th</t>
  </si>
  <si>
    <t xml:space="preserve">12th </t>
  </si>
  <si>
    <t>13th</t>
  </si>
  <si>
    <t>14th</t>
  </si>
  <si>
    <t>15th</t>
  </si>
  <si>
    <t>16th</t>
  </si>
  <si>
    <t>17th</t>
  </si>
  <si>
    <t>18th</t>
  </si>
  <si>
    <t>19th</t>
  </si>
  <si>
    <t>20th</t>
  </si>
  <si>
    <t>21st</t>
  </si>
  <si>
    <t>22nd</t>
  </si>
  <si>
    <t>23rd</t>
  </si>
  <si>
    <t>24th</t>
  </si>
  <si>
    <t>25th</t>
  </si>
  <si>
    <t>26th</t>
  </si>
  <si>
    <t>27th</t>
  </si>
  <si>
    <t>28th</t>
  </si>
  <si>
    <t xml:space="preserve">29th </t>
  </si>
  <si>
    <t>30th</t>
  </si>
  <si>
    <t>31st</t>
  </si>
  <si>
    <t>Percentage</t>
  </si>
  <si>
    <t>Studio Appartment</t>
  </si>
  <si>
    <t>One BHK Type A</t>
  </si>
  <si>
    <t>One BHK Type A1</t>
  </si>
  <si>
    <t>One BHK Type B</t>
  </si>
  <si>
    <t>Total Keys</t>
  </si>
  <si>
    <t>Guest house</t>
  </si>
  <si>
    <t>1st</t>
  </si>
  <si>
    <t>2nd</t>
  </si>
  <si>
    <t>3rd</t>
  </si>
  <si>
    <t xml:space="preserve">4th </t>
  </si>
  <si>
    <t>5th</t>
  </si>
  <si>
    <t>One BHK Type C</t>
  </si>
  <si>
    <t>WALTHR</t>
  </si>
  <si>
    <t>IR-HG001.1</t>
  </si>
  <si>
    <t>IR-HG001.2</t>
  </si>
  <si>
    <t>IR-HG001.3</t>
  </si>
  <si>
    <t>SL NO</t>
  </si>
  <si>
    <t>PRODUCT</t>
  </si>
  <si>
    <t>IMAGE</t>
  </si>
  <si>
    <t>BRAND</t>
  </si>
  <si>
    <t>MODEL</t>
  </si>
  <si>
    <t xml:space="preserve">PRICE/PC </t>
  </si>
  <si>
    <t>AMOUNT</t>
  </si>
  <si>
    <t>GST</t>
  </si>
  <si>
    <t>Amount</t>
  </si>
  <si>
    <t>Room Dustbin</t>
  </si>
  <si>
    <t>IR-RD001</t>
  </si>
  <si>
    <t>POWDER COATED WITH STAINLESS STEEL RING COVERED WITH
LEATHERETTE
FIRE RETARDANT LINER
SIZE : 225*270MM
SHAPE : ROUND</t>
  </si>
  <si>
    <t>IR-RD002</t>
  </si>
  <si>
    <t>POWDER COATED WITH STAINLESS STEEL RING
FIRE RETARDANT LINER
SIZE : 225*270MM
SHAPE : ROUND</t>
  </si>
  <si>
    <t>Dock Station</t>
  </si>
  <si>
    <t>IR-DS002</t>
  </si>
  <si>
    <t>COMPATIBLE WITH IPAD AND MOBILE PHONES
AC POWER ADAPTOR
CHARGING PORTS : DOUBLE USB
DRIVER UNITS : 27MM
POWER ADAPTOR : AC 110-240V, 50/60HZ, DC 5V 3A
FEATURE
3.2 INCH LCD SCREEN
4 DIMMING LEVELS
DOUBLE USB PORTS SMART CHARGING
EASY ALARM CLOCK SET-UP
ADJUSTABLE ALARM VOLUME
MUSIC ALARM RINGTONE
SNOOZE FUNCTION
THERMOMETER FUNCTION WITH OF/OC SWITCH
WITHOUT BLUETOOTH</t>
  </si>
  <si>
    <t>IR-TR003</t>
  </si>
  <si>
    <t>MINI WALL MOUNTED TORCH
BULB TYPE : 6 LED'S
WALL-MOUNTED HOLDER FOR AUTOMATIC SWITCH-OFF
OPERATES ON 3 X AAA BATTERY
WITH FLUORESCENT LABEL
COLOR OPTIONS - BLACK / RED / SILVER</t>
  </si>
  <si>
    <t>IR-TR001</t>
  </si>
  <si>
    <t>SPECIALLY DESIGNED EMERGENCY TORCH
AUTO-ON WHEN REMOVED FROM HOLDER
AUTO-OFF WHEN PLACED IN HOLDER
ENERGY SAVING LED LIGHTS (13 LED)
OPERATES ON 3 X AA CELLS
NON-SLIP HANDLE
COLOR OPTIONS - BLACK / SILVER
ADAPTOR</t>
  </si>
  <si>
    <t>IR-LR001</t>
  </si>
  <si>
    <t>FOLDABLE LUGGAGE RACK
SOLID METAL CONSTRUCTION
SILVER CHROME FINISH
4 DURABLE BLACK STRAPS
SIZE : 610*430*540MM</t>
  </si>
  <si>
    <t>Coat  Hanger Stand</t>
  </si>
  <si>
    <t>IR-CHS001</t>
  </si>
  <si>
    <t>MATERIAL: WOOD,SINGLE POLE 
COLOR: DARK BROWN,MATT
SIZE:460(W)*240(D)*1080(H)MM</t>
  </si>
  <si>
    <t>Mini Bar</t>
  </si>
  <si>
    <t xml:space="preserve">XC-40C </t>
  </si>
  <si>
    <t>BRAND : WELLWAY BY WALTHR
ABSORPTION MINI-REFRIGERATOR 
CAPACITY 40 L
COOLING SYSTEM ABSORPTION (NH3, H2O, HE)
FOAM VESICANT C5H10 / C-PENTANE
COOLING TEMPERATURE  4~6℃ TO 7~9℃
WEIGHT 18 KG
AC VOLTAGE AC 220~240V / 50~60HZ
RATED POWER 70 W
CONSUMPTION OF ENERGY 0.75 KWH/24H
DIMENSIONS 400MM×430MM×560MM</t>
  </si>
  <si>
    <t>XC-40C  Glass Door</t>
  </si>
  <si>
    <t xml:space="preserve">BRAND : WELLWAY BY WALTHR
ABSORPTION MINI-REFRIGERATOR 
CAPACITY 40 L
COOLING SYSTEM ABSORPTION (NH3, H2O, HE)
FOAM VESICANT C5H10 / C-PENTANE
COOLING TEMPERATURE  4~6℃ TO 7~9℃
WEIGHT 18 KG
AC VOLTAGE AC 220~240V / 50~60HZ
RATED POWER 70 W
CONSUMPTION OF ENERGY 1.30 KWH/24H
DIMENSIONS 400MM×440MM×560MM
</t>
  </si>
  <si>
    <t>IR-EK001</t>
  </si>
  <si>
    <t>220-240V, 50/60HZ, 1000-1200W
360° CORDLESS BASE KETTLE
CAPACITY: 1.0 LTR
AUTO LID-OPENING DESIGN
WATER LEVEL INDICATOR
BOIL DRY PROTECTION
AUTOMATIC SHUT OFF
WITH UK STRIX THERMO CONTROL
WITH CONCEALED HEATING ELEMENT
ANTI-SLIP FEET DESIGN
COLOR : BLACK / WHITE</t>
  </si>
  <si>
    <t>TRAY  SET</t>
  </si>
  <si>
    <t>IR-EK001 Tray  Set</t>
  </si>
  <si>
    <t>HIGH GRADE MELAMINE MATERIAL
BIG TRAY : 385*308* 22.5MM
MEDIUM TRAY : 335*132*11.0MM
TEA TRAY : 155*115*50MM
COLOR : BLACK / WHITE
SET OF 3</t>
  </si>
  <si>
    <t>IR-EK015</t>
  </si>
  <si>
    <t>304# STAINLESS STEEL WITH BLACK PP HANDLE
360° CORDLESS BASE.
REMOVABLE FILTER.
EXTERNAL WATER LEVEL INDICATOR
INDICATOR LIGHT
SAFETY LOCKING LID
AUTOMATIC SWITCH OFF
WITH UK STRIX THERMO CONTROL
WITH CONCEALED HEATING ELEMENT
220-240V~50HZ,1500-1785W
CAPACITY : 1.2 LTR
FINISH : MATT / MIRROR</t>
  </si>
  <si>
    <t xml:space="preserve">MUG </t>
  </si>
  <si>
    <t>APRARN000053025</t>
  </si>
  <si>
    <t>CAPACITY : 25 CL</t>
  </si>
  <si>
    <t>Safe</t>
  </si>
  <si>
    <t>IR-ES001</t>
  </si>
  <si>
    <t>RUST-PROOF SURFACE WITH QUALITY POWDER COATING FINISH
SIZE (W*D*H) : 420 * 370 * 200 MM
THICKNESS OF THE SAFE BODY : 1.5 MM
THICKNESS OF THE DOOR : 4 MM
FEATURE:
DIGITAL KEYPAD WITH BRIGHT LED DISPLAY
AUTO ELECTRONIC LOCK
MOTORIZED OPENING/LOCKING BY 2 BOLTS: 20MM DIA
3 WAYS TO OPEN THE SAFE
• PRIVATE CODE(3~6 DIGITS)
• MASTER CODE
• KEY
SAFE WILL HOLD 15 MIN IN CASE OF 3 TIMES WRONG TRY
PRE-DRILLED HOLES WITH FIXING BOLTS
EMERGENCY BATTERY HOLE
POWER : 4*1.5V CELLS
LIGHT, CEU SYSTEM, AUDIT TRIAL OF LAST 200 OPENING RECORD
AVAILABLE COLOR : BLACK / WHITE</t>
  </si>
  <si>
    <t>IR-IR002</t>
  </si>
  <si>
    <t>FABRIC GUIDE INDICATOR
ADJUSTABLE STEAM AND SPRAY SELF CLEANING SYSTEM.
NON STICK TEFLON COATED SOLE PLATE
ANTI CALC
ANTI DRIP
DRY / STEAM / SPRAY / BURST FUCTION
220V-50HZ
WATTS 1200W
AUTO OFF AFTER 30 SEC IN HORIZONTAL, 8 MIN IN VERTICAL POSITIONS
3MTR POWER COD 
WATER TANK CAPACITY: 220ML</t>
  </si>
  <si>
    <t>IR-IB002</t>
  </si>
  <si>
    <t>MADE OF HEAVY-DUTY CONSTRUCTION
STEEL MESH TOP
AUTOMATIC LOCKING MECHANISM WHEN FOLDED
WITH IRON REST
MULTI-WELDED T-LEG CONSTRUCTION
HEIGHT ADJUSTMENT
PRE-TREATED PAD IN ONE-PIECE 10MM
THICKNESS FOR SCORCH RESISTANCE.
SIZE : 1100*340*820/1270MM,
AVAILABLE COLOR : BROWN / BLACK</t>
  </si>
  <si>
    <t>Organiser</t>
  </si>
  <si>
    <t>IR-IO001</t>
  </si>
  <si>
    <t>PBT HIGH TEMPERATURE RESISTANT MATERIAL
2 SIZES AVAILABLE
FEATURES :
HEAT RESISTANT ACCESSORIES WITH HOOK &amp; FIXING SCREWS
WEIGHT : 440G
COLOR : BLACK/ WHITE</t>
  </si>
  <si>
    <t>Mirror</t>
  </si>
  <si>
    <t>IR-MR001</t>
  </si>
  <si>
    <t>WALL MOUNTED DOUBLE SIDE MIRROR
SOLID IRON WITH CHROME PLATED
AVAILABEL SIZES : 8" DIA
FOLD : 3X PROVIDED
NO VISIBLE SCREWS ON BASE SURFACE</t>
  </si>
  <si>
    <t>IR-MR004</t>
  </si>
  <si>
    <t>WALL MOUNTED ROUND MIRROR WITH LED LIGHT
SOLID BRASS WITH CHROME PLATED, HARDWIRED
DOUBLE ARM SINGLE SIDE LED MIRROR
SIZE : 8” DIA
POWER : AC 110-260V
FOLD : 3X
LIGHT COLOR : WHITE / WARM WHITE / YELLOW</t>
  </si>
  <si>
    <t>IR-HR015</t>
  </si>
  <si>
    <t>220-240V 1600W 50-60HZCOOL SHOT FUNCTIONFOLDABLE HANDLEREMOVABLE 
END CAP FOR EASY CLEANINGHANG 
UP HOOK2 SPEED AND 3 HEAT SETTINGS
2 METER ELECTRIC COIL</t>
  </si>
  <si>
    <t>IR-HR011</t>
  </si>
  <si>
    <t>DC motor
2 speeds/3 temperature settings
Cool shot fuction
Ionic function
Hanging-up loop
Safety cut off
Removable end cap for easy cleaning
Powerful Motor
Styling concentrator
Removable end cap
VDE Plug.
Hanging-up loop
220-240V~50/60Hz  1800-2000W</t>
  </si>
  <si>
    <t>IR-HR024</t>
  </si>
  <si>
    <t>DC motor
2 Speed &amp;3 heats controled by 2 slide swtich
Safety cut off
Hanging-up loop
Cool shot knob
Styling concentrator
Rear removable airinlet metal grill
With folded handle
2x1.00mm flat pvc coiled cable,3m when extended
220-240V~50hZ,  2000W</t>
  </si>
  <si>
    <t>IR-HB001</t>
  </si>
  <si>
    <t>MATERIAL : CANVAS / VELVET</t>
  </si>
  <si>
    <t>Personal Scale</t>
  </si>
  <si>
    <t>IR-WS008</t>
  </si>
  <si>
    <t>GLASS MATERIAL
COLOR : BLACK
LARGE, EASY TO READ 1.2” LCD DISPLAY
150KG/330LB CAPACITY
FOUR DIGIT READOUT IN 0.1 KG OR 0.2LB
UNIT : KG / LB/ ST
POWERED BY LITHIUM BATTERY
SIZE : 300 * 300 * 22 MM</t>
  </si>
  <si>
    <t>Waste Bins</t>
  </si>
  <si>
    <t>IR-WRB01</t>
  </si>
  <si>
    <t>IR-WRB02</t>
  </si>
  <si>
    <t>ELEGANT PEDAL BIN
WITH SOFT CLOSE &amp; PP LINER
CAPACITY : 3 LTR
FINISH : MATT</t>
  </si>
  <si>
    <t>TROUSER HANGERS</t>
  </si>
  <si>
    <t>TROUSER HANGERS
12  MM  THICKNESS</t>
  </si>
  <si>
    <t>SKIRT HANGERS</t>
  </si>
  <si>
    <t>SKIRT HANGERS
12  MM THICKNESS</t>
  </si>
  <si>
    <t>SATIN HANGERS</t>
  </si>
  <si>
    <t>COAT HANGERS</t>
  </si>
  <si>
    <t>IR-HG001.4</t>
  </si>
  <si>
    <t>COAT HANGERS
45 MM THICKNESS</t>
  </si>
  <si>
    <t>WOODEN COAT BRUSH</t>
  </si>
  <si>
    <t>IR-HG001.5</t>
  </si>
  <si>
    <t xml:space="preserve">WOODEN COAT BRUSH
SIZE  : 10" </t>
  </si>
  <si>
    <t>WOODEN SHOE HORN</t>
  </si>
  <si>
    <t>IR-HG001.6</t>
  </si>
  <si>
    <t xml:space="preserve">WOODEN SHOE HORN
SIZE  : 10" </t>
  </si>
  <si>
    <t>90x90x20 mm</t>
  </si>
  <si>
    <t>230x230x25 mm</t>
  </si>
  <si>
    <t>125x125x125 mm</t>
  </si>
  <si>
    <t>IN Room Accessories</t>
  </si>
  <si>
    <t>qty</t>
  </si>
  <si>
    <t>GST AMOUNT</t>
  </si>
  <si>
    <t>SHANTI METAL INDUSTRIES.</t>
  </si>
  <si>
    <t xml:space="preserve">#51, Raja Hariharan Tower, </t>
  </si>
  <si>
    <t>Near Basappa Circle, VV Puram,</t>
  </si>
  <si>
    <t>BANGALORE-560026.</t>
  </si>
  <si>
    <t>TEL-080 22975431</t>
  </si>
  <si>
    <t>GSTIN: 29ADJFS2382K1ZH</t>
  </si>
  <si>
    <t>www.melangeindia.in</t>
  </si>
  <si>
    <t>SUB:  QUOTATION</t>
  </si>
  <si>
    <t>WE ARE PLEASED TO OFFER OUR BEST QUOTE AS BELOW.</t>
  </si>
  <si>
    <t xml:space="preserve">Image </t>
  </si>
  <si>
    <t>OUR SPECS</t>
  </si>
  <si>
    <t>PRICE/PC</t>
  </si>
  <si>
    <t>1. SIZE : 600 * 513 * 1260 H MM.，HEIGHT-ADJUSTED FUNCTION（
MAXIMUM HEIGHT CAN BE UP TO 1.5),
2.FUNTION :MICROPHONE AND CONNECTION OF LED LIGHT &amp;
VAG,WITH THE POSITION OF CUP &amp; FLOWER,AND THE
DOCUMENT.THIS PRODUCT MUST BE EQUIPPED WITH POWER SUPPLY
FUNCTION MIXERS OR POWER AMPLIFIER.</t>
  </si>
  <si>
    <t>Provide more options</t>
  </si>
  <si>
    <t>CHAIR, BANQUET - STACKABLE</t>
  </si>
  <si>
    <t xml:space="preserve">Aluminum  Chair Size: 45 w * 52 d * 46 sh * 93 H cm Aluminum Tube Thick: 25 * 25 * 2.0 mm Foam: High density foam, Fabirc: According to client, Finish: Spray paint/ Powder coating                                                          </t>
  </si>
  <si>
    <t>1.SIZE:H940*SH470*W440*D580MM
2.FRAME:ALUMINIUM ,FLAT TUBE,WITH HAND HOLE AND SUPPORT BARS,25*25*1.8MM
3.FINISH: POWDER COAT,COLOR CHOOSE FROM YUMEYA COLOR SAMPLE
4.FABRIC: WITHIN $3 PER METER
5.FOAM: HIGH DENSITY FOAM≥45KG/M³    6.GLIDES:WEAR-RESISTANT  GLIDES
7.STACKABLE:10 PCS
8.PAKAGE: WRAPPED,13-15 PCS</t>
  </si>
  <si>
    <t>FLOOR, DANCE 900 X 900 MM LOCKABLE AND LEVELLED (SET)</t>
  </si>
  <si>
    <t>Imported Teak parquet floor 8mm, protected with a rugged PU finish.       aluminium metal strips, wider and flatter edge at 105mm , prevent tripping when use. Stainless steel insert screw, better holding panels together.</t>
  </si>
  <si>
    <t>BRAND: LUFENCE
MODEL NO: DNCFL
DIMENSIONS PER PANEL: 922MM W X 922MM D X 25MM H
INNER MATERIAL: FIBRE BOARD WITH WATER PROOFING -
19MM THICKNESS
SURFACE: 6MM BASKETWEAVE SOLID OAKWOOD
PARQUET - GLUED AND PINNED TO FIBER BOARD.
EDGE: TONGUE AND GROOVE MOULDED 6MM THICK
ALUMINIUM FOR FLOOR EDGE PROTECTION.
PANEL LOCKING: EDGES AUTOMATICALLY ALIGN AND LOCK THROUGH
A CAM - LOCK SYTEM. ALAN WRENCH REQUIRED.
FINISH: POLYURETHANE FINISH
PERIMITER TRIM: ANODIZED ALUMINIUM FINISH.</t>
  </si>
  <si>
    <t>FLOOR, DANCE CADDY</t>
  </si>
  <si>
    <t xml:space="preserve">Dance floor panels and trim caddy. </t>
  </si>
  <si>
    <t>BRAND: LUFENCE
MODEL NO: DTT
PORTABLE DANCE FLOOR CADDIES
CAPACITY OF 24 PANNELS AND 20 TRIP PIECES
32 MM TUBE SIZE IN BLACK OR SPECKLED GREY POWDER COATED; 1.5 MM
THICKNESS; 150 MM HEAVY DUTY DERSHENG WHEELS, 10 MM CARPET AS
PER CLIENT CHOICE</t>
  </si>
  <si>
    <t>FLOOR, DANCE TRIM</t>
  </si>
  <si>
    <t>Dance floor trim, tongue and groove aluminium.  specs: 910 x 150 x 150mm</t>
  </si>
  <si>
    <t>BRAND: LUFENCE
ALUMINIUM TRIMS SILVER ANODISED,11 DEGREES GRADUAL SLOPE.</t>
  </si>
  <si>
    <t>PARTITION, MOBILE FOLDING</t>
  </si>
  <si>
    <t>mobile patitions
2. Color: Black</t>
  </si>
  <si>
    <t>BRAND: LUFENCE
3 PANELS
EACH PANEL : 620MM W X 1830MM HT
POWDERCOATED FRAME
FABRIC UPHOLSTERED PANEL
FOLDABLE
6 SWIVEL</t>
  </si>
  <si>
    <t>STAGE, BANQUET - SKIRTING</t>
  </si>
  <si>
    <t>Fabric Black
Size: 3Meter each</t>
  </si>
  <si>
    <t>FIRE RETARDANT FABRIC
DUAL HEIGHT WITH VELCRO
SIZE: 20' (L) X 1' (H)
BLACK
3 METRE</t>
  </si>
  <si>
    <t>STAGE, BANQUET FOLDING - 1800 X 2400 MM DUAL HEIGHT</t>
  </si>
  <si>
    <t>Stage 1800 X 2400 MM,Dual Height = 410-610 mm,Foldable with wheels carpet colour: Material:plywood+steel+carpet colour: Grey</t>
  </si>
  <si>
    <t>BRAND: LUFENCE
MODEL NO: STG2
BLACK POWDERCOATED FRAME
RED CARPETED PLATFORM
HEAVY DUTY WHEELS (2 FIXED, 2 SWIVEL)
SIZE: 6' X 8'
1800MM X 2400MM</t>
  </si>
  <si>
    <t xml:space="preserve">STAGE, BANQUET STEPS </t>
  </si>
  <si>
    <t>BRAND: LUFENCE
MODEL NO: SST1
STEP STANDARD UNIT , 2 STEPS
610 + 810 HEIGHT STAGE</t>
  </si>
  <si>
    <t>Top:Laminted TOP ,Stand:aluminium and the folding machinery ;Table can be folded Size:dia760*1080Hmm</t>
  </si>
  <si>
    <t>1.SIZE:DIA760*1080HMM
2.TABLE TOP: CHINESE HIGH END LAMINATE+18MM THICKNESS PLYWOOD+BLACK PVC EDGE
3.TABLE BASE: FOLDABLE, STAINLESS STEEL
4.PACKAGE: CARTON</t>
  </si>
  <si>
    <t>Need more option for selection</t>
  </si>
  <si>
    <t>6ft *2 ft Material: SS  frame w18mm plywood with laminate table top with modesity panel (with holes)                           610 * 1830 * 760mm</t>
  </si>
  <si>
    <t>1. SIZE:1830MM L X 610MM W X 760MM H 
2.TABLE TOP: CHINESE HIGH END LAMINATE BOARD +19MM PLYWOOD+  SIMILAR COLOR  EDGE,WITH  DETACHABLE MODESTY
3.TABLE BOTTOM: POWDER COAT ,BLACK
4.TABLE BASE: H-SHAPE FOLDING LEGS,STEEL,POWDER COAT BLACK
5.GLIDES: NYLON GLIDE
6.PACKAGE: CARTON,2 PCS / CTN</t>
  </si>
  <si>
    <t>SS 304 Mirror Finish</t>
  </si>
  <si>
    <t>TABLE, BANQUET - RECTANGULAR 1800 X 750 MM MODESTY PANEL  (LINEN FREE)</t>
  </si>
  <si>
    <t>6ft *2.5 ft Material: SS  frame w18mm plywood with laminate table top with modesity panel (with holes)                           750 * 1830 * 760mm</t>
  </si>
  <si>
    <t>1. SIZE:1830MM L X 750MM W X 760MM H 
2.TABLE TOP: CHINESE HIGH END LAMINATE BOARD +19MM PLYWOOD+  SIMILAR COLOR  EDGE,WITH  DETACHABLE MODESTY
3.TABLE BOTTOM: POWDER COAT ,BLACK
4.TABLE BASE: H-SHAPE FOLDING LEGS,STEEL,POWDER COAT BLACK
5.GLIDES: NYLON GLIDE
6.PACKAGE: CARTON,2 PCS / CTN</t>
  </si>
  <si>
    <t>ROUND TABLE  5 feet Ф1520*760HMM
STEEL FRAME SIZE:30*30*1.2MM
FRAME FINISH:BLACK POWDER COATING
RUBBER TABLE GLIDGE TABLE TOP : 19 MM THICKNESS,PLYWOOD+PVC TOP</t>
  </si>
  <si>
    <t>1.SIZE:DIA 1520MM*H760MM
2.TABLE TOP: WHITE PVC + 19MM PLYWOOD+ THICK  FOAM+BLACK PVC EDGE
3.TABLE BOTTOM : BLACK POWDER COAT PC01
4.TABLE LEGS: STANDARD FOLDING LEGS, 30*30*1.2MM, STEEL TUBE, BLACK POWDER COAT PC01
5.GLIDES: ADJUSTABLE FOOT PLUGS
6.PACKAGE: CARTON, 2 PCS/CARTON</t>
  </si>
  <si>
    <t>Aluminium Edge Binding</t>
  </si>
  <si>
    <t>ROUND TABLE  6 feet Ф1830*760HMM
STEEL FRAME SIZE:30*30*1.2MM
FRAME FINISH:BLACK POWDER COATING
RUBBER TABLE GLIDGE TABLE TOP : 19 MM THICKNESS,PLYWOOD+PVC TOP+PVC EDGE</t>
  </si>
  <si>
    <t>1.SIZE:DIA 1830MM*H760MM
2.TABLE TOP: WHITE PVC + 19MM PLYWOOD+THICK  FOAM+ BLACK PVC EDGE
3.TABLE BOTTOM : BLACK POWDER COAT PC01
4.TABLE LEGS: STANDARD FOLDING LEGS, 30*30*1.2MM, STEEL TUBE, BLACK POWDER COAT PC01
5.GLIDES: ADJUSTABLE FOOT PLUGS
6.PACKAGE: CARTON, 2 PCS/CARTON</t>
  </si>
  <si>
    <t>TABLE, BANQUET BUFFET - NESTABLE (SETS)</t>
  </si>
  <si>
    <r>
      <t xml:space="preserve">TABLES 2'2"Hx2'8"Lx2'W--SS-GLASS TOP    304 Stainless Steel , </t>
    </r>
    <r>
      <rPr>
        <b/>
        <sz val="11"/>
        <color indexed="10"/>
        <rFont val="Calibri"/>
        <family val="2"/>
      </rPr>
      <t>Chrome</t>
    </r>
    <r>
      <rPr>
        <b/>
        <sz val="11"/>
        <color indexed="8"/>
        <rFont val="Calibri"/>
        <family val="2"/>
      </rPr>
      <t xml:space="preserve"> finish,with 12mm thick tempered Frosted Glass</t>
    </r>
  </si>
  <si>
    <t xml:space="preserve">SET OF 3
SET 1. TABLES 2'2"HX2'8"LX2'W--SS-GLASS TOP    304 STAINLESS STEEL , CHROME FINISH,WITH 12MM THICK TEMPERED FROSTED GLASS
</t>
  </si>
  <si>
    <t>Pls share SS 304 Profile Thickness also</t>
  </si>
  <si>
    <t>TABLES 2'7"Hx3'6"Lx2'W--SS-GLASS TOP    304 Stainless Steel , Chrome finish,with 12mm thick tempered Frosted Glass</t>
  </si>
  <si>
    <t>SET 2. TABLES 2'7"HX3'6"LX2'W--SS-GLASS TOP    304 STAINLESS STEEL , CHROME FINISH,WITH 12MM THICK TEMPERED FROSTED GLASS</t>
  </si>
  <si>
    <t>TABLES 3'Hx4'6"Lx2'W--SS-GLASS TOP     304 Stainless Steel , Chrome finish,with 12mm thick tempered Frosted Glass</t>
  </si>
  <si>
    <t xml:space="preserve">
SET 3. TABLES 3'HX4'6"LX2'W--SS-GLASS TOP     304 STAINLESS STEEL , CHROME FINISH,WITH 12MM THICK TEMPERED FROSTED GLASS
</t>
  </si>
  <si>
    <t>TROLLEY, STACKABLE CHAIR</t>
  </si>
  <si>
    <t>Chair trolley, steel powder coated, 4" wheels dim=78.0x53.0x125.0cm</t>
  </si>
  <si>
    <t>1.STEEL TROLLEY                                                                                                                   2.STEEL FRAME: DIA30* 1.2MM THICKNESS                                                                                           
3.FINISH:POWDER COAT,PC01
4.SIZE SUITABLE FOR BANQUET CHAIR 
5.CARPET COLOR :BLACK,</t>
  </si>
  <si>
    <t>TROLLEY, TABLE RECTANGLE-BANQUET</t>
  </si>
  <si>
    <t>Banquet table trolley, steel powder coated dim=124.0x70.0x146.0cm</t>
  </si>
  <si>
    <t xml:space="preserve">RECTANGLE TABLE TROLLEY                                                                                                        1.STEEL FRAME: DIA30*1.2MM                                                                                          2.SLIVER POWDER COATING                                                                                    
3.SIZE: 910MM W *1905MM  D *1137MM H
4.CARPET COLOR TBC                                                                     </t>
  </si>
  <si>
    <t>STANTION/QUEUE MANAGER SETS</t>
  </si>
  <si>
    <t>SS / Gold with Velvet Rope</t>
  </si>
  <si>
    <t xml:space="preserve">BRAND: MELANGE
SET OF 2 POLES AND 1 ROPE
RED VELVET </t>
  </si>
  <si>
    <t>Add GST</t>
  </si>
  <si>
    <t xml:space="preserve">3. PAYMENT TERMS: 100% ADVANCE </t>
  </si>
  <si>
    <r>
      <t>1</t>
    </r>
    <r>
      <rPr>
        <vertAlign val="superscript"/>
        <sz val="11"/>
        <color indexed="8"/>
        <rFont val="Calibri"/>
        <family val="2"/>
      </rPr>
      <t>st</t>
    </r>
    <r>
      <rPr>
        <sz val="11"/>
        <color indexed="8"/>
        <rFont val="Calibri"/>
        <family val="2"/>
      </rPr>
      <t xml:space="preserve"> Floor, Sajjan Rao Road, </t>
    </r>
  </si>
  <si>
    <t>TO</t>
  </si>
  <si>
    <t>Dear Sir</t>
  </si>
  <si>
    <t>REF NO: 31548</t>
  </si>
  <si>
    <t xml:space="preserve"> Total</t>
  </si>
  <si>
    <r>
      <rPr>
        <vertAlign val="superscript"/>
        <sz val="11"/>
        <color theme="1"/>
        <rFont val="Calibri"/>
        <family val="2"/>
        <scheme val="minor"/>
      </rPr>
      <t xml:space="preserve"> </t>
    </r>
    <r>
      <rPr>
        <sz val="11"/>
        <color theme="1"/>
        <rFont val="Calibri"/>
        <family val="2"/>
        <scheme val="minor"/>
      </rPr>
      <t>Material</t>
    </r>
  </si>
  <si>
    <t>UoM</t>
  </si>
  <si>
    <t>Quantity</t>
  </si>
  <si>
    <t>Price Per PC</t>
  </si>
  <si>
    <t>NO.</t>
  </si>
  <si>
    <t>APT- TOASTER - CONVEYOR-STAINLESS STEEL, POWER: 1.8 KW -MELANGE</t>
  </si>
  <si>
    <r>
      <rPr>
        <sz val="11"/>
        <rFont val="Calibri"/>
        <family val="2"/>
        <scheme val="minor"/>
      </rPr>
      <t>CAN OPENER
-MELANGE (UC001)</t>
    </r>
  </si>
  <si>
    <r>
      <rPr>
        <sz val="11"/>
        <rFont val="Calibri"/>
        <family val="2"/>
        <scheme val="minor"/>
      </rPr>
      <t>CORK SCREW
-MELANGE (UC003)</t>
    </r>
  </si>
  <si>
    <r>
      <rPr>
        <sz val="11"/>
        <rFont val="Calibri"/>
        <family val="2"/>
        <scheme val="minor"/>
      </rPr>
      <t>SCISSORS, KITCHEN
-MELANGE (UC010)</t>
    </r>
  </si>
  <si>
    <t>TUPPERWARE SET 3 PIECES RUBBERMAID PREMIER FOOD STORAGE - 3 PCS  2. - 14 CM, 16CM, 18CM RECTANGLE
3. FEATURES: - NESTING - MICROWAVE, DISHWASHER, FREEZER SAFE - EASY SEAL: FLEX &amp; SEAL™ LIDS LOCK IN FRESHNESS AND ARE EASY TO SEAL &amp; REMOVE. - EASY CLE      (UC013)</t>
  </si>
  <si>
    <r>
      <rPr>
        <sz val="11"/>
        <rFont val="Calibri"/>
        <family val="2"/>
        <scheme val="minor"/>
      </rPr>
      <t>BOTTLE OPENER
-MELANGE (UC015)</t>
    </r>
  </si>
  <si>
    <r>
      <rPr>
        <sz val="11"/>
        <rFont val="Calibri"/>
        <family val="2"/>
        <scheme val="minor"/>
      </rPr>
      <t>BOTTLE OPENER AUTOMATIC      (UC020)</t>
    </r>
  </si>
  <si>
    <r>
      <rPr>
        <sz val="11"/>
        <rFont val="Calibri"/>
        <family val="2"/>
        <scheme val="minor"/>
      </rPr>
      <t>APR DISH DRAINER WITH DRIP TRAY
-PUJADAS (UC004)</t>
    </r>
  </si>
  <si>
    <t>FRYING PAN - 1 PIECE MUST BE 100% PFOA (PERFLUOROOCTANOIC ACID) -FREE, NON-TELFON 
3. HANDLES ARE SECURED WITH RIVETS    
4. CAST STAINLESS STEEL HANDLES – STAY COOL LONGER 
 5. NO DIRT COLLECTING EDGES
6. OUTSIDE SATIN FINISH HIGH QUALITY STAINLESS STE 149.120 SIZE:DIA:20CM ,H :5 CM-PUJADAS (UC005)</t>
  </si>
  <si>
    <t>APR LOCKING TONGS LOCKS IN CLOSED POSITION FOR EASY STORAGE  2.CUSHIONED, NONSLIP HANDLES AND THUMB RESTS  3. LARGE HANGING LOOP FOR EASY STORAGE  4. SAFE TO USE IN DISHWASHER 5. CONSTRUCTED FROM BRUSHED 18/10 STAINLESS STEEL 33614 SIZE:L:34.5 CM-PUJADAS (UC007)</t>
  </si>
  <si>
    <t>APR SAUCE PAN 20CM DIA WITH LID AND HANDLE 3. MUST BE 100% PFOA
(PERFLUOROOCTANOIC
ACID) -FREE, NON-
TELFON 4. SATIN
POLISHED STAINLESS
STEEL LID WITH GLASS
CENTRE – CONVENIENT
TO VIEW FOOD WHILE
COOKING    5. GAS SAFE,
CERAMIC SAFE, RADIANT
SAFE, OVE 200020
SIZE:DIA:20CM ,H :10 CM
-PUJADAS (UC008)</t>
  </si>
  <si>
    <t>APR STRAINER - MINI MINI STRAINER WITH DURABLECONSTRUCTION AND
3-INCH DIAMETER  2.STURDY,STAINLESS-STEEL MESH
BOWL AND RIM WITHDOUBLE ROD HANDLE  3.FINE MESH FOR
THOROUGH STRAININGOF JUICE, TEA, ANDNON-SLIP HANDLE IN 
348008 SIZE:DIA:8 CM ,L
:22.5 CM  -PUJADAS(UC001)</t>
  </si>
  <si>
    <t>APT LAUNDRY BIN LH3 LAUNDRY HAMPER
-BRAND:MELANGE(RA012)</t>
  </si>
  <si>
    <t>APT INSTRUCTION MANUAL HOLDERS
-BRAND:MELANGE(RA008)</t>
  </si>
  <si>
    <t>APT RUBBISH BIN - KITCHEN MATERIAL:STAINLESSSTEEL WITH INNERPLASTIC LINER SIZE: 7"
X 11" (5 LTRS)  MODEL
MELANGE (RA013)</t>
  </si>
  <si>
    <r>
      <rPr>
        <sz val="11"/>
        <rFont val="Calibri"/>
        <family val="2"/>
        <scheme val="minor"/>
      </rPr>
      <t>APT RUBBISH BIN - LIVING ROOM AND STUDIO      (RA014)</t>
    </r>
  </si>
  <si>
    <r>
      <rPr>
        <sz val="11"/>
        <rFont val="Calibri"/>
        <family val="2"/>
        <scheme val="minor"/>
      </rPr>
      <t>APT UMBERELLA - LARGE
-BRAND:MELANGE (RA018)</t>
    </r>
  </si>
  <si>
    <t>RES BABY HIGH CHAIR WITH TRAY MODEL:FVM MATERIAL:FIBRE
MODEL:FVM-BRAND:TRUST (RA021)</t>
  </si>
  <si>
    <t>RES TISSUE BOX COVER RECTANGULAR TISSUE BOX    -BRAND:MELANGE
(RA022)</t>
  </si>
  <si>
    <t>APT- RICE COOKER SMALL  -PANASONNIC (SR-G06)</t>
  </si>
  <si>
    <t>APT- TOASTER  SMALL
-PHILIPS (HD 2566 2 SLICER)</t>
  </si>
  <si>
    <t>APT- BAR MIXER POWER SUPPLY -Hamilton Beach Blender, Model Name/Number: HBB250R</t>
  </si>
  <si>
    <t>APT- COFFEE MACHINE - Walthr</t>
  </si>
  <si>
    <t>APT- MICROWAVE OVEN, LG 28 L Convection Microwave Oven (MC2846BG, Black)</t>
  </si>
  <si>
    <t>CHOPPING BOARD
-MELANGE (UC002) 18*12*1"</t>
  </si>
  <si>
    <t>Shanti Metal Industries</t>
  </si>
  <si>
    <t>Image for Ref only</t>
  </si>
  <si>
    <t>All Day Dining</t>
  </si>
  <si>
    <t>Chinese Restaurant</t>
  </si>
  <si>
    <t>Specialty - 1</t>
  </si>
  <si>
    <t>Specialty - 2</t>
  </si>
  <si>
    <t>Specialty - 3</t>
  </si>
  <si>
    <t>Bar &amp; Grill</t>
  </si>
  <si>
    <t>Pool Bar</t>
  </si>
  <si>
    <t>Lobby / Lounge Bar</t>
  </si>
  <si>
    <t>Café</t>
  </si>
  <si>
    <t>Executive Club</t>
  </si>
  <si>
    <t>Room Service</t>
  </si>
  <si>
    <t>Banquet</t>
  </si>
  <si>
    <t>Total Qty</t>
  </si>
  <si>
    <t>ARTICLE</t>
  </si>
  <si>
    <t>DESCRIPTION</t>
  </si>
  <si>
    <t>Price Per Pc INR</t>
  </si>
  <si>
    <t>HSN CODE</t>
  </si>
  <si>
    <t>VERP3216</t>
  </si>
  <si>
    <t>Bar Caddy, Plastic, Black
Dim=24.0X15.0X10.0Cm</t>
  </si>
  <si>
    <t>3923</t>
  </si>
  <si>
    <t>Bar Condiment Tray, 4 Inserts</t>
  </si>
  <si>
    <t>Plastic Condiment Holder W/Ps Lid, 4 Compartment Insert.</t>
  </si>
  <si>
    <t>VERPB4B</t>
  </si>
  <si>
    <t>Spice compartment with 4 inserts, transparent lid, polyproylene 
dim=49.0x16.0x9.7cm</t>
  </si>
  <si>
    <t>VERPB6B</t>
  </si>
  <si>
    <t>Spice compartment with 6 inserts, transparent lid, polyproylene
dim=49.0x16.0x9.7cm</t>
  </si>
  <si>
    <t>Bottle Cap Catcher</t>
  </si>
  <si>
    <t>8X13X24 Cm</t>
  </si>
  <si>
    <t>VERP4435</t>
  </si>
  <si>
    <t>Cap catcher 13.3x8.3xh33cm sst</t>
  </si>
  <si>
    <t>Boston shaker complete, s/s
 0.8Ltr</t>
  </si>
  <si>
    <t>7323</t>
  </si>
  <si>
    <t xml:space="preserve">Boston Shaker, 0.7ltr black </t>
  </si>
  <si>
    <t>Bar Shaker large 
Copper</t>
  </si>
  <si>
    <t>Cocktail Shaker Cobbler Ss Large</t>
  </si>
  <si>
    <t>720 Ml</t>
  </si>
  <si>
    <t>Cocktail Shaker, S/S, 24 Oz</t>
  </si>
  <si>
    <t>VERP8165</t>
  </si>
  <si>
    <t>Cocktail Shaker, S/S 8 Oz</t>
  </si>
  <si>
    <t>VERP1</t>
  </si>
  <si>
    <t>Cocktail Shaker Cobbler Ss Large - Gold / Copper</t>
  </si>
  <si>
    <t>Cocktail Shaker Cobbler Ss Large - pvd gold</t>
  </si>
  <si>
    <t>Cocktail Shaker Cobbler Ss Small - Gold / Copper</t>
  </si>
  <si>
    <t>Cocktail Shaker Cobbler Ss small - pvd gold</t>
  </si>
  <si>
    <t>Cocktail Strainer, Bar Gold / Copper</t>
  </si>
  <si>
    <t>Cocktail Strainer, pvd gold</t>
  </si>
  <si>
    <t>050302 / 1038430</t>
  </si>
  <si>
    <t>Waiters friend 3 pieces, black and s/s</t>
  </si>
  <si>
    <t>8210</t>
  </si>
  <si>
    <t>Cutter, Bottle Neck Foil</t>
  </si>
  <si>
    <t>Foil Cutter</t>
  </si>
  <si>
    <t>550351V</t>
  </si>
  <si>
    <t>Foil cutter</t>
  </si>
  <si>
    <t>Cutting board, white, polyethylene
dim=25.0x15.0x1.2cm</t>
  </si>
  <si>
    <t>Funnel With Strainer- Ss - Medium</t>
  </si>
  <si>
    <t>Dia : 12 Cm</t>
  </si>
  <si>
    <t>VEFN12</t>
  </si>
  <si>
    <t>Ss Funnel 12 Cm Dia</t>
  </si>
  <si>
    <t>VEFN10</t>
  </si>
  <si>
    <t>Ss Funnel 10 Cm Dia</t>
  </si>
  <si>
    <t>Measure shaker</t>
  </si>
  <si>
    <t>Ice Chest Portable</t>
  </si>
  <si>
    <t>50Ltr</t>
  </si>
  <si>
    <t>4323751</t>
  </si>
  <si>
    <t>Insulated beverages box 55l</t>
  </si>
  <si>
    <t>VE531521</t>
  </si>
  <si>
    <t>Ice crusher/marker with 6 teeth, wooden handle
l=23.0cm</t>
  </si>
  <si>
    <t>Ice Crusher, Manual Ss</t>
  </si>
  <si>
    <t>Ice Crusher Manual</t>
  </si>
  <si>
    <t>35010 / 435773</t>
  </si>
  <si>
    <t>Ice crusher manual white suction pad</t>
  </si>
  <si>
    <t>19192 / 051973</t>
  </si>
  <si>
    <t>Bucket, base and handle, s/s
12.0Ltr</t>
  </si>
  <si>
    <t>Ice pick with wooden handle, s/s l=19.5cm</t>
  </si>
  <si>
    <t>192971</t>
  </si>
  <si>
    <t>Flour Scoop-Flat Handle 9" / 41.5 Cm</t>
  </si>
  <si>
    <t>8215</t>
  </si>
  <si>
    <t>192951</t>
  </si>
  <si>
    <t>Scoop-Flat Handle 6"</t>
  </si>
  <si>
    <t>Ice Tongs, L : 18 Cm, SS</t>
  </si>
  <si>
    <t>430841V</t>
  </si>
  <si>
    <t>Jigger double sided, 30/60 ML</t>
  </si>
  <si>
    <t>430840 / 1034641</t>
  </si>
  <si>
    <t>Bar knife l21cm with 2 prongs black plastic handle</t>
  </si>
  <si>
    <t>8211</t>
  </si>
  <si>
    <t>VE9781</t>
  </si>
  <si>
    <t>Bar mat,  dim=59.0x8.0x1.6cm</t>
  </si>
  <si>
    <t>VE166491</t>
  </si>
  <si>
    <t>Muddler (Ice Crusher) W/Rubber Caps S/S, 20 X 3.5 Cm</t>
  </si>
  <si>
    <t>7615</t>
  </si>
  <si>
    <t>Muddler, Wooden</t>
  </si>
  <si>
    <t>Muddler Wooden</t>
  </si>
  <si>
    <t>Wooden Muddler</t>
  </si>
  <si>
    <t>4419</t>
  </si>
  <si>
    <t>Opener Can Punch</t>
  </si>
  <si>
    <t>17 Cm</t>
  </si>
  <si>
    <t>055037</t>
  </si>
  <si>
    <t>Bottle can opener</t>
  </si>
  <si>
    <t>Opener, Bottle - Ss</t>
  </si>
  <si>
    <t>10 Cm</t>
  </si>
  <si>
    <t>1035116 / 050303</t>
  </si>
  <si>
    <t>Bottle opener flat, s/s
dim=18.0x4.0cm</t>
  </si>
  <si>
    <t>052530 / 1038910</t>
  </si>
  <si>
    <t>052198 / 1098231</t>
  </si>
  <si>
    <t>1015306 / 053146</t>
  </si>
  <si>
    <t>Fast pourer, chrome</t>
  </si>
  <si>
    <t>053119</t>
  </si>
  <si>
    <t>Glass rimmer with sponge for lime juice, 2 cases for sugar and salt, black</t>
  </si>
  <si>
    <t>053499</t>
  </si>
  <si>
    <t>Bar/shelf liner roll, black, 60 CM WIDE X 600 CM LONG</t>
  </si>
  <si>
    <t>VE71231</t>
  </si>
  <si>
    <t>Cocktail spoon, s/s l=28.0cm</t>
  </si>
  <si>
    <t>1067455 / 052026</t>
  </si>
  <si>
    <t>Citrus press, s/s</t>
  </si>
  <si>
    <t>Stopper, Bottle Standard- Finned</t>
  </si>
  <si>
    <t>4 Pcs Rubber Vacuum Suction Bottle Stopper Vacuum Wine Pump Preserver Stoppers One Size</t>
  </si>
  <si>
    <t>053137 / 1048972</t>
  </si>
  <si>
    <t>Wine pump stoppers 2 pieces</t>
  </si>
  <si>
    <t>Stopper, Champagne</t>
  </si>
  <si>
    <t>435772 / 34810</t>
  </si>
  <si>
    <t>Champagne stopper nickel plated</t>
  </si>
  <si>
    <t>Storage Boxes For Bars</t>
  </si>
  <si>
    <t>Square container 2 litr with lid polycarbonate</t>
  </si>
  <si>
    <t>Square container 4 litr with lid polycarbonate</t>
  </si>
  <si>
    <t>Square container 6 litr with lid polycarbonate</t>
  </si>
  <si>
    <t>Square container 8 litr with lid polycarbonate</t>
  </si>
  <si>
    <t>435369 / 1106456</t>
  </si>
  <si>
    <t>Store n pour bottle 2.0 ltr</t>
  </si>
  <si>
    <t>Store N Pour - Medium</t>
  </si>
  <si>
    <t>Store N Pour- 1 Ltr</t>
  </si>
  <si>
    <t>053120 / 1039527</t>
  </si>
  <si>
    <t>Store n pour bottle 1.0 ltr</t>
  </si>
  <si>
    <t>Store N Pour - Small</t>
  </si>
  <si>
    <t>Store N Pour- 0.5 Ltr</t>
  </si>
  <si>
    <t>049632</t>
  </si>
  <si>
    <t>Store n pour bottle 0.5 ltr</t>
  </si>
  <si>
    <t>Wine, Saver Vaccuum</t>
  </si>
  <si>
    <t>Wine Air Pump</t>
  </si>
  <si>
    <t>053136 / 1048971</t>
  </si>
  <si>
    <t>Vacuum wine pump, incl. 2 stoppers</t>
  </si>
  <si>
    <t>SUB TOTAL (EX-WAREHOUSE)</t>
  </si>
  <si>
    <t>Airport Flask 3.5 ltr</t>
  </si>
  <si>
    <t>Airport Flask 2.5 ltr</t>
  </si>
  <si>
    <t>Punch Bowl With Ladle</t>
  </si>
  <si>
    <t>Approx. 10 Ltrs. Double Wall</t>
  </si>
  <si>
    <t>Champagne bowl steel with ladle</t>
  </si>
  <si>
    <t>Stand, Rectangular Tray - Cake Large</t>
  </si>
  <si>
    <t>Discontinued</t>
  </si>
  <si>
    <t>048258 / 1038155</t>
  </si>
  <si>
    <t>Cake stand, s/s
Ø=34.3cm, h=19.1cm</t>
  </si>
  <si>
    <t>Stand, Round Tray - Cake Small</t>
  </si>
  <si>
    <t>Dia 22 Cm Stainless Steel</t>
  </si>
  <si>
    <t>1052047</t>
  </si>
  <si>
    <t>Cake stand, s/s
Ø=22 cm</t>
  </si>
  <si>
    <t>1436071</t>
  </si>
  <si>
    <t>Soup Flask</t>
  </si>
  <si>
    <t>500 Ml</t>
  </si>
  <si>
    <t>Soup Flask, Insulated, 500 ml</t>
  </si>
  <si>
    <t>VEID3511</t>
  </si>
  <si>
    <t>Ice Bucket double wall with dome cover, Size 15x19cm</t>
  </si>
  <si>
    <t>Wine Bucket with stand</t>
  </si>
  <si>
    <t>Included with above product</t>
  </si>
  <si>
    <t>Two Heating Lamps with stone platform with adjustable thermostate. Food Grade stone.</t>
  </si>
  <si>
    <t>052953 / 1106501</t>
  </si>
  <si>
    <t>Carving station with bottom heat, stainless steel with stone plate, 2 heating lamps (275 watt each), stoneplate additionally heated (100 watt) dim=63.5x46.0x62.0cm, 220-240V, 50-60Hz -brand Spring Switzerland</t>
  </si>
  <si>
    <t>8516</t>
  </si>
  <si>
    <t>Food Warmer Electric To Fit Room Service Trolley</t>
  </si>
  <si>
    <t>Thermostat Control</t>
  </si>
  <si>
    <t>Food box Insulated Double walled electric
Hotcase
480 × 325 × 470mm -Andy Mannhart</t>
  </si>
  <si>
    <t>Food Warmer Room Service Trolley</t>
  </si>
  <si>
    <t>Folding Round Table with two electric food warmer to be fitted</t>
  </si>
  <si>
    <t>Room Service Trolley foldable
Room Service Trolley
 - 1090 × 920 × 780mm-Andy Mannhart</t>
  </si>
  <si>
    <t>7321</t>
  </si>
  <si>
    <t>Food Warmer Rack</t>
  </si>
  <si>
    <t>Rack for 06 Food Warmer</t>
  </si>
  <si>
    <t>Food warmer rack capacity 6 food warmer -Andy Mannhart</t>
  </si>
  <si>
    <t>Jug, Water</t>
  </si>
  <si>
    <t>Double Wall 1.5 Ltrs.</t>
  </si>
  <si>
    <t>Water Jug Ss With Ice Holder 1.5 Ltr</t>
  </si>
  <si>
    <t>431861 / 1053512</t>
  </si>
  <si>
    <t>Oxygene insulated jug 30cl double wall sst</t>
  </si>
  <si>
    <t>431862 / 1053513</t>
  </si>
  <si>
    <t>Oxygene insulated jug 60cl double wall sst</t>
  </si>
  <si>
    <t>Table, Crumber With Brush</t>
  </si>
  <si>
    <t>Stainless Steel with brush</t>
  </si>
  <si>
    <t>Table crumber with brush</t>
  </si>
  <si>
    <t>Tray stand wooden</t>
  </si>
  <si>
    <t>VE326161</t>
  </si>
  <si>
    <t>Plate cover sst dia : 30 cm</t>
  </si>
  <si>
    <t>435887 / 44034</t>
  </si>
  <si>
    <t>Plate cover d27cm clear polycarbonate camwear</t>
  </si>
  <si>
    <t>Butter Dish</t>
  </si>
  <si>
    <t>2 part,  stainless steel 18/10 
EXCELLENT outer ø: 90 mm</t>
  </si>
  <si>
    <t>435592 / 11817</t>
  </si>
  <si>
    <t>White porcelain butter dish with sst dome cover</t>
  </si>
  <si>
    <t>6911</t>
  </si>
  <si>
    <t>Cheese Dish</t>
  </si>
  <si>
    <t>41638-01 - 10.5 cm</t>
  </si>
  <si>
    <t>431753 / 1051975</t>
  </si>
  <si>
    <t>Wien cheese bowl 15cl with lid glass sst</t>
  </si>
  <si>
    <t>7013</t>
  </si>
  <si>
    <t>Double Wall Bottle Cooler Acrylic</t>
  </si>
  <si>
    <t>41507-01</t>
  </si>
  <si>
    <t>VE20911</t>
  </si>
  <si>
    <t>Double Arm Stainer</t>
  </si>
  <si>
    <t>Condiment Set</t>
  </si>
  <si>
    <t>42929-03</t>
  </si>
  <si>
    <t>432773 / 1065386</t>
  </si>
  <si>
    <t>Round condiment holder d19xh20cm sst</t>
  </si>
  <si>
    <t>Dim : 60 x 60 cm 75.5 h</t>
  </si>
  <si>
    <t>Baby high chair, brown, wood
dim=50.0x50.0x73.5cm</t>
  </si>
  <si>
    <t>Model No</t>
  </si>
  <si>
    <t>Pot, Stock S/S -3 Ltr with lid</t>
  </si>
  <si>
    <t>Dia 16 x 16,0 cm h 3.2 Ltr</t>
  </si>
  <si>
    <t>PADERNO</t>
  </si>
  <si>
    <t>11001-16</t>
  </si>
  <si>
    <t>017001 + 017045</t>
  </si>
  <si>
    <t>Stock pot with lid , s/s, induction, Ø=16.0cm, h=16.0cm, 3.0Ltr</t>
  </si>
  <si>
    <t>Pot, Stock S/S -4 Ltr with lid</t>
  </si>
  <si>
    <t>11001-18</t>
  </si>
  <si>
    <t>017002 + 017046</t>
  </si>
  <si>
    <t>Stock pot pot with lid, s/s, induction, Ø=18.0cm, h=18.0cm, 4.5Ltr</t>
  </si>
  <si>
    <t>Pot, Stock S/S -5.6 Ltr with lid</t>
  </si>
  <si>
    <t>Dia 20 x 18,0 cm h 5.5 Ltr</t>
  </si>
  <si>
    <t>11001-20</t>
  </si>
  <si>
    <t>017003 + 017047</t>
  </si>
  <si>
    <t>Stock pot pot with lid, s/s, induction, Ø=20.0cm, h=20.0cm, 6.2Ltr</t>
  </si>
  <si>
    <t>Pot, Stock S/S -8.3 Ltr with lid</t>
  </si>
  <si>
    <t>11001-22</t>
  </si>
  <si>
    <t>017004 + 017049</t>
  </si>
  <si>
    <t>Stock pot with lid, s/s, induction, Ø=24.0cm, h=24.0cm, 10.0Ltr</t>
  </si>
  <si>
    <t>Pot, Stock S/S -17 Ltr with lid</t>
  </si>
  <si>
    <t>Dia 28 x 28 cm h 17,0 Ltr</t>
  </si>
  <si>
    <t>11001-28</t>
  </si>
  <si>
    <t>017005 + 017051</t>
  </si>
  <si>
    <t>Stock pot with lid, s/s, induction, Ø=28.0cm, h=28.0cm, 16.5Ltr</t>
  </si>
  <si>
    <t>Pot, Stock S/S -22 Ltr with lid</t>
  </si>
  <si>
    <t>11001-32</t>
  </si>
  <si>
    <t>017007 + 017053</t>
  </si>
  <si>
    <t>Stock pot with lid, s/s, induction, Ø=32.0cm, h=32.0cm, 24.0Ltr</t>
  </si>
  <si>
    <t>Pot, Stock S/S -50 Ltr with lid</t>
  </si>
  <si>
    <t>Dia 40 x 40 cm h 50,0 Ltr</t>
  </si>
  <si>
    <t>11001-40</t>
  </si>
  <si>
    <t>017009 + 017055</t>
  </si>
  <si>
    <t>Stock pot with lid, s/s, induction, Ø=40.0cm, h=40.0cm, 50.0Ltr</t>
  </si>
  <si>
    <t>Pot, Sauce 2 Handles S/S -2 Ltr</t>
  </si>
  <si>
    <t>Dia 16 x 9.5 cm h 1.9 Ltr</t>
  </si>
  <si>
    <t>11007-16</t>
  </si>
  <si>
    <t>017020 + 017045</t>
  </si>
  <si>
    <t>Casserole with lid, s/s, induction, Ø=16.0cm, h=11.0cm, 2.1Ltr</t>
  </si>
  <si>
    <t>Pot, Sauce 2 Handles S/S -5 Ltr with lid</t>
  </si>
  <si>
    <t>11007-22</t>
  </si>
  <si>
    <t>017035 + 017049</t>
  </si>
  <si>
    <t>Stew pan with lid, s/s, induction, Ø=24.0cm, h=9.5cm, 4.3Ltr</t>
  </si>
  <si>
    <t>Pot, Sauce 2 Handles S/S -10 Ltr with lid</t>
  </si>
  <si>
    <t>11007-28</t>
  </si>
  <si>
    <t>017024 + 017051</t>
  </si>
  <si>
    <t>Casserole with lid, s/s, induction, Ø=28.0cm, h=17.5cm, 10.2Ltr</t>
  </si>
  <si>
    <t>Pot, Sauce 2 Handles S/S -34 Ltr with lid</t>
  </si>
  <si>
    <t>Dia 40 x 24,0 cm h 30.1 Ltr</t>
  </si>
  <si>
    <t>11007-40</t>
  </si>
  <si>
    <t>017028 + 017055</t>
  </si>
  <si>
    <t>Casserole with lid, s/s, induction, Ø=40.0cm, h=25.0cm, 31.4Ltr</t>
  </si>
  <si>
    <t>Pot, Sauce 2 Handles S/S -44 Ltr with lid</t>
  </si>
  <si>
    <t>11007-45</t>
  </si>
  <si>
    <t>017029 + 017056</t>
  </si>
  <si>
    <t>Casserole with lid, s/s, induction, Ø=45.0cm, h=28.0cm, 44.5Ltr</t>
  </si>
  <si>
    <t>Pot, Casserole 2 Handles S/S -2.5 Ltr with lid</t>
  </si>
  <si>
    <t>Dia 20 x 7.50 cm h 2.5 Ltr</t>
  </si>
  <si>
    <t>11009-20</t>
  </si>
  <si>
    <t>017034 + 017047</t>
  </si>
  <si>
    <t>Stew pan with Lid , s/s, induction, Ø=20.0cm, h=8.0cm, 2.5Ltr</t>
  </si>
  <si>
    <t>Pot, Casserole 2 Handles S/S -6.5 Ltr with lid</t>
  </si>
  <si>
    <t>11009-28</t>
  </si>
  <si>
    <t>017036 + 017051</t>
  </si>
  <si>
    <t>Stew pan, s/s, induction, Ø=28.0cm, h=11.0cm, 6.7Ltr</t>
  </si>
  <si>
    <t>Pot, Casserole 2 Handles S/S -15.4 Ltr with lid</t>
  </si>
  <si>
    <t>11009-36</t>
  </si>
  <si>
    <t>017039 + 017054</t>
  </si>
  <si>
    <t>Stew pan, s/s, induction, Ø=35.0cm, h=14.0cm, 13.6Ltr</t>
  </si>
  <si>
    <t>Pot, Casserole 2 Handles S/S -37.0 Ltr with lid</t>
  </si>
  <si>
    <t>11009-45</t>
  </si>
  <si>
    <t>017041 + 017054</t>
  </si>
  <si>
    <t>Stew pan, s/s, induction, Ø=45.0cm, h=17.0cm, 27.0Ltr</t>
  </si>
  <si>
    <t xml:space="preserve">Pan Curved Sauteuse S/S -2.2 Ltr </t>
  </si>
  <si>
    <t>11013-20</t>
  </si>
  <si>
    <t>015402</t>
  </si>
  <si>
    <t>Sauteuse, round, s/s, induction 
Ø=20.0cm, h=7.5cm, 1.8Ltr</t>
  </si>
  <si>
    <t xml:space="preserve">Pan Curved Sauteuse S/S -3.3 Ltr </t>
  </si>
  <si>
    <t>Dia 24 x 8,5 cm h 3,3 Ltr</t>
  </si>
  <si>
    <t>11013-24</t>
  </si>
  <si>
    <t>015403</t>
  </si>
  <si>
    <t>Sauteuse, round, s/s, induction 
Ø=24.0cm, h=8.5cm, 3.0Ltr</t>
  </si>
  <si>
    <t>11013-26</t>
  </si>
  <si>
    <t>11012-18</t>
  </si>
  <si>
    <t>017081</t>
  </si>
  <si>
    <t>Sauteuse, conical, s/s, induction
Ø=18.0cm, h=6.0cm, 1.2Ltr</t>
  </si>
  <si>
    <t>11012-20</t>
  </si>
  <si>
    <t>017082</t>
  </si>
  <si>
    <t>Sauteuse, conical, s/s, induction
Ø=20.0cm, h=6.5cm, 1.6Ltr</t>
  </si>
  <si>
    <t>11008-24</t>
  </si>
  <si>
    <t>017084</t>
  </si>
  <si>
    <t>Sauteuse, conical, s/s, induction
Ø=24.0cm, h=7.5cm, 2.7Ltr</t>
  </si>
  <si>
    <t>11006-14</t>
  </si>
  <si>
    <t>017066</t>
  </si>
  <si>
    <t>Sauce pan, s/s, induction
Ø=14.0cm, h=7.0cm, 1.0Ltr</t>
  </si>
  <si>
    <t>11006-18</t>
  </si>
  <si>
    <t>017075</t>
  </si>
  <si>
    <t>Sauce pan, s/s, induction
Ø=18.0cm, h=12.0cm, 3.0Ltr</t>
  </si>
  <si>
    <t>11006-24</t>
  </si>
  <si>
    <t>017077</t>
  </si>
  <si>
    <t>Sauce pan, s/s, induction
Ø=24.0cm, h=14.0cm, 6.3Ltr</t>
  </si>
  <si>
    <t>11006-28</t>
  </si>
  <si>
    <t>017078</t>
  </si>
  <si>
    <t>Sauce pan, s/s, induction
Ø=28.0cm, h=17.5cm, 10.2Ltr</t>
  </si>
  <si>
    <t>11014-20</t>
  </si>
  <si>
    <t>017301</t>
  </si>
  <si>
    <t>Frying pan, s/s, induction
Ø=20.0cm, h=3.8cm</t>
  </si>
  <si>
    <t>11014-28</t>
  </si>
  <si>
    <t>017305</t>
  </si>
  <si>
    <t>Frying pan, s/s, induction
Ø=28.0cm, h=5.5cm</t>
  </si>
  <si>
    <t>11014-32</t>
  </si>
  <si>
    <t>017306</t>
  </si>
  <si>
    <t>Frying pan, s/s, induction
Ø=32.0cm, h=6.0cm</t>
  </si>
  <si>
    <t>11014-36</t>
  </si>
  <si>
    <t>017307</t>
  </si>
  <si>
    <t>Frying pan, s/s, induction, Ø=36.0cm, h=6.0cm</t>
  </si>
  <si>
    <t>11117-20</t>
  </si>
  <si>
    <t>017321</t>
  </si>
  <si>
    <t>Frying pan non-stick, s/s, induction
Ø=20.0cm, h=3.8cm</t>
  </si>
  <si>
    <t>Dia 24 x 5,0 cm h</t>
  </si>
  <si>
    <t>11117-24</t>
  </si>
  <si>
    <t>017323</t>
  </si>
  <si>
    <t>Frying pan non-stick, s/s, induction
Ø=24.0cm, h=4.6cm</t>
  </si>
  <si>
    <t>11117-28</t>
  </si>
  <si>
    <t>017325</t>
  </si>
  <si>
    <t>Frying pan non-stick, s/s, induction
Ø=28.0cm, h=5.5cm</t>
  </si>
  <si>
    <t>Dia 36 x 6,0 cm h</t>
  </si>
  <si>
    <t>11117-36</t>
  </si>
  <si>
    <t>017327</t>
  </si>
  <si>
    <t>Frying pan non-stick, s/s, induction
Ø=36.0cm, h=6.0cm</t>
  </si>
  <si>
    <t>11943-50</t>
  </si>
  <si>
    <t>051882 / 1004282</t>
  </si>
  <si>
    <t>11943-40</t>
  </si>
  <si>
    <t>430302 / 1015594</t>
  </si>
  <si>
    <t>Roasting pan, with falling handles, s/s
dim=40.0x30.0x6.5cm</t>
  </si>
  <si>
    <t>11922-36</t>
  </si>
  <si>
    <t>017085</t>
  </si>
  <si>
    <t>Pasta cooker insert 1/4 segment fits pan Ø 35.0cm, s/s, h=23.0cm</t>
  </si>
  <si>
    <t>Pan, Sauce 1 Handle Copper -1.2 Ltr Induction</t>
  </si>
  <si>
    <t>15506-16</t>
  </si>
  <si>
    <t>Pan, Sauce 1 Handle Copper -2.5 Ltr Induction</t>
  </si>
  <si>
    <t>15508-20</t>
  </si>
  <si>
    <t>15506-20</t>
  </si>
  <si>
    <t>Pot, Sauce 2 Handles Copper -6 Ltr Induction</t>
  </si>
  <si>
    <t>Dia 24 x 14 cm h 6.3 Ltr.</t>
  </si>
  <si>
    <t>15507-24</t>
  </si>
  <si>
    <t>020413</t>
  </si>
  <si>
    <t>Casserole, 3 Ply outside copper, inside s/s, with s/s lid and 2 handles, induction, Ø=24.0cm, h=14.0cm, 6.5Ltr-Brand Spring Switzerland</t>
  </si>
  <si>
    <t>Pan, Frying 1 Handle Copper -22 Induction</t>
  </si>
  <si>
    <t>15514-24</t>
  </si>
  <si>
    <t>027789 + 041112</t>
  </si>
  <si>
    <t>Frying pan, 3 Ply outside copper, inside s/s, with s/s handle, induction, Ø=24.0cm, h=4.9cm</t>
  </si>
  <si>
    <t>Pan, Saute Copper -1 Ltr Induction</t>
  </si>
  <si>
    <t>15514-20</t>
  </si>
  <si>
    <t>037827 + 017046</t>
  </si>
  <si>
    <t xml:space="preserve">Sauteuse, 3 Ply outside copper, inside s/s, with s/s handle, induction, Ø=18.0cm, h=6.5cm, 1.5Ltr </t>
  </si>
  <si>
    <t>Paella pan with 2 handles, s/s, induction
Ø=28.0cm, h=6.0cm, 3.7Ltr</t>
  </si>
  <si>
    <t>017312</t>
  </si>
  <si>
    <t>Paella pan with 2 handles, s/s, induction
Ø=40.0cm, h=8.0cm, 10.0Ltr</t>
  </si>
  <si>
    <t>017316</t>
  </si>
  <si>
    <t>Stock pot, s/s, induction
Ø=20.0cm, h=20.0cm, 6.2Ltr</t>
  </si>
  <si>
    <t>017003</t>
  </si>
  <si>
    <t>Stock pot, s/s, induction, Ø=20.0cm, h=20.0cm, 6.2Ltr</t>
  </si>
  <si>
    <t>Stock pot, s/s, induction
Ø=24.0cm, h=24.0cm, 10.0Ltr</t>
  </si>
  <si>
    <t>017004</t>
  </si>
  <si>
    <t>Stock pot, s/s, induction, Ø=24.0cm, h=24.0cm, 10.0Ltr</t>
  </si>
  <si>
    <t>Frying pan, iron, induction
Ø=20.0cm, h=3.3cm</t>
  </si>
  <si>
    <t>019483</t>
  </si>
  <si>
    <t>Frying pan, iron, induction, Ø=20.0cm, h=3.3cm</t>
  </si>
  <si>
    <t>Frying pan, iron, induction
Ø=26.0cm, h=4.0cm</t>
  </si>
  <si>
    <t>019484</t>
  </si>
  <si>
    <t>Frying pan, iron, induction, Ø=26.0cm, h=4.0cm</t>
  </si>
  <si>
    <t>Spanish paella pan, black steel, induction
Ø=42.0cm, h=4.5cm</t>
  </si>
  <si>
    <t>017489</t>
  </si>
  <si>
    <t>Blinis pan non-stick, aluminium
Ø=12.0cm, h=2.0cm</t>
  </si>
  <si>
    <t>020955</t>
  </si>
  <si>
    <t>Saute pan non-stick, 5-ply, induction
Ø=24.0cm, h=8.5cm, 3.5Ltr</t>
  </si>
  <si>
    <t>022065</t>
  </si>
  <si>
    <t>Sauteuse non-stick, aluminium, Ø=24.0cm, h=7.0cm</t>
  </si>
  <si>
    <t>Saute pan non-stick, 5-ply, induction
Ø=28.0cm, h=10.0cm, 5.5Ltr</t>
  </si>
  <si>
    <t>022066</t>
  </si>
  <si>
    <t>Sauté pan non-stick diam 28cm, H=7.5cm, Ø=28.0cm, h=7.5cm</t>
  </si>
  <si>
    <t>Sub Total (ex-warehouse)</t>
  </si>
  <si>
    <t>430025 / 1002102</t>
  </si>
  <si>
    <t>18271-00</t>
  </si>
  <si>
    <t>058726 / 1107089</t>
  </si>
  <si>
    <t>49637-00</t>
  </si>
  <si>
    <t>436116 / 89930</t>
  </si>
  <si>
    <t>48523-03</t>
  </si>
  <si>
    <t>V206045</t>
  </si>
  <si>
    <t>Cut Resistant glove size L
pair</t>
  </si>
  <si>
    <t>48523-01</t>
  </si>
  <si>
    <t>V206044</t>
  </si>
  <si>
    <t>Cut Resistant glove size M
pair</t>
  </si>
  <si>
    <t>18220-18</t>
  </si>
  <si>
    <t>052169 / 1105136</t>
  </si>
  <si>
    <t>L 30 cm</t>
  </si>
  <si>
    <t>48032-30</t>
  </si>
  <si>
    <t>Magnetic rack, s/s
l=46.0cm</t>
  </si>
  <si>
    <t>18220-22</t>
  </si>
  <si>
    <t>431645 / 1049317</t>
  </si>
  <si>
    <t>8214</t>
  </si>
  <si>
    <t>18016-14</t>
  </si>
  <si>
    <t>435152 / 1105092</t>
  </si>
  <si>
    <t>18028-21</t>
  </si>
  <si>
    <t>435184 / 1105156</t>
  </si>
  <si>
    <t>18203-26</t>
  </si>
  <si>
    <t>052516 / 1105096</t>
  </si>
  <si>
    <t>Knife, Chef Narrow 18</t>
  </si>
  <si>
    <t>Dim 16 cm</t>
  </si>
  <si>
    <t>18000-16</t>
  </si>
  <si>
    <t>052043 / 1105111</t>
  </si>
  <si>
    <t>Chef's knife wide blade, black nylon handle
l=17.0cm</t>
  </si>
  <si>
    <t>18000-20</t>
  </si>
  <si>
    <t>435156 / 1105106</t>
  </si>
  <si>
    <t>Chef's knife, narrow blade, black nylon handle
l=20.0cm</t>
  </si>
  <si>
    <t>18000-26</t>
  </si>
  <si>
    <t>435157 / 1105107</t>
  </si>
  <si>
    <t>18008-20</t>
  </si>
  <si>
    <t>052056 / 1105109</t>
  </si>
  <si>
    <t>Chef's knife, wide blade, black nylon handle
l=20.0cm</t>
  </si>
  <si>
    <t>18008-26</t>
  </si>
  <si>
    <t>052059 / 1105112</t>
  </si>
  <si>
    <t>18220-20</t>
  </si>
  <si>
    <t>18115-20</t>
  </si>
  <si>
    <t>052109 / 1105140</t>
  </si>
  <si>
    <t>Knife, Grapefruit</t>
  </si>
  <si>
    <t>L 21.5 cm</t>
  </si>
  <si>
    <t>48280-47</t>
  </si>
  <si>
    <t>431212 / 1042604</t>
  </si>
  <si>
    <t>Grapefruit knife, black nylon softgrip handle 
l=11.0cm</t>
  </si>
  <si>
    <t>18024-11</t>
  </si>
  <si>
    <t>435147 / 1105081</t>
  </si>
  <si>
    <t>All purpose knife wavy blade , black nylon handle
l=11.0cm</t>
  </si>
  <si>
    <t>18205-10</t>
  </si>
  <si>
    <t>430315 / 1016448</t>
  </si>
  <si>
    <t>Parmesan knife, black handle
l=11.0cm</t>
  </si>
  <si>
    <t>18029-25</t>
  </si>
  <si>
    <t>Slicing knife, wavy blade, black nylon handle
l=25.0cm</t>
  </si>
  <si>
    <t>48280-90</t>
  </si>
  <si>
    <t>48280-24</t>
  </si>
  <si>
    <t>052537 / 304821</t>
  </si>
  <si>
    <t>8205</t>
  </si>
  <si>
    <t>48280-35</t>
  </si>
  <si>
    <t>052195 / 1086251</t>
  </si>
  <si>
    <t>48231-50</t>
  </si>
  <si>
    <t>052528 / 1042947</t>
  </si>
  <si>
    <t>18263-00</t>
  </si>
  <si>
    <t>435515 / 1107090</t>
  </si>
  <si>
    <t>Kitchen scissors, s/s, polypro handle
l=21.0cm</t>
  </si>
  <si>
    <t>18235-30</t>
  </si>
  <si>
    <t>435181 / 1105149</t>
  </si>
  <si>
    <t>Sharpening steel, round, black nylon handle
l=30.0cm</t>
  </si>
  <si>
    <t>Chef's knife, wide blade, 20cm</t>
  </si>
  <si>
    <t>435159 / 1105114</t>
  </si>
  <si>
    <t>Chef's knife, wide blade, blue nylon handle
l=20.0cm</t>
  </si>
  <si>
    <t xml:space="preserve"> Chef's knife, narrow blade, 20cm</t>
  </si>
  <si>
    <t>Black</t>
  </si>
  <si>
    <t>053190 / 1105108</t>
  </si>
  <si>
    <t>Chef's knife narrow blade, green nylon handle
l=26.0cm</t>
  </si>
  <si>
    <t>052509 / 1105124</t>
  </si>
  <si>
    <t>Chef's knife, wide blade, red nylon handle
l=20.0cm</t>
  </si>
  <si>
    <t>Melon Oval 17x28mm</t>
  </si>
  <si>
    <t xml:space="preserve">Black </t>
  </si>
  <si>
    <t>053218 / 1042600</t>
  </si>
  <si>
    <t>Melon baller, double oval plain/fluted, black nylon handle
Ø=2.6/3.0cm</t>
  </si>
  <si>
    <t>11030  Pizza Turner Soild, Total Length:285mm</t>
  </si>
  <si>
    <t>202551</t>
  </si>
  <si>
    <t>Pizza Turner - 85 Cm X 155 Cm</t>
  </si>
  <si>
    <t>11042  Triangle Spatula</t>
  </si>
  <si>
    <t>261531</t>
  </si>
  <si>
    <t>Spatula, Perfoated, With Plastic Handle, Blade  7.5.X25Cm, L- 42.5Cm</t>
  </si>
  <si>
    <t>11024  75 mm Spatula 8" Soild</t>
  </si>
  <si>
    <t>261551</t>
  </si>
  <si>
    <t>Spatula, With Plastic Handle, Blade  7.5X25Cm, L- 42.5Cm</t>
  </si>
  <si>
    <t>11009  Slimline Spatula 7"</t>
  </si>
  <si>
    <t>431206 / 1042584</t>
  </si>
  <si>
    <t>Spatula palette knife straight, s/s blade, black softgrip handle
l=35.0cm</t>
  </si>
  <si>
    <t>11011  Slimline Spatula 10"</t>
  </si>
  <si>
    <t>052095</t>
  </si>
  <si>
    <t>Flexible spatula, s/s blade, heat-resistant, non-slip handle, polypropylene, black
l=25.0cm</t>
  </si>
  <si>
    <t>11015  Offset Spatula 8.5"</t>
  </si>
  <si>
    <t>1113436 / 431207</t>
  </si>
  <si>
    <t>Spatula palette knife offset, black softgrip
l=20.0cm</t>
  </si>
  <si>
    <t>Cheese knife</t>
  </si>
  <si>
    <t xml:space="preserve"> 23429/106</t>
  </si>
  <si>
    <t>Cheese knife 15 cm</t>
  </si>
  <si>
    <t>Fish scaler</t>
  </si>
  <si>
    <t>Fish Scaler - with Stainless Steel Blade for Descaling of Fish, Stainless Steel</t>
  </si>
  <si>
    <t>MEAT HOOK -SS 18 CM</t>
  </si>
  <si>
    <t>005310</t>
  </si>
  <si>
    <t>Meat hook S-shape, s/s, with one tip, l=18.0cm
per pc</t>
  </si>
  <si>
    <t>11039  Turner 6" Plastic Handle</t>
  </si>
  <si>
    <t>177371</t>
  </si>
  <si>
    <t>Squre End Turner Solid Blade 15 X 7.5Cm, L 33.5Cm</t>
  </si>
  <si>
    <t>Meat Tenderizr</t>
  </si>
  <si>
    <t>431007 / 1038899</t>
  </si>
  <si>
    <t>Meat pounder extra large &amp; heavy
l=29.0cm</t>
  </si>
  <si>
    <t>Meat Tenderizer Alum</t>
  </si>
  <si>
    <t>Oyster Opener</t>
  </si>
  <si>
    <t>052138 / 35655</t>
  </si>
  <si>
    <t>Oyster knife with guard, nylon/fibreglass handle, s/s
l=15.0cm</t>
  </si>
  <si>
    <t>Bread Cutter with Protective Cover Bread Scoring</t>
  </si>
  <si>
    <t>431034 / 1039161</t>
  </si>
  <si>
    <t>Baker blade with plastic handle, s/s</t>
  </si>
  <si>
    <t>Cheese Planer</t>
  </si>
  <si>
    <t>432649 / 1062503</t>
  </si>
  <si>
    <t>Cheese slicer l21.5cm sst blade black handle</t>
  </si>
  <si>
    <t>40994 - Pizza Slicer / Mincing Knife</t>
  </si>
  <si>
    <t>001627</t>
  </si>
  <si>
    <t>Mincing knife single, black nylon handle, l=22.0cm</t>
  </si>
  <si>
    <t xml:space="preserve">LOBSTER  Pick </t>
  </si>
  <si>
    <t>Lobster Cracker</t>
  </si>
  <si>
    <t>Sashimi knife 30cm</t>
  </si>
  <si>
    <t>Wooden  18284-30</t>
  </si>
  <si>
    <t>2501T26</t>
  </si>
  <si>
    <t>Sashimi Knife - 27cm</t>
  </si>
  <si>
    <t xml:space="preserve">Wooden </t>
  </si>
  <si>
    <t>2501T25</t>
  </si>
  <si>
    <t>Deba Knife - 15cm</t>
  </si>
  <si>
    <t>2501T35</t>
  </si>
  <si>
    <t>Usaba Knife - 16.5cm</t>
  </si>
  <si>
    <t>2501T46</t>
  </si>
  <si>
    <t>48501-76</t>
  </si>
  <si>
    <t>055418 / 1108171</t>
  </si>
  <si>
    <t>Apron protective, s/s mesh
dim=55.0x60.0cm</t>
  </si>
  <si>
    <t>42518-01</t>
  </si>
  <si>
    <t>020451</t>
  </si>
  <si>
    <t>Block brush, steel bristles, l=20.0cm</t>
  </si>
  <si>
    <t>Mixing Bowl  (Deep), 3/4 Qt</t>
  </si>
  <si>
    <t>Mixing Bowl  (Deep), 1 1/2 Qt</t>
  </si>
  <si>
    <t>111761</t>
  </si>
  <si>
    <t>Mixing Bowl Tapered With Rolled Edge Dia. 24Cm, 2500 Ml</t>
  </si>
  <si>
    <t>093411</t>
  </si>
  <si>
    <t>Mixing Bowl Tapered With Rolled Edge Dia. 28Cm, 3500 Ml</t>
  </si>
  <si>
    <t>Mixing Bowl  (Deep), 8 Qt</t>
  </si>
  <si>
    <t>421271</t>
  </si>
  <si>
    <t>Mixing Bowl Tapered With Rolled Edge Dia. 40Cm, 10000 Ml</t>
  </si>
  <si>
    <t>Taper Bowl W/Beading( I.D 50 Cm) 1.2 Mm, 50Cm</t>
  </si>
  <si>
    <t>Mixing  Bowl (Regular), 1 1/2 Qt</t>
  </si>
  <si>
    <t>Mixing  Bowl (Regular), 2 Qt</t>
  </si>
  <si>
    <t>Mixing  Bowl (Regular), 4 Qt</t>
  </si>
  <si>
    <t>Mixing  Bowl (Regular), 5 Qt</t>
  </si>
  <si>
    <t>Mixing  Bowl (Regular), 8 Qt</t>
  </si>
  <si>
    <t>Mixing  Bowl (Regular), 13 Qt</t>
  </si>
  <si>
    <t>Bowl Kitchen S/S Round 40Cm Dia 13 Ltr - Mixing</t>
  </si>
  <si>
    <t>Mixing  Bowl (Regular), 16 Qt</t>
  </si>
  <si>
    <t>47642-30</t>
  </si>
  <si>
    <t>052227 / 27831</t>
  </si>
  <si>
    <t>9603</t>
  </si>
  <si>
    <t>47642-50</t>
  </si>
  <si>
    <t>052229 / 27835</t>
  </si>
  <si>
    <t>48280-03</t>
  </si>
  <si>
    <t>051893 / 817100</t>
  </si>
  <si>
    <t>Can opener with black nylon handles, chromed
l=18.5cm</t>
  </si>
  <si>
    <t>19810-00</t>
  </si>
  <si>
    <t>058725 / 42215</t>
  </si>
  <si>
    <t>Can opener table model, s/s
l=50.0cm</t>
  </si>
  <si>
    <t>Cherry Stoner</t>
  </si>
  <si>
    <t xml:space="preserve">Dia 10 x 34 cm h </t>
  </si>
  <si>
    <t>42563-44</t>
  </si>
  <si>
    <t>051932 / 13815</t>
  </si>
  <si>
    <t>Olive stoner, aluminium
dim=16.9x10.5x2.7cm</t>
  </si>
  <si>
    <t>Cutting Board - Other Colors - Local Regulation Specific</t>
  </si>
  <si>
    <t xml:space="preserve">Dim 46 x 31 cm 1,3 h </t>
  </si>
  <si>
    <t>42541-06</t>
  </si>
  <si>
    <t>052255 / 1040266</t>
  </si>
  <si>
    <t>Cutting board GN 1/1, yellow, high density polyethylene
dim=53.0x32.5x2.0cm</t>
  </si>
  <si>
    <t>3924</t>
  </si>
  <si>
    <t>052350 / 1040261</t>
  </si>
  <si>
    <t>052252 / 1040262</t>
  </si>
  <si>
    <t>052251 / 1040264</t>
  </si>
  <si>
    <t>Cutting board GN 1/1, green, high density polyethylene
dim=53.0x32.5x2.0cm</t>
  </si>
  <si>
    <t>052253 / 1040265</t>
  </si>
  <si>
    <t>Cutting board GN 1/1, brown, high density polyethylene
dim=53.0x32.5x2.0cm</t>
  </si>
  <si>
    <t>052258 / 1040263</t>
  </si>
  <si>
    <t>Cutting board GN 1/1, blue, high density polyethylene
dim=53.0x32.5x2.0cm</t>
  </si>
  <si>
    <t>052250 / 26054</t>
  </si>
  <si>
    <t>Drying rack for 6 cutting boards, s/s
dim=32.0x27.0x28.0cm</t>
  </si>
  <si>
    <t>42539-03</t>
  </si>
  <si>
    <t>42539-00</t>
  </si>
  <si>
    <t>42588-01</t>
  </si>
  <si>
    <t>051928 / 13192</t>
  </si>
  <si>
    <t>Egg slicer, s/s
dim=16.0x9.0x4.1cm</t>
  </si>
  <si>
    <t>260861</t>
  </si>
  <si>
    <t>Ss Funnel 14 Cm Dia</t>
  </si>
  <si>
    <t>Glove Butcher Safety S/S Large</t>
  </si>
  <si>
    <t xml:space="preserve">Size S Col. White </t>
  </si>
  <si>
    <t>48505-01</t>
  </si>
  <si>
    <t>020606</t>
  </si>
  <si>
    <t>Safety glove size L, blue</t>
  </si>
  <si>
    <t>48505-02</t>
  </si>
  <si>
    <t>020605</t>
  </si>
  <si>
    <t>Safety glove size M, red</t>
  </si>
  <si>
    <t>42569-04</t>
  </si>
  <si>
    <t>177031</t>
  </si>
  <si>
    <t>4 Walled Pyramid Grater Big</t>
  </si>
  <si>
    <t>42560-02</t>
  </si>
  <si>
    <t>42556-00</t>
  </si>
  <si>
    <t>435997 / 59048</t>
  </si>
  <si>
    <t>Nutmeg grater</t>
  </si>
  <si>
    <t>41773-00</t>
  </si>
  <si>
    <t>Brass Wire Brush</t>
  </si>
  <si>
    <t>192511</t>
  </si>
  <si>
    <t>Professional Ladle Dia. 6.5Cm / L 30Cm, Cap: 70Ml</t>
  </si>
  <si>
    <t>LHD8</t>
  </si>
  <si>
    <t>192521</t>
  </si>
  <si>
    <t>Professional Ladle Dia. 8Cm / L 32Cm, Cap: 125Ml</t>
  </si>
  <si>
    <t>LHD9</t>
  </si>
  <si>
    <t>192531</t>
  </si>
  <si>
    <t xml:space="preserve">Professional Ladle Dia. 9Cm / L 33Cm, Cap: 200Ml </t>
  </si>
  <si>
    <t>192541</t>
  </si>
  <si>
    <t xml:space="preserve">Professional Ladle Dia. 10Cm / L 37Cm, Cap: 250Ml </t>
  </si>
  <si>
    <t>192551</t>
  </si>
  <si>
    <t>Professional Ladle Dia. 12Cm / L 43Cm, Cap: 500Ml</t>
  </si>
  <si>
    <t>192571</t>
  </si>
  <si>
    <t>Professional Ladle Dia. 16Cm / 47Cm, Cap: 1Ltr</t>
  </si>
  <si>
    <t>LGL</t>
  </si>
  <si>
    <t>9612</t>
  </si>
  <si>
    <t>49829-11</t>
  </si>
  <si>
    <t>051919 / 1027424</t>
  </si>
  <si>
    <t>Mandoline swing, black
dim=40.0x20.0x11.1cm</t>
  </si>
  <si>
    <t>47606-20</t>
  </si>
  <si>
    <t>Jug measuring 2l polypropylene</t>
  </si>
  <si>
    <t>41780-09</t>
  </si>
  <si>
    <t>Oil pourer conical 1l sst</t>
  </si>
  <si>
    <t>051920 / 1036834</t>
  </si>
  <si>
    <t>Pizza Peel And Utensil Rack S/S</t>
  </si>
  <si>
    <t xml:space="preserve">172 cm h 14 kg </t>
  </si>
  <si>
    <t>41769-00</t>
  </si>
  <si>
    <t>Wall rack aluminium for 2 pizza oven peels
with pizza peel 1 pc</t>
  </si>
  <si>
    <t>42566-03</t>
  </si>
  <si>
    <t>052245 / 89826</t>
  </si>
  <si>
    <t>Potato &amp; spatzle press with 4 inserts
l=32.0cm</t>
  </si>
  <si>
    <t>47036-30</t>
  </si>
  <si>
    <t>Rolling pin with ball bearings 2 handles, wood
l=30 cm</t>
  </si>
  <si>
    <t>47036-50</t>
  </si>
  <si>
    <t>051980 / 1087369</t>
  </si>
  <si>
    <t>Rolling pin with ball bearings 2 handles, wood
l=45.5/67.5cm, Ø=7.7cm</t>
  </si>
  <si>
    <t>058655 / 1107072</t>
  </si>
  <si>
    <t>Scoop polycarbonate, clear, polycarbonate
dim=12.0x12.0x28.0cm, 0.95Ltr</t>
  </si>
  <si>
    <t>3926</t>
  </si>
  <si>
    <t>Ice Scoop (Perforate)</t>
  </si>
  <si>
    <t>Ice Cream Scoop (Bowl :4.5 ) Alum.W/Pls.Cap</t>
  </si>
  <si>
    <t>Scoop, Polycarbonate - 24 Oz / 700 Gm</t>
  </si>
  <si>
    <t xml:space="preserve">680 ml </t>
  </si>
  <si>
    <t>SCP24CW</t>
  </si>
  <si>
    <t>183551</t>
  </si>
  <si>
    <t>Ss Grill Scraper 7.5Cm X 12.5 Cm (Flexible)</t>
  </si>
  <si>
    <t>Dough Scrapper 10x8.0 cm</t>
  </si>
  <si>
    <t>18251-01</t>
  </si>
  <si>
    <t>052206 / 37820</t>
  </si>
  <si>
    <t>Sharpening stone, 2 sides coarse and fine
dim=20.0x5.0x2.0cm</t>
  </si>
  <si>
    <t>42572-24</t>
  </si>
  <si>
    <t>051959 / 4034</t>
  </si>
  <si>
    <t>Food mill, s/s, with 3 sieves 
Ø=31.0cm</t>
  </si>
  <si>
    <t>Heavy Wire Skimmer Dia. 16Cm, L 48 Cm</t>
  </si>
  <si>
    <t>780181</t>
  </si>
  <si>
    <t>Professional Fine  Mesh Skimmer 16Cm</t>
  </si>
  <si>
    <t>192611</t>
  </si>
  <si>
    <t>Professional Skimmer Long Handle 10Cm, L 32 Cm</t>
  </si>
  <si>
    <t>380701</t>
  </si>
  <si>
    <t>Heavy Wire Skimmer Dia. 14Cm, L 46 Cm</t>
  </si>
  <si>
    <t>12905-30</t>
  </si>
  <si>
    <t>1032910 / 052544</t>
  </si>
  <si>
    <t>Spatula, high temperature composite material
220°C, l=30.0cm</t>
  </si>
  <si>
    <t>12905-40</t>
  </si>
  <si>
    <t>1077537 / 052546</t>
  </si>
  <si>
    <t>Spatula, high temperature composite material
220°C, l=2.67cm</t>
  </si>
  <si>
    <t>430203 / 10097</t>
  </si>
  <si>
    <t>Spatula, rubber
+60°C, l=34.0cm</t>
  </si>
  <si>
    <t>430201 / 10096</t>
  </si>
  <si>
    <t>Spatula rubber blade
l=42.0cm</t>
  </si>
  <si>
    <t>192701</t>
  </si>
  <si>
    <t>Professional Turner Perforated ; L- 38Cm - Blade 10Cm X 12Cm</t>
  </si>
  <si>
    <t>192681</t>
  </si>
  <si>
    <t>Professional Turner Solid ; L- 38Cm - Blade 10Cm X 12Cm</t>
  </si>
  <si>
    <t>12920-10</t>
  </si>
  <si>
    <t>062602 / 1044511</t>
  </si>
  <si>
    <t>Turner perforated, polyamid, black</t>
  </si>
  <si>
    <t>183561</t>
  </si>
  <si>
    <t>Ss Grill Scraper 10Cm X 12.5 Cm  (Flexible)</t>
  </si>
  <si>
    <t>052095 / 1042582</t>
  </si>
  <si>
    <t>192811</t>
  </si>
  <si>
    <t>Professional Basting Spoon Solid 38Cm</t>
  </si>
  <si>
    <t>192831</t>
  </si>
  <si>
    <t>Professional Basting Spoon Perforated 38Cm</t>
  </si>
  <si>
    <t>Basting Spoons   0.9 Mm Solid, 11"</t>
  </si>
  <si>
    <t>41526-B1</t>
  </si>
  <si>
    <t>928007 / 052615</t>
  </si>
  <si>
    <t>Squeeze bottle, transparent
0.25Ltr</t>
  </si>
  <si>
    <t>48307-03</t>
  </si>
  <si>
    <t>Bamboo skewer, l=30.0cm
***Order quantities must be multiple of 100 pcs***</t>
  </si>
  <si>
    <t>Sauce Sieve Chinois,S/S   Ø=26.0 Cm.</t>
  </si>
  <si>
    <t>192921</t>
  </si>
  <si>
    <t>Sauce Sieve Chinois,S/S   Ø=20.0 Cm.</t>
  </si>
  <si>
    <t>017651</t>
  </si>
  <si>
    <t>Sauce Sieve Chinois,S/S   Ø=13.0 Cm.</t>
  </si>
  <si>
    <t>49601-14</t>
  </si>
  <si>
    <t>12622-14</t>
  </si>
  <si>
    <t>Soup strainer, s/s
Ø=14.0cm</t>
  </si>
  <si>
    <t>12622-16</t>
  </si>
  <si>
    <t>Soup strainer, s/s
Ø=16.0cm</t>
  </si>
  <si>
    <t>12622-20</t>
  </si>
  <si>
    <t>Soup strainer, s/s
Ø=20.0cm</t>
  </si>
  <si>
    <t>11929-20</t>
  </si>
  <si>
    <t>Bullion Strainer Wo/Reienforced Mini 21cm</t>
  </si>
  <si>
    <t>11929-24</t>
  </si>
  <si>
    <t>Bullion Stariner W/O Reinforced Bar 22 Cm</t>
  </si>
  <si>
    <t>41925-26</t>
  </si>
  <si>
    <t>176631</t>
  </si>
  <si>
    <t>Conical Strainer, 26 cm</t>
  </si>
  <si>
    <t>41925-20</t>
  </si>
  <si>
    <t>Conical Strainer, 20 cm</t>
  </si>
  <si>
    <t>41925-14</t>
  </si>
  <si>
    <t>176511</t>
  </si>
  <si>
    <t>Conical Strainer, 13 cm</t>
  </si>
  <si>
    <t>19702-00</t>
  </si>
  <si>
    <t>1096247 / 052370</t>
  </si>
  <si>
    <t>Round dial fridge-freezer thermometer
-30°C/+30°C, Ø=5.0cm</t>
  </si>
  <si>
    <t>9025</t>
  </si>
  <si>
    <t>19709-00</t>
  </si>
  <si>
    <t>43329 / 052368</t>
  </si>
  <si>
    <t>Dial oven thermometer
+50°C/+300°C, Ø=5.0cm, h=7.0cm</t>
  </si>
  <si>
    <t>AHI-PW</t>
  </si>
  <si>
    <t>063188 / 1109346</t>
  </si>
  <si>
    <t>Wipes disinfectant box of 180</t>
  </si>
  <si>
    <t>052370 / 1096247</t>
  </si>
  <si>
    <t>19701-00</t>
  </si>
  <si>
    <t>053013 / 1029485</t>
  </si>
  <si>
    <t>Digtal thermometer, pen shape
-50°C / +200°C, l=18.5cm</t>
  </si>
  <si>
    <t>49720-00</t>
  </si>
  <si>
    <t>052308 / 42480</t>
  </si>
  <si>
    <t>Timer electronic magnetic back
dim=9.2x4.3cm</t>
  </si>
  <si>
    <t>9109</t>
  </si>
  <si>
    <t>Tong, All Purpose Polycarbonate</t>
  </si>
  <si>
    <t xml:space="preserve"> 9" SCALLOP TONG,PC, CLEAR</t>
  </si>
  <si>
    <t>P010C</t>
  </si>
  <si>
    <t>019495</t>
  </si>
  <si>
    <t>Utility tong, polycarbonate, l=23.0cm</t>
  </si>
  <si>
    <t>TONG, CHARCOAL</t>
  </si>
  <si>
    <t>049841</t>
  </si>
  <si>
    <t>Utility Tongs Colour Coded - Vinyl Coated 30Cm / Black</t>
  </si>
  <si>
    <t>Utility Tongs 30Cm, 1.0Mm</t>
  </si>
  <si>
    <t>11742-45</t>
  </si>
  <si>
    <t>CMR30</t>
  </si>
  <si>
    <t>Cake mould round deep Dia: 30 cm non stick</t>
  </si>
  <si>
    <t>053112 / 19869</t>
  </si>
  <si>
    <t>Baking sheet GN1/1, 45° edges, unperforated, aluminium
dim=53.0x32.5cm</t>
  </si>
  <si>
    <t>176901</t>
  </si>
  <si>
    <t>Plastic Handle Whisk L 25 Cm</t>
  </si>
  <si>
    <t>176921</t>
  </si>
  <si>
    <t>Plastic Handle Whisk L 35 Cm</t>
  </si>
  <si>
    <t>S/S Whisk 2.3Mm, L 25 Cm</t>
  </si>
  <si>
    <t>177131</t>
  </si>
  <si>
    <t>S/S Whisk 2.3Mm, L 35 Cm</t>
  </si>
  <si>
    <t>49609-12</t>
  </si>
  <si>
    <t>49609-14</t>
  </si>
  <si>
    <t>49610-14</t>
  </si>
  <si>
    <t>48039-06</t>
  </si>
  <si>
    <t>UV 16w</t>
  </si>
  <si>
    <t>Sirman Sterilizers , model Ster UV 16w
15 knives
16 watt</t>
  </si>
  <si>
    <t>Mixing bowl, plastic
Ø=19.0cm, h=7.9cm, 1.0Ltr</t>
  </si>
  <si>
    <t>436154 / 973040</t>
  </si>
  <si>
    <t>Mixing bowl, hemispherical, polyethylene
Ø=23.0cm, h=10.5cm, 2.5Ltr</t>
  </si>
  <si>
    <t>Mixing bowl, plastic
Ø=24.0cm, h=11.5cm, 2.5Ltr</t>
  </si>
  <si>
    <t>Mixing bowl, plastic
Ø=28.0cm, h=13.5cm, 4.5Ltr</t>
  </si>
  <si>
    <t>436155 / 973041</t>
  </si>
  <si>
    <t>Mixing bowl, hemispherical polyethylene
Ø=27.5cm, h=11.5cm, 4.5Ltr</t>
  </si>
  <si>
    <t>Mixing bowl, plastic
Ø=32.5cm, h=14.7cm, 6.0Ltr</t>
  </si>
  <si>
    <t>436156 / 973042</t>
  </si>
  <si>
    <t>Mixing bowl, hemispherical, polyethylene
Ø=32.0cm, h=15.0cm, 6.0Ltr</t>
  </si>
  <si>
    <t>Mixing bowl, plastic
Ø=36.0cm, h=16.5cm, 9.0Ltr</t>
  </si>
  <si>
    <t>436157 / 973043</t>
  </si>
  <si>
    <t>Mixing bowl, hemispherical, polyethylene
Ø=36.0cm, h=16.0cm, 9.0Ltr</t>
  </si>
  <si>
    <t>Mixing bowl, plastic
Ø=40.0cm, h=18.5cm, 13.0Ltr</t>
  </si>
  <si>
    <t>436158 / 973044</t>
  </si>
  <si>
    <t>Mixing bowl, hemispherical polyethylene
Ø=40.0cm, h=18.0cm, 13.0Ltr</t>
  </si>
  <si>
    <t>Mixing bowl with 2 handles, s/s
Ø=26.0cm, h=14.0cm, 4.0Ltr</t>
  </si>
  <si>
    <t>Mixing bowl with 2 handles, s/s
Ø=26.0cm, h=14.0cm</t>
  </si>
  <si>
    <t>Mixing bowl with 2 handles, s/s
Ø=36.0cm, h=14.0cm, 20.5Ltr</t>
  </si>
  <si>
    <t>Mixing bowl with 2 handles, s/s
Ø=36.0cm, h=22.0cm</t>
  </si>
  <si>
    <t>Vegetable strainer conical with 2 handles, s/s
Ø=30.0cm, h=14.5cm, 6.0Ltr</t>
  </si>
  <si>
    <t>120231</t>
  </si>
  <si>
    <t>Vegetable Strainer Conical With 2 Handles,S/S  Ø =32.0Cm.</t>
  </si>
  <si>
    <t>Vegetable strainer conical with 2 handles, s/s
Ø=40.0cm, h=17.5cm, 13.0Ltr</t>
  </si>
  <si>
    <t>120251</t>
  </si>
  <si>
    <t>Vegetable Strainer Conical With 2 Handles,S/S  Ø =40.0Cm.</t>
  </si>
  <si>
    <t>Vegetable strainer conical with 2 handles, s/s
Ø=50.0cm, h=22.5cm, 25.0Ltr</t>
  </si>
  <si>
    <t>Vegetable Strainer Conical With 2 Handles,S/S  Ø =50.0Cm.</t>
  </si>
  <si>
    <t>Chinois colander conical with wire gauze, s/s
Ø=20.0cm</t>
  </si>
  <si>
    <t>262441</t>
  </si>
  <si>
    <t>Chinois Colander Conical With Wire Gauze,S/S  Ø =20.0Cm.</t>
  </si>
  <si>
    <t>Interchangeable sieve, fine mesh, s/s
Ø=34.0cm</t>
  </si>
  <si>
    <t>sieve, fine mesh, s/s
Ø=34.0cm</t>
  </si>
  <si>
    <t>Spoon, exoglass
l=30.0cm</t>
  </si>
  <si>
    <t>433854 / 1086815</t>
  </si>
  <si>
    <t>Spoon, beige nylon
+205°C, l=30.5cm</t>
  </si>
  <si>
    <t>Skimmer, tinned
l=69.0cm, Ø=24.0cm</t>
  </si>
  <si>
    <t>780161</t>
  </si>
  <si>
    <t>Wire Chip Scoop / Wide Mesh Skimmer Dia. 24Cm, L 64 Cm</t>
  </si>
  <si>
    <t>Spatula, polyglass
l=35.0cm</t>
  </si>
  <si>
    <t>052545 / 1077536</t>
  </si>
  <si>
    <t>Spatula, high temperature composite material
220°C, l=35.0cm</t>
  </si>
  <si>
    <t>Spatula, polyglass 
l=25.0cm</t>
  </si>
  <si>
    <t>053169 / 1033534</t>
  </si>
  <si>
    <t>Spatula, high temperature composite material
220°C, l=25.0cm</t>
  </si>
  <si>
    <t>Big whisk, s/s
l=100.0cm</t>
  </si>
  <si>
    <t>Whips Balloon (Giant Whips), 107 Cm</t>
  </si>
  <si>
    <t>Grater dual with ergonomic non-slip handle, s/s
dim=39.5x3.5cm</t>
  </si>
  <si>
    <t>052614 / 1038898</t>
  </si>
  <si>
    <t>Grater dual with ergonomic non-slip handle, s/s
dim=40.0x3.5cm</t>
  </si>
  <si>
    <t>Grater ribbon with ergonomic non-slip handle, s/s
dim=39.5x.3.5cm</t>
  </si>
  <si>
    <t>435305 / 1106021</t>
  </si>
  <si>
    <t>Large grater technicus pro slicer</t>
  </si>
  <si>
    <t>Grater medium with ergonomic non-slip handle, s/s
dim=39.5x3.5cm</t>
  </si>
  <si>
    <t>435304 / 1106020</t>
  </si>
  <si>
    <t>Grater fine with ergonomic non-slip handle, s/s
dim=39.5x3.5cm</t>
  </si>
  <si>
    <t>435303 / 1106019</t>
  </si>
  <si>
    <t>Large grater technicus pro fine</t>
  </si>
  <si>
    <t>Grater large shaver with ergonomic non-slip handle, s/s
dim=31.5x7.3cm</t>
  </si>
  <si>
    <t>017175</t>
  </si>
  <si>
    <t>Grater large shaver with ergonomic non-slip handle, s/s, dim=31.5x7.3cm</t>
  </si>
  <si>
    <t>Grater ribbon with ergnonomic non-slip handle, s/s
dim=31.5x7.3cm</t>
  </si>
  <si>
    <t>017176</t>
  </si>
  <si>
    <t>Grater ribbon with ergnonomic non-slip handle, s/s, dim=31.5x7.3cm</t>
  </si>
  <si>
    <t>Grater extra coarse with ergonomic non-slip handle, s/s
dim=31.5x7.3cm</t>
  </si>
  <si>
    <t>017177</t>
  </si>
  <si>
    <t>Grater fine with ergonomic non-slip handle, s/s
dim=31.5x7.3cm</t>
  </si>
  <si>
    <t>017178</t>
  </si>
  <si>
    <t>Grater fine with ergonomic non-slip handle, s/s, dim=31.5x7.3cm</t>
  </si>
  <si>
    <t>Bircher fruit grater, s/s
dim=11.5x6.0cm, l=24.0cm</t>
  </si>
  <si>
    <t>026215</t>
  </si>
  <si>
    <t>Bircher fruit grater, s/s, dim=11.5x6.0cm, l=24.0cm</t>
  </si>
  <si>
    <t>Egg divider 6 parts, aluminium
dim=18.0x6.5x3.0cm</t>
  </si>
  <si>
    <t>051934 / 13191</t>
  </si>
  <si>
    <t>Egg divider 6 parts, aluminium
dim=18.1x6.4x2.6cm</t>
  </si>
  <si>
    <t>Confectionery funnel with 3 openings, s/s
Ø=17.5cm, h=16.5cm, 1.5Ltr</t>
  </si>
  <si>
    <t>177411 + 227891</t>
  </si>
  <si>
    <t>Sauce Dispenser/Liquer And Fondant Funnel,2 Openings 4/8 Mm,S/S 1.9 Ltr., +  Stand For Fondant Funnel</t>
  </si>
  <si>
    <t xml:space="preserve">Bin, Ingredient - Large With Castors -  140 Ltr </t>
  </si>
  <si>
    <t>Ingredient Bin 27Gl Slnt-White</t>
  </si>
  <si>
    <t>434809 / 1099218</t>
  </si>
  <si>
    <t>Ingredient bin, white polypropylene, clear polycarbonate lid
dim=74.5x32.8x74.0cm, 81.0Ltr</t>
  </si>
  <si>
    <t>Bin, Ingredient - Small With Castors - Flat Lid</t>
  </si>
  <si>
    <t>Ingredient Bin 20Gl Slnt-White</t>
  </si>
  <si>
    <t>Container, Gn 1/2 - H 65 Mm Polycarbonate</t>
  </si>
  <si>
    <t xml:space="preserve">Food Pan 1/2X2" Cw-Clear </t>
  </si>
  <si>
    <t>22CW</t>
  </si>
  <si>
    <t>Container, Gn 1/6 - H 150 Mm Polycarbonate</t>
  </si>
  <si>
    <t xml:space="preserve">Food Pan 1/6X6" Cw-Clear </t>
  </si>
  <si>
    <t>66CW</t>
  </si>
  <si>
    <t>029748</t>
  </si>
  <si>
    <t>GN container 1/6, polycarbonate, dim=17.6x16.2x20.0cm, 3.4Ltr</t>
  </si>
  <si>
    <t>Container, Foodbox - Cambro Style Polycarbonate 83.3 L / 22 Gal</t>
  </si>
  <si>
    <t xml:space="preserve">Food Box 1826X15 Cw-Clrcw     </t>
  </si>
  <si>
    <t>182615P</t>
  </si>
  <si>
    <t xml:space="preserve">Dunnage Rack </t>
  </si>
  <si>
    <t xml:space="preserve"> L 1200 mm W 1000 mm  130mm</t>
  </si>
  <si>
    <t>VE121013</t>
  </si>
  <si>
    <t>STORAGE PALLET (PLAIN TOP)
 L 1200 mm W 1000 mm  125mm</t>
  </si>
  <si>
    <t>L 1000 mm W 800 mm H 130 mm</t>
  </si>
  <si>
    <t>CADDY -INSULATED FOOD TRANSPORT - COLD</t>
  </si>
  <si>
    <t>UPC400</t>
  </si>
  <si>
    <t>CADDY -INSULATED FOOD TRANSPORT - HOT</t>
  </si>
  <si>
    <t>CADDY, ICE BIN - LARGE</t>
  </si>
  <si>
    <t>ICS125L</t>
  </si>
  <si>
    <t>CADDY, ICE BIN - SMALL</t>
  </si>
  <si>
    <t>TROLLEY, TRAY/CUTLERY DISPENSER</t>
  </si>
  <si>
    <t>BABY CHAIR</t>
  </si>
  <si>
    <t>432371 / 1060386</t>
  </si>
  <si>
    <t>Stackable youth seat without wheels grey</t>
  </si>
  <si>
    <t>BABY CHAIR - BOOSTER</t>
  </si>
  <si>
    <t>TRAY, SERVICE BANQUET</t>
  </si>
  <si>
    <t>TROLLEY, INSULATED BEVERAGE SERVER</t>
  </si>
  <si>
    <t>500LCD</t>
  </si>
  <si>
    <t>TROLLEY, PLATE DOLLY/CADDY ADJUSTABLE</t>
  </si>
  <si>
    <t>ADC33</t>
  </si>
  <si>
    <t>Trolley, Insulated Beverage ServerCAPACITY: 17.9 L</t>
  </si>
  <si>
    <t>Trolley, Insulated Carrier Food Pans</t>
  </si>
  <si>
    <t>053014 / 455031</t>
  </si>
  <si>
    <t>Camdolly, for insulated front loading camcarriers
dim=71.0x53.0x23.0cm</t>
  </si>
  <si>
    <t>053249 / 1044004</t>
  </si>
  <si>
    <t>Baking sheet, 45° edges, unperforated, aluminium
dim=60.0x40.0cm</t>
  </si>
  <si>
    <t>CONTAINER, GN 1/1 - H 20 MM S/S</t>
  </si>
  <si>
    <t>CONTAINER, GN 1/1 - H 65 MM S/S PERFORATED</t>
  </si>
  <si>
    <t>CONTAINER, GN 1/1 - H 65 MM S/S</t>
  </si>
  <si>
    <t>CONTAINER, GN 1/1 - H 100 MM S/S</t>
  </si>
  <si>
    <t>CONTAINER, GN 1/1 - H 100 MM S/S PERFORATED</t>
  </si>
  <si>
    <t>CONTAINER, GN 1/1 - H 150 MM S/S</t>
  </si>
  <si>
    <t>CONTAINER, GN 1/1 - H 150 MM S/S PERFORATED</t>
  </si>
  <si>
    <t>CONTAINER, GN 1/1 - H 200 MM S/S</t>
  </si>
  <si>
    <t>CONTAINER, GN 1/1 LID - S/S WITH HANDLE</t>
  </si>
  <si>
    <t>sst gn container 1/2-20</t>
  </si>
  <si>
    <t>sst gn container 1/2-40</t>
  </si>
  <si>
    <t>CONTAINER, GN 1/2 - H 65 MM S/S</t>
  </si>
  <si>
    <t>CONTAINER, GN 1/2 - H 100 MM S/S</t>
  </si>
  <si>
    <t>CONTAINER, GN 1/2 - H 150 MM S/S</t>
  </si>
  <si>
    <t>CONTAINER, GN 1/2 - H 200 MM S/S</t>
  </si>
  <si>
    <t>CONTAINER, GN 1/2 LID - S/S WITH HANDLE</t>
  </si>
  <si>
    <t>CONTAINER, GN 1/3 - H 65 MM S/S</t>
  </si>
  <si>
    <t>CONTAINER, GN 1/3 - H 100 MM S/S</t>
  </si>
  <si>
    <t>CONTAINER, GN 1/3 - H 150 MM S/S</t>
  </si>
  <si>
    <t>CONTAINER, GN 1/3 - H 200 MM S/S</t>
  </si>
  <si>
    <t>CONTAINER, GN 1/3 LID - S/S WITH HANDLE</t>
  </si>
  <si>
    <t>CONTAINER, GN 1/4 - H 65 MM S/S</t>
  </si>
  <si>
    <t>CONTAINER, GN 1/4 - H 100 MM S/S</t>
  </si>
  <si>
    <t>CONTAINER, GN 1/4 - H 150 MM S/S</t>
  </si>
  <si>
    <t>CONTAINER, GN 1/4 - H 200 MM S/S</t>
  </si>
  <si>
    <t>CONTAINER, GN 1/4 LID - S/S WITH HANDLE</t>
  </si>
  <si>
    <t>CONTAINER, GN 1/6 - H 65 MM S/S</t>
  </si>
  <si>
    <t>CONTAINER, GN 1/6 - H 100 MM S/S</t>
  </si>
  <si>
    <t>CONTAINER, GN 1/6 - H 150 MM S/S</t>
  </si>
  <si>
    <t>CONTAINER, GN 1/6 LID - S/S WITH HANDLE</t>
  </si>
  <si>
    <t>CONTAINER, GN 1/9 - H 65 MM S/S</t>
  </si>
  <si>
    <t>CONTAINER, GN 1/9 - H 100 MM S/S</t>
  </si>
  <si>
    <t>CONTAINER, GN 1/9 LID - S/S WITH HANDLE</t>
  </si>
  <si>
    <t>051977 / 1107688</t>
  </si>
  <si>
    <t>432740 / 1065307</t>
  </si>
  <si>
    <t>1810sst perforated gn container 2/1-40 10.0l qualiplus ii</t>
  </si>
  <si>
    <t>051979 / 1107689</t>
  </si>
  <si>
    <t>GN container 2/1, s/s
dim=65.0x53.0x6.5cm, 18.5Ltr</t>
  </si>
  <si>
    <t>CONTAINER, GN 2/1 - H 100 MM S/S</t>
  </si>
  <si>
    <t>432741 / 1065308</t>
  </si>
  <si>
    <t>1810sst perforated gn container 2/1-65 18.5l qualiplus ii</t>
  </si>
  <si>
    <t>CONTAINER, GN 2/1 - H 150 MM S/S</t>
  </si>
  <si>
    <t>432742 / 1065310</t>
  </si>
  <si>
    <t>1810sst perforated gn container 2/1-150 42.5l qualiplus ii</t>
  </si>
  <si>
    <t>432720 / 1107692</t>
  </si>
  <si>
    <t>GN container 2/1, Qualiplus II, s/s
dim=65.0x53.0x20.0cm, 57.5Ltr</t>
  </si>
  <si>
    <t>432754 / 1107757</t>
  </si>
  <si>
    <t>GN lid 2/1 with handle, s/s
dim=65.0x53.0cm</t>
  </si>
  <si>
    <t xml:space="preserve">sst gn container 2/3-40 3.0l </t>
  </si>
  <si>
    <t xml:space="preserve">sst gn container 2/3-65 5.5l </t>
  </si>
  <si>
    <t xml:space="preserve">sst perforated gn container 2/3-65 5.5l </t>
  </si>
  <si>
    <t>Container, Gn 2/3 - H 100 Mm S/S</t>
  </si>
  <si>
    <t>353x325x100 mm</t>
  </si>
  <si>
    <t>CONTAINER, GN 2/3 - H 100 MM S/S</t>
  </si>
  <si>
    <t xml:space="preserve">sst perforated gn container 2/3-100 9.0l </t>
  </si>
  <si>
    <t>Container, Gn 2/3 - H 150 Mm S/S</t>
  </si>
  <si>
    <t>353x325x150 mm</t>
  </si>
  <si>
    <t xml:space="preserve">sst perforated gn container 2/3-150 13.0l </t>
  </si>
  <si>
    <t>Container, Gn 2/3 - H 200 Mm S/S</t>
  </si>
  <si>
    <t>353x320x200 mm</t>
  </si>
  <si>
    <t>GN 2/3 container, s/s
dim=35.3x32.5x20.0cm, 18.0Ltr</t>
  </si>
  <si>
    <t>Container, Gn 2/3 - S/S Lid Stacking Plain</t>
  </si>
  <si>
    <t>325 x 325 mm</t>
  </si>
  <si>
    <t>CONTAINER, GN 2/3 - S/S LID WITH HANDLE</t>
  </si>
  <si>
    <t>SPICE COMPARTMENT, 4 SLOT</t>
  </si>
  <si>
    <t>SPICE COMPARTMENT, 6 SLOT</t>
  </si>
  <si>
    <t>Date: 28.06.2022</t>
  </si>
  <si>
    <t>1. GST EXTRA AT ACTUALS</t>
  </si>
  <si>
    <t>HOPE YOU FIND THE ABOVE IN ACCORDANCE WITH YOUR REQUIREMENT.</t>
  </si>
  <si>
    <t>THANKING YOU</t>
  </si>
  <si>
    <r>
      <t xml:space="preserve">For </t>
    </r>
    <r>
      <rPr>
        <sz val="11"/>
        <color indexed="8"/>
        <rFont val="Calibri"/>
        <family val="2"/>
      </rPr>
      <t>SHANTI METAL INDUSTRIES</t>
    </r>
  </si>
  <si>
    <t>ANKUSH JAIN</t>
  </si>
  <si>
    <t>Authorised Signatory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</si>
</sst>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5">
    <numFmt numFmtId="8" formatCode="&quot;₹&quot;\ #,##0.00;[Red]&quot;₹&quot;\ \-#,##0.00"/>
    <numFmt numFmtId="44" formatCode="_ &quot;₹&quot;\ * #,##0.00_ ;_ &quot;₹&quot;\ * \-#,##0.00_ ;_ &quot;₹&quot;\ * &quot;-&quot;??_ ;_ @_ "/>
    <numFmt numFmtId="43" formatCode="_ * #,##0.00_ ;_ * \-#,##0.00_ ;_ * &quot;-&quot;??_ ;_ @_ "/>
    <numFmt numFmtId="164" formatCode="_(&quot;$&quot;* #,##0.00_);_(&quot;$&quot;* \(#,##0.00\);_(&quot;$&quot;* &quot;-&quot;??_);_(@_)"/>
    <numFmt numFmtId="165" formatCode="_(* #,##0.00_);_(* \(#,##0.00\);_(* &quot;-&quot;??_);_(@_)"/>
    <numFmt numFmtId="166" formatCode="_ * #,##0_ ;_ * \-#,##0_ ;_ * &quot;-&quot;??_ ;_ @_ "/>
    <numFmt numFmtId="167" formatCode="_ [$INR]\ * #,##0.00_ ;_ [$INR]\ * \-#,##0.00_ ;_ [$INR]\ * &quot;-&quot;??_ ;_ @_ "/>
    <numFmt numFmtId="168" formatCode="_-* #,##0.00_-;\-* #,##0.00_-;_-* &quot;-&quot;??_-;_-@_-"/>
    <numFmt numFmtId="170" formatCode="000"/>
    <numFmt numFmtId="171" formatCode="_([$INR]\ * #,##0.00_);_([$INR]\ * \(#,##0.00\);_([$INR]\ * &quot;-&quot;??_);_(@_)"/>
    <numFmt numFmtId="172" formatCode="_(* #,##0_);_(* \(#,##0\);_(* &quot;-&quot;??_);_(@_)"/>
    <numFmt numFmtId="173" formatCode="0_);\(0\);\-"/>
    <numFmt numFmtId="174" formatCode="0.000_ "/>
    <numFmt numFmtId="175" formatCode="_-* #,##0_-;\-* #,##0_-;_-* &quot;-&quot;??_-;_-@_-"/>
    <numFmt numFmtId="176" formatCode="_([$€-2]\ * #,##0.00_);_([$€-2]\ * \(#,##0.00\);_([$€-2]\ * &quot;-&quot;??_);_(@_)"/>
  </numFmts>
  <fonts count="87">
    <font>
      <sz val="11"/>
      <color theme="1"/>
      <name val="Calibri"/>
      <family val="2"/>
      <scheme val="minor"/>
    </font>
    <font>
      <sz val="11"/>
      <color indexed="8"/>
      <name val="Calibri"/>
      <family val="2"/>
    </font>
    <font>
      <sz val="10"/>
      <name val="Arial"/>
      <family val="2"/>
    </font>
    <font>
      <sz val="10"/>
      <name val="Geneva"/>
    </font>
    <font>
      <sz val="11"/>
      <color indexed="8"/>
      <name val="宋体"/>
      <charset val="134"/>
    </font>
    <font>
      <sz val="12"/>
      <name val="宋体"/>
      <charset val="134"/>
    </font>
    <font>
      <b/>
      <sz val="8"/>
      <color indexed="8"/>
      <name val="Times New Roman"/>
      <family val="1"/>
    </font>
    <font>
      <b/>
      <sz val="7"/>
      <color indexed="8"/>
      <name val="Times New Roman"/>
      <family val="1"/>
    </font>
    <font>
      <sz val="10"/>
      <color indexed="8"/>
      <name val="MS Sans Serif"/>
      <family val="2"/>
    </font>
    <font>
      <sz val="8"/>
      <name val="Arial"/>
      <family val="2"/>
    </font>
    <font>
      <b/>
      <sz val="10"/>
      <name val="Calibri"/>
      <family val="2"/>
    </font>
    <font>
      <b/>
      <sz val="10"/>
      <name val="Arial"/>
      <family val="2"/>
    </font>
    <font>
      <sz val="11"/>
      <name val="Calibri"/>
      <family val="2"/>
    </font>
    <font>
      <b/>
      <sz val="11"/>
      <color indexed="8"/>
      <name val="Palatino Linotype"/>
      <family val="1"/>
    </font>
    <font>
      <sz val="11"/>
      <color indexed="8"/>
      <name val="Palatino Linotype"/>
      <family val="1"/>
    </font>
    <font>
      <b/>
      <sz val="11"/>
      <color indexed="8"/>
      <name val="Calibri"/>
      <family val="2"/>
    </font>
    <font>
      <b/>
      <sz val="11"/>
      <color indexed="10"/>
      <name val="Calibri"/>
      <family val="2"/>
    </font>
    <font>
      <b/>
      <sz val="16"/>
      <name val="Calibri"/>
    </font>
    <font>
      <b/>
      <sz val="11"/>
      <name val="Calibri"/>
    </font>
    <font>
      <b/>
      <sz val="18"/>
      <name val="Calibri"/>
    </font>
    <font>
      <vertAlign val="superscript"/>
      <sz val="11"/>
      <color indexed="8"/>
      <name val="Calibri"/>
      <family val="2"/>
    </font>
    <font>
      <u/>
      <sz val="11"/>
      <color theme="10"/>
      <name val="Calibri"/>
      <family val="2"/>
      <scheme val="minor"/>
    </font>
    <font>
      <sz val="11"/>
      <color rgb="FFFF0000"/>
      <name val="Calibri"/>
      <family val="2"/>
      <scheme val="minor"/>
    </font>
    <font>
      <sz val="10"/>
      <color theme="1"/>
      <name val="Garamond"/>
      <family val="1"/>
    </font>
    <font>
      <b/>
      <sz val="10"/>
      <name val="Calibri"/>
      <family val="2"/>
      <scheme val="minor"/>
    </font>
    <font>
      <sz val="10"/>
      <name val="Calibri"/>
      <family val="2"/>
      <scheme val="minor"/>
    </font>
    <font>
      <b/>
      <sz val="11"/>
      <color indexed="8"/>
      <name val="Calibri"/>
      <family val="2"/>
      <scheme val="minor"/>
    </font>
    <font>
      <b/>
      <sz val="11"/>
      <name val="Calibri"/>
      <family val="2"/>
      <scheme val="minor"/>
    </font>
    <font>
      <b/>
      <sz val="11"/>
      <color rgb="FF000000"/>
      <name val="Calibri"/>
      <family val="2"/>
      <scheme val="minor"/>
    </font>
    <font>
      <b/>
      <sz val="11"/>
      <color theme="1"/>
      <name val="Calibri"/>
      <family val="2"/>
      <scheme val="minor"/>
    </font>
    <font>
      <b/>
      <sz val="11"/>
      <color theme="0"/>
      <name val="Calibri"/>
      <family val="2"/>
      <scheme val="minor"/>
    </font>
    <font>
      <sz val="11"/>
      <color theme="0"/>
      <name val="Calibri"/>
      <family val="2"/>
      <scheme val="minor"/>
    </font>
    <font>
      <sz val="11"/>
      <name val="Calibri"/>
      <family val="2"/>
      <scheme val="minor"/>
    </font>
    <font>
      <sz val="11"/>
      <color rgb="FF000000"/>
      <name val="Calibri"/>
    </font>
    <font>
      <sz val="10"/>
      <color theme="1"/>
      <name val="Calibri"/>
      <family val="2"/>
      <scheme val="minor"/>
    </font>
    <font>
      <b/>
      <sz val="10"/>
      <color theme="1"/>
      <name val="Calibri"/>
      <family val="2"/>
      <scheme val="minor"/>
    </font>
    <font>
      <sz val="10"/>
      <color rgb="FFFF0000"/>
      <name val="Calibri"/>
      <family val="2"/>
      <scheme val="minor"/>
    </font>
    <font>
      <b/>
      <sz val="10"/>
      <color theme="1"/>
      <name val="Arial"/>
      <family val="2"/>
    </font>
    <font>
      <b/>
      <sz val="10"/>
      <color indexed="8"/>
      <name val="Calibri"/>
      <family val="2"/>
      <scheme val="minor"/>
    </font>
    <font>
      <sz val="12"/>
      <color theme="1"/>
      <name val="Garamond"/>
      <family val="1"/>
    </font>
    <font>
      <b/>
      <sz val="12"/>
      <color theme="1"/>
      <name val="Garamond"/>
      <family val="1"/>
    </font>
    <font>
      <b/>
      <sz val="12"/>
      <name val="Calibri"/>
      <family val="2"/>
      <scheme val="minor"/>
    </font>
    <font>
      <sz val="12"/>
      <color theme="1"/>
      <name val="Calibri"/>
      <family val="2"/>
      <scheme val="minor"/>
    </font>
    <font>
      <b/>
      <sz val="12"/>
      <color theme="1"/>
      <name val="Calibri"/>
      <family val="2"/>
      <scheme val="minor"/>
    </font>
    <font>
      <b/>
      <sz val="11"/>
      <color theme="1"/>
      <name val="Garamond"/>
      <family val="1"/>
    </font>
    <font>
      <b/>
      <u/>
      <sz val="10"/>
      <name val="Calibri"/>
      <family val="2"/>
      <scheme val="minor"/>
    </font>
    <font>
      <b/>
      <sz val="11"/>
      <color rgb="FFFF0000"/>
      <name val="Calibri"/>
      <family val="2"/>
      <scheme val="minor"/>
    </font>
    <font>
      <b/>
      <sz val="10"/>
      <color theme="1"/>
      <name val="Garamond"/>
      <family val="1"/>
    </font>
    <font>
      <b/>
      <sz val="18"/>
      <color theme="3"/>
      <name val="Calibri Light"/>
      <family val="2"/>
      <scheme val="major"/>
    </font>
    <font>
      <sz val="10"/>
      <color theme="1"/>
      <name val="Verdana"/>
      <family val="2"/>
    </font>
    <font>
      <sz val="12"/>
      <color theme="1"/>
      <name val="Arial"/>
      <family val="2"/>
    </font>
    <font>
      <b/>
      <sz val="11"/>
      <color rgb="FF3F3F3F"/>
      <name val="Calibri"/>
      <family val="2"/>
      <scheme val="minor"/>
    </font>
    <font>
      <sz val="12"/>
      <color theme="1"/>
      <name val="Calibri"/>
      <family val="2"/>
    </font>
    <font>
      <sz val="10"/>
      <color rgb="FF000000"/>
      <name val="Times New Roman"/>
      <family val="1"/>
    </font>
    <font>
      <sz val="11"/>
      <color rgb="FF9C6500"/>
      <name val="Calibri"/>
      <family val="2"/>
      <scheme val="minor"/>
    </font>
    <font>
      <sz val="11"/>
      <color rgb="FFFA7D00"/>
      <name val="Calibri"/>
      <family val="2"/>
      <scheme val="minor"/>
    </font>
    <font>
      <sz val="11"/>
      <color rgb="FF3F3F76"/>
      <name val="Calibri"/>
      <family val="2"/>
      <scheme val="minor"/>
    </font>
    <font>
      <u/>
      <sz val="10"/>
      <color theme="10"/>
      <name val="Arial"/>
      <family val="2"/>
    </font>
    <font>
      <u/>
      <sz val="11"/>
      <color theme="10"/>
      <name val="Calibri"/>
      <family val="2"/>
    </font>
    <font>
      <u/>
      <sz val="10.45"/>
      <color theme="10"/>
      <name val="Calibri"/>
      <family val="2"/>
    </font>
    <font>
      <u/>
      <sz val="12"/>
      <color theme="10"/>
      <name val="Calibri"/>
      <family val="2"/>
      <scheme val="minor"/>
    </font>
    <font>
      <b/>
      <sz val="11"/>
      <color theme="3"/>
      <name val="Calibri"/>
      <family val="2"/>
      <scheme val="minor"/>
    </font>
    <font>
      <b/>
      <sz val="13"/>
      <color theme="3"/>
      <name val="Calibri"/>
      <family val="2"/>
      <scheme val="minor"/>
    </font>
    <font>
      <b/>
      <sz val="15"/>
      <color theme="3"/>
      <name val="Calibri"/>
      <family val="2"/>
      <scheme val="minor"/>
    </font>
    <font>
      <sz val="11"/>
      <color rgb="FF006100"/>
      <name val="Calibri"/>
      <family val="2"/>
      <scheme val="minor"/>
    </font>
    <font>
      <i/>
      <sz val="11"/>
      <color rgb="FF7F7F7F"/>
      <name val="Calibri"/>
      <family val="2"/>
      <scheme val="minor"/>
    </font>
    <font>
      <b/>
      <sz val="11"/>
      <color rgb="FFFA7D00"/>
      <name val="Calibri"/>
      <family val="2"/>
      <scheme val="minor"/>
    </font>
    <font>
      <sz val="11"/>
      <color rgb="FF9C0006"/>
      <name val="Calibri"/>
      <family val="2"/>
      <scheme val="minor"/>
    </font>
    <font>
      <sz val="11"/>
      <color theme="1"/>
      <name val="Calibri"/>
      <family val="2"/>
      <scheme val="minor"/>
    </font>
    <font>
      <sz val="10"/>
      <color rgb="FF000000"/>
      <name val="Times New Roman"/>
      <charset val="204"/>
    </font>
    <font>
      <vertAlign val="superscript"/>
      <sz val="11"/>
      <color theme="1"/>
      <name val="Calibri"/>
      <family val="2"/>
      <scheme val="minor"/>
    </font>
    <font>
      <sz val="11"/>
      <color rgb="FF000000"/>
      <name val="Calibri"/>
      <family val="2"/>
      <scheme val="minor"/>
    </font>
    <font>
      <sz val="12"/>
      <color indexed="8"/>
      <name val="Garamond"/>
      <family val="1"/>
    </font>
    <font>
      <b/>
      <sz val="11"/>
      <name val="Calibri"/>
      <family val="2"/>
    </font>
    <font>
      <b/>
      <sz val="18"/>
      <color indexed="8"/>
      <name val="Calibri"/>
      <family val="2"/>
      <scheme val="minor"/>
    </font>
    <font>
      <b/>
      <sz val="12"/>
      <color indexed="8"/>
      <name val="Garamond"/>
      <family val="1"/>
    </font>
    <font>
      <b/>
      <sz val="12"/>
      <color indexed="8"/>
      <name val="Arial"/>
      <family val="2"/>
    </font>
    <font>
      <sz val="11"/>
      <color indexed="8"/>
      <name val="Arai"/>
    </font>
    <font>
      <b/>
      <sz val="11"/>
      <color indexed="16"/>
      <name val="Calibri"/>
      <family val="2"/>
    </font>
    <font>
      <b/>
      <sz val="12"/>
      <name val="Garamond"/>
      <family val="1"/>
    </font>
    <font>
      <b/>
      <sz val="16"/>
      <color indexed="8"/>
      <name val="Calibri"/>
      <family val="2"/>
      <scheme val="minor"/>
    </font>
    <font>
      <sz val="12"/>
      <name val="Garamond"/>
      <family val="1"/>
    </font>
    <font>
      <sz val="11"/>
      <color indexed="8"/>
      <name val="Calibri"/>
      <family val="2"/>
      <scheme val="minor"/>
    </font>
    <font>
      <sz val="12"/>
      <color indexed="8"/>
      <name val="Arial"/>
      <family val="2"/>
    </font>
    <font>
      <b/>
      <sz val="14"/>
      <color indexed="8"/>
      <name val="Calibri"/>
      <family val="2"/>
      <scheme val="minor"/>
    </font>
    <font>
      <sz val="10"/>
      <color indexed="8"/>
      <name val="Arial"/>
      <family val="2"/>
    </font>
    <font>
      <b/>
      <sz val="14"/>
      <color theme="1"/>
      <name val="Calibri"/>
      <family val="2"/>
      <scheme val="minor"/>
    </font>
  </fonts>
  <fills count="49">
    <fill>
      <patternFill patternType="none"/>
    </fill>
    <fill>
      <patternFill patternType="gray125"/>
    </fill>
    <fill>
      <patternFill patternType="solid">
        <fgColor theme="4" tint="0.79995117038483843"/>
        <bgColor indexed="64"/>
      </patternFill>
    </fill>
    <fill>
      <patternFill patternType="solid">
        <fgColor theme="5" tint="0.79995117038483843"/>
        <bgColor indexed="64"/>
      </patternFill>
    </fill>
    <fill>
      <patternFill patternType="solid">
        <fgColor theme="6" tint="0.79995117038483843"/>
        <bgColor indexed="64"/>
      </patternFill>
    </fill>
    <fill>
      <patternFill patternType="solid">
        <fgColor theme="7" tint="0.79995117038483843"/>
        <bgColor indexed="64"/>
      </patternFill>
    </fill>
    <fill>
      <patternFill patternType="solid">
        <fgColor theme="8" tint="0.79995117038483843"/>
        <bgColor indexed="64"/>
      </patternFill>
    </fill>
    <fill>
      <patternFill patternType="solid">
        <fgColor theme="9" tint="0.79995117038483843"/>
        <bgColor indexed="64"/>
      </patternFill>
    </fill>
    <fill>
      <patternFill patternType="solid">
        <fgColor theme="4" tint="0.59996337778862885"/>
        <bgColor indexed="64"/>
      </patternFill>
    </fill>
    <fill>
      <patternFill patternType="solid">
        <fgColor theme="5" tint="0.59996337778862885"/>
        <bgColor indexed="64"/>
      </patternFill>
    </fill>
    <fill>
      <patternFill patternType="solid">
        <fgColor theme="6" tint="0.59996337778862885"/>
        <bgColor indexed="64"/>
      </patternFill>
    </fill>
    <fill>
      <patternFill patternType="solid">
        <fgColor theme="7" tint="0.59996337778862885"/>
        <bgColor indexed="64"/>
      </patternFill>
    </fill>
    <fill>
      <patternFill patternType="solid">
        <fgColor theme="8" tint="0.59996337778862885"/>
        <bgColor indexed="64"/>
      </patternFill>
    </fill>
    <fill>
      <patternFill patternType="solid">
        <fgColor theme="9" tint="0.59996337778862885"/>
        <bgColor indexed="64"/>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theme="9" tint="0.39997558519241921"/>
        <bgColor indexed="64"/>
      </patternFill>
    </fill>
    <fill>
      <patternFill patternType="solid">
        <fgColor theme="4"/>
        <bgColor indexed="64"/>
      </patternFill>
    </fill>
    <fill>
      <patternFill patternType="solid">
        <fgColor theme="5"/>
        <bgColor indexed="64"/>
      </patternFill>
    </fill>
    <fill>
      <patternFill patternType="solid">
        <fgColor theme="6"/>
        <bgColor indexed="64"/>
      </patternFill>
    </fill>
    <fill>
      <patternFill patternType="solid">
        <fgColor theme="7"/>
        <bgColor indexed="64"/>
      </patternFill>
    </fill>
    <fill>
      <patternFill patternType="solid">
        <fgColor theme="8"/>
        <bgColor indexed="64"/>
      </patternFill>
    </fill>
    <fill>
      <patternFill patternType="solid">
        <fgColor theme="9"/>
        <bgColor indexed="64"/>
      </patternFill>
    </fill>
    <fill>
      <patternFill patternType="solid">
        <fgColor rgb="FFFFC7CE"/>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C99"/>
        <bgColor indexed="64"/>
      </patternFill>
    </fill>
    <fill>
      <patternFill patternType="solid">
        <fgColor rgb="FFFFEB9C"/>
        <bgColor indexed="64"/>
      </patternFill>
    </fill>
    <fill>
      <patternFill patternType="solid">
        <fgColor rgb="FFFFFFCC"/>
        <bgColor indexed="64"/>
      </patternFill>
    </fill>
    <fill>
      <patternFill patternType="solid">
        <fgColor indexed="9"/>
        <bgColor indexed="64"/>
      </patternFill>
    </fill>
    <fill>
      <patternFill patternType="solid">
        <fgColor theme="0"/>
        <bgColor indexed="64"/>
      </patternFill>
    </fill>
    <fill>
      <patternFill patternType="solid">
        <fgColor rgb="FF92D050"/>
        <bgColor indexed="64"/>
      </patternFill>
    </fill>
    <fill>
      <patternFill patternType="solid">
        <fgColor rgb="FFFFC000"/>
        <bgColor indexed="64"/>
      </patternFill>
    </fill>
    <fill>
      <patternFill patternType="solid">
        <fgColor rgb="FFFFFF00"/>
        <bgColor indexed="64"/>
      </patternFill>
    </fill>
    <fill>
      <patternFill patternType="solid">
        <fgColor theme="9" tint="-0.24994659260841701"/>
        <bgColor indexed="64"/>
      </patternFill>
    </fill>
    <fill>
      <patternFill patternType="solid">
        <fgColor theme="1" tint="0.34998626667073579"/>
        <bgColor indexed="64"/>
      </patternFill>
    </fill>
    <fill>
      <patternFill patternType="solid">
        <fgColor rgb="FFFFE598"/>
        <bgColor indexed="64"/>
      </patternFill>
    </fill>
    <fill>
      <patternFill patternType="solid">
        <fgColor rgb="FF00B0F0"/>
        <bgColor indexed="64"/>
      </patternFill>
    </fill>
    <fill>
      <patternFill patternType="solid">
        <fgColor theme="4" tint="-0.24994659260841701"/>
        <bgColor indexed="64"/>
      </patternFill>
    </fill>
    <fill>
      <patternFill patternType="solid">
        <fgColor rgb="FF0070C0"/>
        <bgColor indexed="64"/>
      </patternFill>
    </fill>
    <fill>
      <patternFill patternType="solid">
        <fgColor theme="1"/>
        <bgColor indexed="64"/>
      </patternFill>
    </fill>
    <fill>
      <patternFill patternType="solid">
        <fgColor theme="0" tint="-0.14996795556505021"/>
        <bgColor indexed="64"/>
      </patternFill>
    </fill>
    <fill>
      <patternFill patternType="solid">
        <fgColor theme="0" tint="-0.249977111117893"/>
        <bgColor indexed="64"/>
      </patternFill>
    </fill>
    <fill>
      <patternFill patternType="solid">
        <fgColor theme="0" tint="-0.34998626667073579"/>
        <bgColor indexed="64"/>
      </patternFill>
    </fill>
    <fill>
      <patternFill patternType="solid">
        <fgColor theme="0"/>
        <bgColor rgb="FF113149"/>
      </patternFill>
    </fill>
  </fills>
  <borders count="76">
    <border>
      <left/>
      <right/>
      <top/>
      <bottom/>
      <diagonal/>
    </border>
    <border>
      <left style="thin">
        <color rgb="FF7F7F7F"/>
      </left>
      <right style="thin">
        <color rgb="FF7F7F7F"/>
      </right>
      <top style="thin">
        <color rgb="FF7F7F7F"/>
      </top>
      <bottom style="thin">
        <color rgb="FF7F7F7F"/>
      </bottom>
      <diagonal/>
    </border>
    <border>
      <left style="double">
        <color rgb="FF3F3F3F"/>
      </left>
      <right style="double">
        <color rgb="FF3F3F3F"/>
      </right>
      <top style="double">
        <color rgb="FF3F3F3F"/>
      </top>
      <bottom style="double">
        <color rgb="FF3F3F3F"/>
      </bottom>
      <diagonal/>
    </border>
    <border>
      <left/>
      <right/>
      <top/>
      <bottom style="thick">
        <color theme="4"/>
      </bottom>
      <diagonal/>
    </border>
    <border>
      <left/>
      <right/>
      <top/>
      <bottom style="thick">
        <color theme="4" tint="0.49995422223578601"/>
      </bottom>
      <diagonal/>
    </border>
    <border>
      <left/>
      <right/>
      <top/>
      <bottom style="medium">
        <color theme="4" tint="0.39997558519241921"/>
      </bottom>
      <diagonal/>
    </border>
    <border>
      <left/>
      <right/>
      <top/>
      <bottom style="double">
        <color rgb="FFFF8001"/>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style="thin">
        <color theme="0" tint="-0.14990691854609822"/>
      </left>
      <right style="thin">
        <color theme="0" tint="-0.14990691854609822"/>
      </right>
      <top style="thin">
        <color theme="0" tint="-0.14990691854609822"/>
      </top>
      <bottom style="thin">
        <color theme="0" tint="-0.14990691854609822"/>
      </bottom>
      <diagonal/>
    </border>
    <border>
      <left style="thin">
        <color theme="0" tint="-0.14993743705557422"/>
      </left>
      <right style="thin">
        <color theme="0" tint="-0.14993743705557422"/>
      </right>
      <top style="thin">
        <color theme="0" tint="-0.14993743705557422"/>
      </top>
      <bottom style="thin">
        <color theme="0" tint="-0.14993743705557422"/>
      </bottom>
      <diagonal/>
    </border>
    <border>
      <left/>
      <right/>
      <top style="thin">
        <color theme="4"/>
      </top>
      <bottom style="double">
        <color theme="4"/>
      </bottom>
      <diagonal/>
    </border>
    <border>
      <left style="double">
        <color auto="1"/>
      </left>
      <right style="double">
        <color auto="1"/>
      </right>
      <top style="double">
        <color auto="1"/>
      </top>
      <bottom style="double">
        <color auto="1"/>
      </bottom>
      <diagonal/>
    </border>
    <border>
      <left style="medium">
        <color auto="1"/>
      </left>
      <right style="medium">
        <color auto="1"/>
      </right>
      <top style="medium">
        <color auto="1"/>
      </top>
      <bottom style="medium">
        <color auto="1"/>
      </bottom>
      <diagonal/>
    </border>
    <border>
      <left style="medium">
        <color auto="1"/>
      </left>
      <right style="medium">
        <color auto="1"/>
      </right>
      <top style="medium">
        <color auto="1"/>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medium">
        <color auto="1"/>
      </left>
      <right/>
      <top/>
      <bottom/>
      <diagonal/>
    </border>
    <border>
      <left style="medium">
        <color auto="1"/>
      </left>
      <right/>
      <top/>
      <bottom style="medium">
        <color auto="1"/>
      </bottom>
      <diagonal/>
    </border>
    <border>
      <left/>
      <right style="medium">
        <color auto="1"/>
      </right>
      <top/>
      <bottom/>
      <diagonal/>
    </border>
    <border>
      <left style="thin">
        <color auto="1"/>
      </left>
      <right style="medium">
        <color auto="1"/>
      </right>
      <top style="thin">
        <color auto="1"/>
      </top>
      <bottom style="thin">
        <color auto="1"/>
      </bottom>
      <diagonal/>
    </border>
    <border>
      <left style="double">
        <color auto="1"/>
      </left>
      <right style="double">
        <color auto="1"/>
      </right>
      <top/>
      <bottom style="double">
        <color auto="1"/>
      </bottom>
      <diagonal/>
    </border>
    <border>
      <left/>
      <right/>
      <top/>
      <bottom style="medium">
        <color auto="1"/>
      </bottom>
      <diagonal/>
    </border>
    <border>
      <left style="double">
        <color auto="1"/>
      </left>
      <right/>
      <top style="double">
        <color auto="1"/>
      </top>
      <bottom style="double">
        <color auto="1"/>
      </bottom>
      <diagonal/>
    </border>
    <border>
      <left/>
      <right style="medium">
        <color auto="1"/>
      </right>
      <top/>
      <bottom style="medium">
        <color auto="1"/>
      </bottom>
      <diagonal/>
    </border>
    <border>
      <left style="medium">
        <color auto="1"/>
      </left>
      <right style="medium">
        <color auto="1"/>
      </right>
      <top/>
      <bottom style="medium">
        <color auto="1"/>
      </bottom>
      <diagonal/>
    </border>
    <border>
      <left style="thin">
        <color indexed="8"/>
      </left>
      <right style="thin">
        <color indexed="8"/>
      </right>
      <top style="thin">
        <color indexed="8"/>
      </top>
      <bottom style="thin">
        <color indexed="8"/>
      </bottom>
      <diagonal/>
    </border>
    <border>
      <left style="thin">
        <color auto="1"/>
      </left>
      <right/>
      <top style="thin">
        <color auto="1"/>
      </top>
      <bottom style="thin">
        <color auto="1"/>
      </bottom>
      <diagonal/>
    </border>
    <border>
      <left/>
      <right style="medium">
        <color auto="1"/>
      </right>
      <top style="medium">
        <color auto="1"/>
      </top>
      <bottom style="medium">
        <color auto="1"/>
      </bottom>
      <diagonal/>
    </border>
    <border>
      <left style="thin">
        <color rgb="FF000000"/>
      </left>
      <right/>
      <top style="thin">
        <color rgb="FF000000"/>
      </top>
      <bottom style="thin">
        <color rgb="FF000000"/>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rgb="FF000000"/>
      </left>
      <right style="thin">
        <color rgb="FF000000"/>
      </right>
      <top style="thin">
        <color rgb="FF000000"/>
      </top>
      <bottom style="thin">
        <color rgb="FF000000"/>
      </bottom>
      <diagonal/>
    </border>
    <border>
      <left/>
      <right style="double">
        <color auto="1"/>
      </right>
      <top style="double">
        <color auto="1"/>
      </top>
      <bottom style="double">
        <color auto="1"/>
      </bottom>
      <diagonal/>
    </border>
    <border>
      <left style="medium">
        <color auto="1"/>
      </left>
      <right/>
      <top style="medium">
        <color auto="1"/>
      </top>
      <bottom style="medium">
        <color auto="1"/>
      </bottom>
      <diagonal/>
    </border>
    <border>
      <left style="thin">
        <color auto="1"/>
      </left>
      <right/>
      <top style="thin">
        <color auto="1"/>
      </top>
      <bottom/>
      <diagonal/>
    </border>
    <border>
      <left style="thin">
        <color indexed="9"/>
      </left>
      <right style="thin">
        <color indexed="9"/>
      </right>
      <top style="thin">
        <color indexed="9"/>
      </top>
      <bottom style="thin">
        <color indexed="9"/>
      </bottom>
      <diagonal/>
    </border>
    <border>
      <left style="medium">
        <color auto="1"/>
      </left>
      <right style="medium">
        <color auto="1"/>
      </right>
      <top style="thin">
        <color auto="1"/>
      </top>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right/>
      <top style="medium">
        <color rgb="FF000000"/>
      </top>
      <bottom/>
      <diagonal/>
    </border>
    <border>
      <left style="medium">
        <color rgb="FF000000"/>
      </left>
      <right style="medium">
        <color rgb="FF000000"/>
      </right>
      <top style="medium">
        <color rgb="FF000000"/>
      </top>
      <bottom style="thin">
        <color rgb="FF000000"/>
      </bottom>
      <diagonal/>
    </border>
    <border>
      <left style="medium">
        <color rgb="FF000000"/>
      </left>
      <right style="thin">
        <color rgb="FF000000"/>
      </right>
      <top style="thin">
        <color rgb="FF000000"/>
      </top>
      <bottom style="thin">
        <color rgb="FF000000"/>
      </bottom>
      <diagonal/>
    </border>
    <border>
      <left style="medium">
        <color rgb="FF000000"/>
      </left>
      <right style="medium">
        <color rgb="FF000000"/>
      </right>
      <top style="thin">
        <color rgb="FF000000"/>
      </top>
      <bottom style="thin">
        <color rgb="FF000000"/>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medium">
        <color rgb="FF000000"/>
      </left>
      <right style="medium">
        <color rgb="FF000000"/>
      </right>
      <top style="thin">
        <color rgb="FF000000"/>
      </top>
      <bottom style="medium">
        <color rgb="FF000000"/>
      </bottom>
      <diagonal/>
    </border>
    <border>
      <left style="medium">
        <color rgb="FF000000"/>
      </left>
      <right style="medium">
        <color rgb="FF000000"/>
      </right>
      <top style="medium">
        <color rgb="FF000000"/>
      </top>
      <bottom style="medium">
        <color rgb="FF000000"/>
      </bottom>
      <diagonal/>
    </border>
    <border>
      <left style="thin">
        <color rgb="FF000000"/>
      </left>
      <right/>
      <top style="medium">
        <color rgb="FF000000"/>
      </top>
      <bottom style="thin">
        <color rgb="FF000000"/>
      </bottom>
      <diagonal/>
    </border>
    <border>
      <left style="thin">
        <color rgb="FF000000"/>
      </left>
      <right/>
      <top style="thin">
        <color rgb="FF000000"/>
      </top>
      <bottom style="medium">
        <color rgb="FF000000"/>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auto="1"/>
      </left>
      <right/>
      <top style="double">
        <color auto="1"/>
      </top>
      <bottom/>
      <diagonal/>
    </border>
    <border>
      <left/>
      <right/>
      <top style="double">
        <color auto="1"/>
      </top>
      <bottom/>
      <diagonal/>
    </border>
    <border>
      <left/>
      <right style="double">
        <color auto="1"/>
      </right>
      <top style="double">
        <color auto="1"/>
      </top>
      <bottom/>
      <diagonal/>
    </border>
    <border>
      <left style="double">
        <color auto="1"/>
      </left>
      <right/>
      <top style="double">
        <color auto="1"/>
      </top>
      <bottom/>
      <diagonal/>
    </border>
    <border>
      <left/>
      <right/>
      <top style="double">
        <color auto="1"/>
      </top>
      <bottom style="double">
        <color auto="1"/>
      </bottom>
      <diagonal/>
    </border>
    <border>
      <left style="double">
        <color auto="1"/>
      </left>
      <right/>
      <top/>
      <bottom/>
      <diagonal/>
    </border>
    <border>
      <left style="medium">
        <color auto="1"/>
      </left>
      <right/>
      <top style="thin">
        <color auto="1"/>
      </top>
      <bottom/>
      <diagonal/>
    </border>
    <border>
      <left/>
      <right/>
      <top style="thin">
        <color auto="1"/>
      </top>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bottom style="thin">
        <color auto="1"/>
      </bottom>
      <diagonal/>
    </border>
    <border>
      <left/>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auto="1"/>
      </right>
      <top style="medium">
        <color indexed="64"/>
      </top>
      <bottom style="medium">
        <color indexed="64"/>
      </bottom>
      <diagonal/>
    </border>
    <border>
      <left/>
      <right/>
      <top style="thin">
        <color auto="1"/>
      </top>
      <bottom style="thin">
        <color auto="1"/>
      </bottom>
      <diagonal/>
    </border>
  </borders>
  <cellStyleXfs count="195">
    <xf numFmtId="0" fontId="0" fillId="0" borderId="0"/>
    <xf numFmtId="9" fontId="68" fillId="0" borderId="0" applyFill="0" applyBorder="0" applyAlignment="0" applyProtection="0"/>
    <xf numFmtId="43" fontId="68" fillId="0" borderId="0" applyFill="0" applyBorder="0" applyAlignment="0" applyProtection="0"/>
    <xf numFmtId="0" fontId="3" fillId="0" borderId="0"/>
    <xf numFmtId="0" fontId="68" fillId="2" borderId="0" applyNumberFormat="0" applyBorder="0" applyAlignment="0" applyProtection="0"/>
    <xf numFmtId="0" fontId="68" fillId="3" borderId="0" applyNumberFormat="0" applyBorder="0" applyAlignment="0" applyProtection="0"/>
    <xf numFmtId="0" fontId="68" fillId="4" borderId="0" applyNumberFormat="0" applyBorder="0" applyAlignment="0" applyProtection="0"/>
    <xf numFmtId="0" fontId="68" fillId="5" borderId="0" applyNumberFormat="0" applyBorder="0" applyAlignment="0" applyProtection="0"/>
    <xf numFmtId="0" fontId="68" fillId="6" borderId="0" applyNumberFormat="0" applyBorder="0" applyAlignment="0" applyProtection="0"/>
    <xf numFmtId="0" fontId="68" fillId="7" borderId="0" applyNumberFormat="0" applyBorder="0" applyAlignment="0" applyProtection="0"/>
    <xf numFmtId="0" fontId="68" fillId="8" borderId="0" applyNumberFormat="0" applyBorder="0" applyAlignment="0" applyProtection="0"/>
    <xf numFmtId="0" fontId="68" fillId="9" borderId="0" applyNumberFormat="0" applyBorder="0" applyAlignment="0" applyProtection="0"/>
    <xf numFmtId="0" fontId="68" fillId="10" borderId="0" applyNumberFormat="0" applyBorder="0" applyAlignment="0" applyProtection="0"/>
    <xf numFmtId="0" fontId="68" fillId="11" borderId="0" applyNumberFormat="0" applyBorder="0" applyAlignment="0" applyProtection="0"/>
    <xf numFmtId="0" fontId="68" fillId="12" borderId="0" applyNumberFormat="0" applyBorder="0" applyAlignment="0" applyProtection="0"/>
    <xf numFmtId="0" fontId="68" fillId="13" borderId="0" applyNumberFormat="0" applyBorder="0" applyAlignment="0" applyProtection="0"/>
    <xf numFmtId="0" fontId="31" fillId="14" borderId="0" applyNumberFormat="0" applyBorder="0" applyAlignment="0" applyProtection="0"/>
    <xf numFmtId="0" fontId="31" fillId="15" borderId="0" applyNumberFormat="0" applyBorder="0" applyAlignment="0" applyProtection="0"/>
    <xf numFmtId="0" fontId="31" fillId="16" borderId="0" applyNumberFormat="0" applyBorder="0" applyAlignment="0" applyProtection="0"/>
    <xf numFmtId="0" fontId="31" fillId="17" borderId="0" applyNumberFormat="0" applyBorder="0" applyAlignment="0" applyProtection="0"/>
    <xf numFmtId="0" fontId="31" fillId="18" borderId="0" applyNumberFormat="0" applyBorder="0" applyAlignment="0" applyProtection="0"/>
    <xf numFmtId="0" fontId="31" fillId="19" borderId="0" applyNumberFormat="0" applyBorder="0" applyAlignment="0" applyProtection="0"/>
    <xf numFmtId="0" fontId="31" fillId="20" borderId="0" applyNumberFormat="0" applyBorder="0" applyAlignment="0" applyProtection="0"/>
    <xf numFmtId="0" fontId="31" fillId="21" borderId="0" applyNumberFormat="0" applyBorder="0" applyAlignment="0" applyProtection="0"/>
    <xf numFmtId="0" fontId="31" fillId="22" borderId="0" applyNumberFormat="0" applyBorder="0" applyAlignment="0" applyProtection="0"/>
    <xf numFmtId="0" fontId="31" fillId="23" borderId="0" applyNumberFormat="0" applyBorder="0" applyAlignment="0" applyProtection="0"/>
    <xf numFmtId="0" fontId="31" fillId="24" borderId="0" applyNumberFormat="0" applyBorder="0" applyAlignment="0" applyProtection="0"/>
    <xf numFmtId="0" fontId="31" fillId="25" borderId="0" applyNumberFormat="0" applyBorder="0" applyAlignment="0" applyProtection="0"/>
    <xf numFmtId="0" fontId="67" fillId="26" borderId="0" applyNumberFormat="0" applyBorder="0" applyAlignment="0" applyProtection="0"/>
    <xf numFmtId="0" fontId="67" fillId="26" borderId="0" applyNumberFormat="0" applyBorder="0" applyAlignment="0" applyProtection="0"/>
    <xf numFmtId="0" fontId="66" fillId="27" borderId="1" applyNumberFormat="0" applyAlignment="0" applyProtection="0"/>
    <xf numFmtId="0" fontId="30" fillId="28" borderId="2" applyNumberFormat="0" applyAlignment="0" applyProtection="0"/>
    <xf numFmtId="165" fontId="50" fillId="0" borderId="0" applyFont="0" applyFill="0" applyBorder="0" applyAlignment="0" applyProtection="0"/>
    <xf numFmtId="165" fontId="68" fillId="0" borderId="0" applyFill="0" applyBorder="0" applyAlignment="0" applyProtection="0"/>
    <xf numFmtId="43" fontId="68" fillId="0" borderId="0" applyFill="0" applyBorder="0" applyAlignment="0" applyProtection="0"/>
    <xf numFmtId="43" fontId="1" fillId="0" borderId="0" applyFont="0" applyFill="0" applyBorder="0" applyAlignment="0" applyProtection="0"/>
    <xf numFmtId="43" fontId="68" fillId="0" borderId="0" applyFill="0" applyBorder="0" applyAlignment="0" applyProtection="0"/>
    <xf numFmtId="43" fontId="68" fillId="0" borderId="0" applyFill="0" applyBorder="0" applyAlignment="0" applyProtection="0"/>
    <xf numFmtId="43" fontId="4" fillId="0" borderId="0" applyFont="0" applyFill="0" applyBorder="0" applyAlignment="0" applyProtection="0"/>
    <xf numFmtId="43" fontId="68" fillId="0" borderId="0" applyFill="0" applyBorder="0" applyAlignment="0" applyProtection="0"/>
    <xf numFmtId="165" fontId="42" fillId="0" borderId="0" applyFill="0" applyBorder="0" applyAlignment="0" applyProtection="0"/>
    <xf numFmtId="43" fontId="68" fillId="0" borderId="0" applyFill="0" applyBorder="0" applyAlignment="0" applyProtection="0"/>
    <xf numFmtId="43" fontId="68" fillId="0" borderId="0" applyFill="0" applyBorder="0" applyAlignment="0" applyProtection="0"/>
    <xf numFmtId="43" fontId="68" fillId="0" borderId="0" applyFill="0" applyBorder="0" applyAlignment="0" applyProtection="0"/>
    <xf numFmtId="43" fontId="68" fillId="0" borderId="0" applyFill="0" applyBorder="0" applyAlignment="0" applyProtection="0"/>
    <xf numFmtId="43" fontId="68" fillId="0" borderId="0" applyFill="0" applyBorder="0" applyAlignment="0" applyProtection="0"/>
    <xf numFmtId="43" fontId="68" fillId="0" borderId="0" applyFill="0" applyBorder="0" applyAlignment="0" applyProtection="0"/>
    <xf numFmtId="43" fontId="68" fillId="0" borderId="0" applyFill="0" applyBorder="0" applyAlignment="0" applyProtection="0"/>
    <xf numFmtId="43" fontId="42" fillId="0" borderId="0" applyFill="0" applyBorder="0" applyAlignment="0" applyProtection="0"/>
    <xf numFmtId="43" fontId="42" fillId="0" borderId="0" applyFill="0" applyBorder="0" applyAlignment="0" applyProtection="0"/>
    <xf numFmtId="43" fontId="1" fillId="0" borderId="0" applyFont="0" applyFill="0" applyBorder="0" applyAlignment="0" applyProtection="0"/>
    <xf numFmtId="168" fontId="68" fillId="0" borderId="0" applyFill="0" applyBorder="0" applyAlignment="0" applyProtection="0"/>
    <xf numFmtId="43" fontId="42" fillId="0" borderId="0" applyFill="0" applyBorder="0" applyAlignment="0" applyProtection="0"/>
    <xf numFmtId="43" fontId="1" fillId="0" borderId="0" applyFont="0" applyFill="0" applyBorder="0" applyAlignment="0" applyProtection="0"/>
    <xf numFmtId="43" fontId="2"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68" fillId="0" borderId="0" applyFill="0" applyBorder="0" applyAlignment="0" applyProtection="0"/>
    <xf numFmtId="43" fontId="68" fillId="0" borderId="0" applyFill="0" applyBorder="0" applyAlignment="0" applyProtection="0"/>
    <xf numFmtId="43" fontId="42" fillId="0" borderId="0" applyFill="0" applyBorder="0" applyAlignment="0" applyProtection="0"/>
    <xf numFmtId="43" fontId="42" fillId="0" borderId="0" applyFill="0" applyBorder="0" applyAlignment="0" applyProtection="0"/>
    <xf numFmtId="44" fontId="42" fillId="0" borderId="0" applyFill="0" applyBorder="0" applyAlignment="0" applyProtection="0"/>
    <xf numFmtId="164" fontId="1" fillId="0" borderId="0" applyFont="0" applyFill="0" applyBorder="0" applyAlignment="0" applyProtection="0"/>
    <xf numFmtId="44" fontId="42" fillId="0" borderId="0" applyFill="0" applyBorder="0" applyAlignment="0" applyProtection="0"/>
    <xf numFmtId="44" fontId="1" fillId="0" borderId="0" applyFont="0" applyFill="0" applyBorder="0" applyAlignment="0" applyProtection="0"/>
    <xf numFmtId="164" fontId="68" fillId="0" borderId="0" applyFill="0" applyBorder="0" applyAlignment="0" applyProtection="0"/>
    <xf numFmtId="44" fontId="68" fillId="0" borderId="0" applyFill="0" applyBorder="0" applyAlignment="0" applyProtection="0"/>
    <xf numFmtId="44" fontId="68" fillId="0" borderId="0" applyFill="0" applyBorder="0" applyAlignment="0" applyProtection="0"/>
    <xf numFmtId="0" fontId="65" fillId="0" borderId="0" applyNumberFormat="0" applyFill="0" applyBorder="0" applyAlignment="0" applyProtection="0"/>
    <xf numFmtId="0" fontId="64" fillId="29" borderId="0" applyNumberFormat="0" applyBorder="0" applyAlignment="0" applyProtection="0"/>
    <xf numFmtId="0" fontId="63" fillId="0" borderId="3" applyNumberFormat="0" applyFill="0" applyAlignment="0" applyProtection="0"/>
    <xf numFmtId="0" fontId="62" fillId="0" borderId="4" applyNumberFormat="0" applyFill="0" applyAlignment="0" applyProtection="0"/>
    <xf numFmtId="0" fontId="61" fillId="0" borderId="5" applyNumberFormat="0" applyFill="0" applyAlignment="0" applyProtection="0"/>
    <xf numFmtId="0" fontId="61" fillId="0" borderId="0" applyNumberFormat="0" applyFill="0" applyBorder="0" applyAlignment="0" applyProtection="0"/>
    <xf numFmtId="0" fontId="58" fillId="0" borderId="0" applyNumberFormat="0" applyFill="0" applyBorder="0" applyAlignment="0" applyProtection="0"/>
    <xf numFmtId="0" fontId="60" fillId="0" borderId="0" applyNumberFormat="0" applyFill="0" applyBorder="0" applyAlignment="0" applyProtection="0"/>
    <xf numFmtId="0" fontId="58" fillId="0" borderId="0" applyNumberFormat="0" applyFill="0" applyBorder="0" applyAlignment="0" applyProtection="0"/>
    <xf numFmtId="0" fontId="59" fillId="0" borderId="0" applyNumberFormat="0" applyFill="0" applyBorder="0" applyAlignment="0" applyProtection="0"/>
    <xf numFmtId="0" fontId="58" fillId="0" borderId="0" applyNumberFormat="0" applyFill="0" applyBorder="0" applyAlignment="0" applyProtection="0"/>
    <xf numFmtId="0" fontId="21" fillId="0" borderId="0" applyNumberFormat="0" applyFill="0" applyBorder="0" applyAlignment="0" applyProtection="0"/>
    <xf numFmtId="0" fontId="57" fillId="0" borderId="0" applyNumberFormat="0" applyFill="0" applyBorder="0" applyAlignment="0" applyProtection="0"/>
    <xf numFmtId="0" fontId="56" fillId="30" borderId="1" applyNumberFormat="0" applyAlignment="0" applyProtection="0"/>
    <xf numFmtId="0" fontId="55" fillId="0" borderId="6" applyNumberFormat="0" applyFill="0" applyAlignment="0" applyProtection="0"/>
    <xf numFmtId="0" fontId="54" fillId="31" borderId="0" applyNumberFormat="0" applyBorder="0" applyAlignment="0" applyProtection="0"/>
    <xf numFmtId="0" fontId="2" fillId="0" borderId="0"/>
    <xf numFmtId="0" fontId="2" fillId="0" borderId="0"/>
    <xf numFmtId="0" fontId="50" fillId="0" borderId="0"/>
    <xf numFmtId="0" fontId="68" fillId="0" borderId="0"/>
    <xf numFmtId="0" fontId="5" fillId="0" borderId="0"/>
    <xf numFmtId="0" fontId="68" fillId="0" borderId="0"/>
    <xf numFmtId="0" fontId="2" fillId="0" borderId="0">
      <alignment vertical="top" wrapText="1"/>
    </xf>
    <xf numFmtId="0" fontId="68" fillId="0" borderId="0"/>
    <xf numFmtId="0" fontId="68" fillId="0" borderId="0"/>
    <xf numFmtId="0" fontId="68" fillId="0" borderId="0"/>
    <xf numFmtId="0" fontId="68" fillId="0" borderId="0"/>
    <xf numFmtId="0" fontId="2" fillId="0" borderId="0"/>
    <xf numFmtId="0" fontId="2" fillId="0" borderId="0"/>
    <xf numFmtId="0" fontId="68" fillId="0" borderId="0"/>
    <xf numFmtId="0" fontId="2" fillId="0" borderId="0"/>
    <xf numFmtId="0" fontId="33" fillId="0" borderId="0"/>
    <xf numFmtId="0" fontId="42" fillId="0" borderId="0"/>
    <xf numFmtId="0" fontId="1" fillId="0" borderId="0"/>
    <xf numFmtId="0" fontId="1" fillId="0" borderId="0"/>
    <xf numFmtId="0" fontId="1" fillId="0" borderId="0"/>
    <xf numFmtId="0" fontId="1" fillId="0" borderId="0"/>
    <xf numFmtId="0" fontId="2" fillId="0" borderId="0"/>
    <xf numFmtId="0" fontId="1" fillId="0" borderId="0"/>
    <xf numFmtId="0" fontId="1" fillId="0" borderId="0"/>
    <xf numFmtId="0" fontId="68" fillId="0" borderId="0"/>
    <xf numFmtId="0" fontId="1" fillId="0" borderId="0"/>
    <xf numFmtId="0" fontId="1" fillId="0" borderId="0"/>
    <xf numFmtId="0" fontId="68" fillId="0" borderId="0"/>
    <xf numFmtId="0" fontId="68" fillId="0" borderId="0"/>
    <xf numFmtId="0" fontId="2" fillId="0" borderId="0"/>
    <xf numFmtId="0" fontId="2" fillId="0" borderId="0"/>
    <xf numFmtId="0" fontId="2" fillId="0" borderId="0"/>
    <xf numFmtId="0" fontId="50" fillId="0" borderId="0"/>
    <xf numFmtId="0" fontId="1" fillId="0" borderId="0"/>
    <xf numFmtId="0" fontId="1" fillId="0" borderId="0"/>
    <xf numFmtId="0" fontId="1" fillId="0" borderId="0"/>
    <xf numFmtId="0" fontId="68" fillId="0" borderId="0"/>
    <xf numFmtId="0" fontId="1" fillId="0" borderId="0"/>
    <xf numFmtId="0" fontId="1" fillId="0" borderId="0"/>
    <xf numFmtId="0" fontId="1" fillId="0" borderId="0"/>
    <xf numFmtId="0" fontId="68" fillId="0" borderId="0"/>
    <xf numFmtId="0" fontId="68" fillId="0" borderId="0"/>
    <xf numFmtId="0" fontId="68" fillId="0" borderId="0"/>
    <xf numFmtId="0" fontId="68" fillId="0" borderId="0"/>
    <xf numFmtId="0" fontId="68" fillId="0" borderId="0"/>
    <xf numFmtId="0" fontId="53" fillId="0" borderId="0"/>
    <xf numFmtId="0" fontId="1" fillId="0" borderId="0"/>
    <xf numFmtId="0" fontId="1" fillId="0" borderId="0"/>
    <xf numFmtId="0" fontId="53" fillId="0" borderId="0"/>
    <xf numFmtId="0" fontId="1" fillId="0" borderId="0"/>
    <xf numFmtId="0" fontId="1" fillId="0" borderId="0"/>
    <xf numFmtId="0" fontId="68" fillId="0" borderId="0"/>
    <xf numFmtId="0" fontId="5" fillId="0" borderId="0">
      <alignment vertical="center"/>
    </xf>
    <xf numFmtId="0" fontId="68" fillId="0" borderId="0"/>
    <xf numFmtId="0" fontId="42" fillId="0" borderId="0"/>
    <xf numFmtId="0" fontId="68" fillId="0" borderId="0"/>
    <xf numFmtId="0" fontId="42" fillId="0" borderId="0"/>
    <xf numFmtId="0" fontId="68" fillId="0" borderId="0"/>
    <xf numFmtId="0" fontId="68" fillId="0" borderId="0"/>
    <xf numFmtId="0" fontId="68" fillId="0" borderId="0"/>
    <xf numFmtId="0" fontId="52" fillId="0" borderId="0"/>
    <xf numFmtId="0" fontId="42" fillId="0" borderId="0"/>
    <xf numFmtId="0" fontId="4" fillId="0" borderId="0"/>
    <xf numFmtId="0" fontId="68" fillId="0" borderId="0"/>
    <xf numFmtId="0" fontId="2" fillId="0" borderId="0">
      <alignment vertical="top"/>
    </xf>
    <xf numFmtId="0" fontId="68" fillId="0" borderId="0"/>
    <xf numFmtId="0" fontId="68" fillId="0" borderId="0"/>
    <xf numFmtId="0" fontId="68" fillId="0" borderId="0"/>
    <xf numFmtId="0" fontId="68" fillId="32" borderId="7" applyNumberFormat="0" applyAlignment="0" applyProtection="0"/>
    <xf numFmtId="0" fontId="51" fillId="27" borderId="8" applyNumberFormat="0" applyAlignment="0" applyProtection="0"/>
    <xf numFmtId="9" fontId="1" fillId="0" borderId="0" applyFont="0" applyFill="0" applyBorder="0" applyAlignment="0" applyProtection="0"/>
    <xf numFmtId="9" fontId="1" fillId="0" borderId="0" applyFont="0" applyFill="0" applyBorder="0" applyAlignment="0" applyProtection="0"/>
    <xf numFmtId="9" fontId="42" fillId="0" borderId="0" applyFill="0" applyBorder="0" applyAlignment="0" applyProtection="0"/>
    <xf numFmtId="9" fontId="68" fillId="0" borderId="0" applyFill="0" applyBorder="0" applyAlignment="0" applyProtection="0"/>
    <xf numFmtId="9" fontId="68" fillId="0" borderId="0" applyFill="0" applyBorder="0" applyAlignment="0" applyProtection="0"/>
    <xf numFmtId="9" fontId="1" fillId="0" borderId="0" applyFont="0" applyFill="0" applyBorder="0" applyAlignment="0" applyProtection="0"/>
    <xf numFmtId="9" fontId="42" fillId="0" borderId="0" applyFill="0" applyBorder="0" applyAlignment="0" applyProtection="0"/>
    <xf numFmtId="9" fontId="50" fillId="0" borderId="0" applyFont="0" applyFill="0" applyBorder="0" applyAlignment="0" applyProtection="0"/>
    <xf numFmtId="9" fontId="68" fillId="0" borderId="0" applyFill="0" applyBorder="0" applyAlignment="0" applyProtection="0"/>
    <xf numFmtId="9" fontId="5" fillId="0" borderId="0" applyFont="0" applyFill="0" applyBorder="0" applyAlignment="0" applyProtection="0"/>
    <xf numFmtId="9" fontId="68" fillId="0" borderId="0" applyFill="0" applyBorder="0" applyAlignment="0" applyProtection="0"/>
    <xf numFmtId="9" fontId="68" fillId="0" borderId="0" applyFill="0" applyBorder="0" applyAlignment="0" applyProtection="0"/>
    <xf numFmtId="9" fontId="68" fillId="0" borderId="0" applyFill="0" applyBorder="0" applyAlignment="0" applyProtection="0"/>
    <xf numFmtId="0" fontId="6" fillId="33" borderId="0">
      <alignment horizontal="center" vertical="center"/>
    </xf>
    <xf numFmtId="0" fontId="7" fillId="33" borderId="0">
      <alignment horizontal="center" vertical="center"/>
    </xf>
    <xf numFmtId="0" fontId="2" fillId="0" borderId="0"/>
    <xf numFmtId="0" fontId="3" fillId="0" borderId="0"/>
    <xf numFmtId="0" fontId="2" fillId="0" borderId="9">
      <alignment vertical="center" wrapText="1"/>
    </xf>
    <xf numFmtId="0" fontId="8" fillId="0" borderId="0">
      <alignment vertical="top" wrapText="1"/>
    </xf>
    <xf numFmtId="0" fontId="49" fillId="0" borderId="10">
      <alignment horizontal="center" vertical="center"/>
    </xf>
    <xf numFmtId="0" fontId="2" fillId="0" borderId="9">
      <alignment horizontal="center" vertical="center"/>
    </xf>
    <xf numFmtId="0" fontId="48" fillId="0" borderId="0" applyNumberFormat="0" applyFill="0" applyBorder="0" applyAlignment="0" applyProtection="0"/>
    <xf numFmtId="0" fontId="29" fillId="0" borderId="11" applyNumberFormat="0" applyFill="0" applyAlignment="0" applyProtection="0"/>
    <xf numFmtId="0" fontId="22" fillId="0" borderId="0" applyNumberFormat="0" applyFill="0" applyBorder="0" applyAlignment="0" applyProtection="0"/>
    <xf numFmtId="0" fontId="68" fillId="0" borderId="0"/>
    <xf numFmtId="0" fontId="9" fillId="0" borderId="0"/>
    <xf numFmtId="0" fontId="2" fillId="0" borderId="0"/>
    <xf numFmtId="0" fontId="5" fillId="0" borderId="0">
      <alignment vertical="center"/>
    </xf>
    <xf numFmtId="0" fontId="5" fillId="0" borderId="0">
      <alignment vertical="center"/>
    </xf>
    <xf numFmtId="0" fontId="5" fillId="0" borderId="0"/>
    <xf numFmtId="0" fontId="3" fillId="0" borderId="0"/>
    <xf numFmtId="0" fontId="69" fillId="0" borderId="0"/>
    <xf numFmtId="43" fontId="69" fillId="0" borderId="0" applyFont="0" applyFill="0" applyBorder="0" applyAlignment="0" applyProtection="0"/>
    <xf numFmtId="165" fontId="68" fillId="0" borderId="0" applyFont="0" applyFill="0" applyBorder="0" applyAlignment="0" applyProtection="0"/>
    <xf numFmtId="0" fontId="2" fillId="0" borderId="0"/>
    <xf numFmtId="0" fontId="2" fillId="0" borderId="0"/>
    <xf numFmtId="0" fontId="68" fillId="0" borderId="0"/>
    <xf numFmtId="0" fontId="2" fillId="0" borderId="0"/>
  </cellStyleXfs>
  <cellXfs count="968">
    <xf numFmtId="0" fontId="0" fillId="0" borderId="0" xfId="0" applyFont="1" applyAlignment="1"/>
    <xf numFmtId="0" fontId="0" fillId="34" borderId="19" xfId="0" applyFont="1" applyFill="1" applyBorder="1" applyAlignment="1">
      <alignment horizontal="center" vertical="center"/>
    </xf>
    <xf numFmtId="0" fontId="32" fillId="0" borderId="0" xfId="0" applyFont="1" applyFill="1" applyAlignment="1">
      <alignment wrapText="1"/>
    </xf>
    <xf numFmtId="0" fontId="32" fillId="0" borderId="12" xfId="0" applyFont="1" applyFill="1" applyBorder="1" applyAlignment="1">
      <alignment horizontal="center" vertical="center" wrapText="1"/>
    </xf>
    <xf numFmtId="0" fontId="32" fillId="0" borderId="12" xfId="0" applyFont="1" applyFill="1" applyBorder="1" applyAlignment="1">
      <alignment horizontal="left" vertical="center" wrapText="1"/>
    </xf>
    <xf numFmtId="8" fontId="32" fillId="0" borderId="12" xfId="0" applyNumberFormat="1" applyFont="1" applyFill="1" applyBorder="1" applyAlignment="1">
      <alignment horizontal="left" vertical="center" wrapText="1"/>
    </xf>
    <xf numFmtId="0" fontId="0" fillId="0" borderId="0" xfId="0" applyFont="1" applyFill="1" applyAlignment="1">
      <alignment wrapText="1"/>
    </xf>
    <xf numFmtId="8" fontId="32" fillId="0" borderId="12" xfId="0" applyNumberFormat="1" applyFont="1" applyBorder="1" applyAlignment="1">
      <alignment vertical="center" wrapText="1"/>
    </xf>
    <xf numFmtId="0" fontId="32" fillId="0" borderId="0" xfId="123" applyFont="1" applyFill="1"/>
    <xf numFmtId="0" fontId="0" fillId="0" borderId="0" xfId="0" applyFont="1" applyFill="1" applyAlignment="1"/>
    <xf numFmtId="0" fontId="32" fillId="0" borderId="0" xfId="104" applyFont="1" applyFill="1" applyAlignment="1">
      <alignment horizontal="center"/>
    </xf>
    <xf numFmtId="0" fontId="32" fillId="0" borderId="0" xfId="104" applyFont="1" applyFill="1" applyAlignment="1">
      <alignment wrapText="1"/>
    </xf>
    <xf numFmtId="0" fontId="32" fillId="0" borderId="0" xfId="104" applyFont="1" applyFill="1"/>
    <xf numFmtId="0" fontId="32" fillId="0" borderId="0" xfId="0" applyFont="1" applyFill="1" applyAlignment="1">
      <alignment vertical="center" wrapText="1"/>
    </xf>
    <xf numFmtId="0" fontId="32" fillId="0" borderId="12" xfId="0" applyFont="1" applyBorder="1" applyAlignment="1">
      <alignment horizontal="center" vertical="center" wrapText="1"/>
    </xf>
    <xf numFmtId="9" fontId="32" fillId="0" borderId="12" xfId="1" applyFont="1" applyBorder="1" applyAlignment="1">
      <alignment horizontal="center" vertical="center" wrapText="1"/>
    </xf>
    <xf numFmtId="0" fontId="32" fillId="0" borderId="0" xfId="104" applyFont="1"/>
    <xf numFmtId="0" fontId="32" fillId="0" borderId="0" xfId="104" applyFont="1" applyAlignment="1">
      <alignment wrapText="1"/>
    </xf>
    <xf numFmtId="0" fontId="32" fillId="0" borderId="0" xfId="104" applyFont="1" applyFill="1" applyAlignment="1">
      <alignment horizontal="center" wrapText="1"/>
    </xf>
    <xf numFmtId="0" fontId="32" fillId="0" borderId="0" xfId="107" applyFont="1"/>
    <xf numFmtId="0" fontId="32" fillId="0" borderId="0" xfId="107" applyFont="1" applyAlignment="1">
      <alignment wrapText="1"/>
    </xf>
    <xf numFmtId="0" fontId="32" fillId="0" borderId="12" xfId="0" applyFont="1" applyBorder="1" applyAlignment="1">
      <alignment vertical="center" wrapText="1"/>
    </xf>
    <xf numFmtId="0" fontId="32" fillId="0" borderId="0" xfId="120" applyFont="1" applyAlignment="1">
      <alignment wrapText="1"/>
    </xf>
    <xf numFmtId="0" fontId="32" fillId="0" borderId="0" xfId="120" applyFont="1" applyAlignment="1">
      <alignment horizontal="left" wrapText="1"/>
    </xf>
    <xf numFmtId="0" fontId="32" fillId="0" borderId="0" xfId="120" applyFont="1" applyAlignment="1">
      <alignment horizontal="center" wrapText="1"/>
    </xf>
    <xf numFmtId="0" fontId="39" fillId="0" borderId="12" xfId="0" applyFont="1" applyBorder="1" applyAlignment="1">
      <alignment vertical="center" wrapText="1"/>
    </xf>
    <xf numFmtId="1" fontId="32" fillId="34" borderId="13" xfId="110" applyNumberFormat="1" applyFont="1" applyFill="1" applyBorder="1" applyAlignment="1">
      <alignment horizontal="center" vertical="center" wrapText="1"/>
    </xf>
    <xf numFmtId="0" fontId="32" fillId="0" borderId="0" xfId="148" applyFont="1" applyAlignment="1">
      <alignment wrapText="1"/>
    </xf>
    <xf numFmtId="0" fontId="32" fillId="0" borderId="0" xfId="148" applyFont="1" applyAlignment="1">
      <alignment horizontal="center" vertical="center" wrapText="1"/>
    </xf>
    <xf numFmtId="1" fontId="32" fillId="0" borderId="12" xfId="0" applyNumberFormat="1" applyFont="1" applyBorder="1" applyAlignment="1">
      <alignment horizontal="center" vertical="center" wrapText="1"/>
    </xf>
    <xf numFmtId="0" fontId="32" fillId="0" borderId="0" xfId="148" applyFont="1" applyFill="1" applyAlignment="1">
      <alignment horizontal="center" vertical="center" wrapText="1"/>
    </xf>
    <xf numFmtId="1" fontId="32" fillId="0" borderId="12" xfId="0" applyNumberFormat="1" applyFont="1" applyFill="1" applyBorder="1" applyAlignment="1">
      <alignment horizontal="center" vertical="center" wrapText="1"/>
    </xf>
    <xf numFmtId="0" fontId="32" fillId="0" borderId="0" xfId="148" applyFont="1" applyFill="1" applyAlignment="1">
      <alignment wrapText="1"/>
    </xf>
    <xf numFmtId="0" fontId="32" fillId="0" borderId="0" xfId="148" applyFont="1" applyAlignment="1">
      <alignment horizontal="left" vertical="center" wrapText="1"/>
    </xf>
    <xf numFmtId="1" fontId="32" fillId="0" borderId="0" xfId="148" applyNumberFormat="1" applyFont="1" applyAlignment="1">
      <alignment horizontal="center" vertical="center" wrapText="1"/>
    </xf>
    <xf numFmtId="0" fontId="27" fillId="0" borderId="0" xfId="104" applyFont="1"/>
    <xf numFmtId="0" fontId="41" fillId="0" borderId="0" xfId="0" applyFont="1" applyFill="1" applyAlignment="1">
      <alignment wrapText="1"/>
    </xf>
    <xf numFmtId="0" fontId="32" fillId="0" borderId="0" xfId="100" applyFont="1" applyFill="1" applyProtection="1"/>
    <xf numFmtId="0" fontId="32" fillId="0" borderId="0" xfId="100" applyFont="1" applyFill="1" applyAlignment="1">
      <alignment vertical="center"/>
    </xf>
    <xf numFmtId="0" fontId="32" fillId="0" borderId="0" xfId="100" applyFont="1" applyFill="1" applyAlignment="1" applyProtection="1">
      <alignment wrapText="1"/>
    </xf>
    <xf numFmtId="0" fontId="32" fillId="0" borderId="0" xfId="100" applyFont="1" applyFill="1" applyAlignment="1">
      <alignment horizontal="center" vertical="center"/>
    </xf>
    <xf numFmtId="0" fontId="32" fillId="0" borderId="12" xfId="0" applyFont="1" applyFill="1" applyBorder="1" applyAlignment="1">
      <alignment horizontal="center" vertical="center" wrapText="1"/>
    </xf>
    <xf numFmtId="0" fontId="27" fillId="0" borderId="0" xfId="107" applyFont="1" applyFill="1"/>
    <xf numFmtId="0" fontId="27" fillId="0" borderId="0" xfId="107" applyFont="1" applyFill="1" applyAlignment="1">
      <alignment horizontal="left" vertical="center"/>
    </xf>
    <xf numFmtId="0" fontId="27" fillId="0" borderId="0" xfId="107" applyFont="1" applyFill="1" applyAlignment="1">
      <alignment horizontal="center" vertical="center"/>
    </xf>
    <xf numFmtId="0" fontId="32" fillId="0" borderId="0" xfId="122" applyFont="1" applyFill="1"/>
    <xf numFmtId="0" fontId="32" fillId="0" borderId="0" xfId="122" applyFont="1" applyFill="1" applyAlignment="1">
      <alignment wrapText="1"/>
    </xf>
    <xf numFmtId="0" fontId="27" fillId="0" borderId="0" xfId="107" applyFont="1" applyFill="1" applyAlignment="1"/>
    <xf numFmtId="0" fontId="25" fillId="0" borderId="0" xfId="0" applyFont="1" applyFill="1" applyAlignment="1">
      <alignment wrapText="1"/>
    </xf>
    <xf numFmtId="0" fontId="32" fillId="0" borderId="13" xfId="0" applyFont="1" applyFill="1" applyBorder="1" applyAlignment="1">
      <alignment horizontal="center" vertical="center" wrapText="1"/>
    </xf>
    <xf numFmtId="0" fontId="32" fillId="0" borderId="13" xfId="0" applyFont="1" applyFill="1" applyBorder="1" applyAlignment="1">
      <alignment wrapText="1"/>
    </xf>
    <xf numFmtId="0" fontId="32" fillId="0" borderId="13" xfId="0" applyFont="1" applyFill="1" applyBorder="1" applyAlignment="1">
      <alignment horizontal="left" vertical="center" wrapText="1"/>
    </xf>
    <xf numFmtId="0" fontId="32" fillId="0" borderId="13" xfId="0" applyFont="1" applyFill="1" applyBorder="1" applyAlignment="1">
      <alignment horizontal="center" vertical="center"/>
    </xf>
    <xf numFmtId="0" fontId="32" fillId="0" borderId="13" xfId="0" applyFont="1" applyFill="1" applyBorder="1" applyAlignment="1">
      <alignment horizontal="left" vertical="center"/>
    </xf>
    <xf numFmtId="167" fontId="0" fillId="0" borderId="0" xfId="0" applyNumberFormat="1" applyFont="1" applyFill="1" applyAlignment="1"/>
    <xf numFmtId="167" fontId="32" fillId="0" borderId="13" xfId="0" applyNumberFormat="1" applyFont="1" applyFill="1" applyBorder="1" applyAlignment="1">
      <alignment horizontal="center" vertical="center" wrapText="1"/>
    </xf>
    <xf numFmtId="167" fontId="32" fillId="0" borderId="13" xfId="0" applyNumberFormat="1" applyFont="1" applyFill="1" applyBorder="1" applyAlignment="1">
      <alignment horizontal="left" vertical="center"/>
    </xf>
    <xf numFmtId="0" fontId="27" fillId="0" borderId="13" xfId="0" applyFont="1" applyFill="1" applyBorder="1" applyAlignment="1">
      <alignment horizontal="center" vertical="center"/>
    </xf>
    <xf numFmtId="0" fontId="27" fillId="0" borderId="13" xfId="0" applyFont="1" applyFill="1" applyBorder="1" applyAlignment="1">
      <alignment horizontal="left" vertical="center" wrapText="1"/>
    </xf>
    <xf numFmtId="0" fontId="27" fillId="0" borderId="13" xfId="0" applyFont="1" applyFill="1" applyBorder="1" applyAlignment="1">
      <alignment horizontal="left" vertical="center"/>
    </xf>
    <xf numFmtId="8" fontId="27" fillId="0" borderId="13" xfId="0" applyNumberFormat="1" applyFont="1" applyFill="1" applyBorder="1" applyAlignment="1">
      <alignment horizontal="left" vertical="center"/>
    </xf>
    <xf numFmtId="0" fontId="41" fillId="0" borderId="13" xfId="0" applyFont="1" applyFill="1" applyBorder="1" applyAlignment="1">
      <alignment horizontal="center" vertical="center" wrapText="1"/>
    </xf>
    <xf numFmtId="0" fontId="41" fillId="0" borderId="13" xfId="0" applyFont="1" applyFill="1" applyBorder="1" applyAlignment="1">
      <alignment horizontal="left" vertical="center" wrapText="1"/>
    </xf>
    <xf numFmtId="0" fontId="41" fillId="0" borderId="13" xfId="0" applyFont="1" applyFill="1" applyBorder="1" applyAlignment="1">
      <alignment horizontal="left" vertical="center"/>
    </xf>
    <xf numFmtId="0" fontId="41" fillId="0" borderId="13" xfId="0" applyFont="1" applyFill="1" applyBorder="1" applyAlignment="1">
      <alignment wrapText="1"/>
    </xf>
    <xf numFmtId="0" fontId="41" fillId="0" borderId="13" xfId="0" applyFont="1" applyFill="1" applyBorder="1" applyAlignment="1">
      <alignment horizontal="left" wrapText="1"/>
    </xf>
    <xf numFmtId="0" fontId="0" fillId="0" borderId="0" xfId="0" applyFont="1" applyFill="1" applyAlignment="1">
      <alignment horizontal="left"/>
    </xf>
    <xf numFmtId="0" fontId="32" fillId="0" borderId="13" xfId="0" applyNumberFormat="1" applyFont="1" applyFill="1" applyBorder="1" applyAlignment="1">
      <alignment horizontal="center" vertical="center" wrapText="1"/>
    </xf>
    <xf numFmtId="0" fontId="32" fillId="0" borderId="13" xfId="0" applyFont="1" applyBorder="1" applyAlignment="1">
      <alignment vertical="center" wrapText="1"/>
    </xf>
    <xf numFmtId="8" fontId="32" fillId="0" borderId="13" xfId="0" applyNumberFormat="1" applyFont="1" applyBorder="1" applyAlignment="1">
      <alignment vertical="center" wrapText="1"/>
    </xf>
    <xf numFmtId="0" fontId="32" fillId="0" borderId="13" xfId="0" applyNumberFormat="1" applyFont="1" applyFill="1" applyBorder="1" applyAlignment="1">
      <alignment horizontal="left" vertical="center" wrapText="1"/>
    </xf>
    <xf numFmtId="8" fontId="32" fillId="0" borderId="13" xfId="0" applyNumberFormat="1" applyFont="1" applyFill="1" applyBorder="1" applyAlignment="1">
      <alignment horizontal="left" vertical="center" wrapText="1"/>
    </xf>
    <xf numFmtId="0" fontId="32" fillId="0" borderId="13" xfId="0" applyFont="1" applyBorder="1" applyAlignment="1">
      <alignment horizontal="center" vertical="center"/>
    </xf>
    <xf numFmtId="0" fontId="32" fillId="0" borderId="13" xfId="0" applyFont="1" applyBorder="1" applyAlignment="1">
      <alignment vertical="center"/>
    </xf>
    <xf numFmtId="0" fontId="32" fillId="0" borderId="13" xfId="129" applyFont="1" applyBorder="1" applyAlignment="1">
      <alignment horizontal="left" vertical="center" wrapText="1"/>
    </xf>
    <xf numFmtId="1" fontId="27" fillId="0" borderId="13" xfId="0" applyNumberFormat="1" applyFont="1" applyFill="1" applyBorder="1" applyAlignment="1">
      <alignment horizontal="center" vertical="center"/>
    </xf>
    <xf numFmtId="0" fontId="27" fillId="0" borderId="0" xfId="104" applyFont="1" applyAlignment="1">
      <alignment vertical="center"/>
    </xf>
    <xf numFmtId="0" fontId="25" fillId="0" borderId="0" xfId="107" applyFont="1" applyAlignment="1">
      <alignment wrapText="1"/>
    </xf>
    <xf numFmtId="167" fontId="27" fillId="0" borderId="0" xfId="107" applyNumberFormat="1" applyFont="1" applyFill="1" applyAlignment="1">
      <alignment horizontal="left" vertical="center"/>
    </xf>
    <xf numFmtId="0" fontId="27" fillId="0" borderId="13" xfId="0" applyFont="1" applyFill="1" applyBorder="1" applyAlignment="1">
      <alignment horizontal="center" vertical="center" wrapText="1"/>
    </xf>
    <xf numFmtId="0" fontId="27" fillId="0" borderId="13" xfId="0" applyNumberFormat="1" applyFont="1" applyFill="1" applyBorder="1" applyAlignment="1">
      <alignment horizontal="center" vertical="center" wrapText="1"/>
    </xf>
    <xf numFmtId="167" fontId="27" fillId="0" borderId="13" xfId="0" applyNumberFormat="1" applyFont="1" applyFill="1" applyBorder="1" applyAlignment="1">
      <alignment horizontal="center" vertical="center" wrapText="1"/>
    </xf>
    <xf numFmtId="8" fontId="27" fillId="0" borderId="13" xfId="0" applyNumberFormat="1" applyFont="1" applyFill="1" applyBorder="1" applyAlignment="1">
      <alignment vertical="center"/>
    </xf>
    <xf numFmtId="8" fontId="27" fillId="0" borderId="13" xfId="0" applyNumberFormat="1" applyFont="1" applyFill="1" applyBorder="1" applyAlignment="1">
      <alignment vertical="center" wrapText="1"/>
    </xf>
    <xf numFmtId="0" fontId="27" fillId="0" borderId="13" xfId="0" applyNumberFormat="1" applyFont="1" applyFill="1" applyBorder="1" applyAlignment="1">
      <alignment horizontal="left" vertical="center" wrapText="1"/>
    </xf>
    <xf numFmtId="167" fontId="27" fillId="0" borderId="13" xfId="0" applyNumberFormat="1" applyFont="1" applyFill="1" applyBorder="1" applyAlignment="1">
      <alignment horizontal="left" vertical="center"/>
    </xf>
    <xf numFmtId="0" fontId="32" fillId="35" borderId="13" xfId="0" applyFont="1" applyFill="1" applyBorder="1" applyAlignment="1">
      <alignment vertical="center" wrapText="1"/>
    </xf>
    <xf numFmtId="167" fontId="32" fillId="0" borderId="13" xfId="0" applyNumberFormat="1" applyFont="1" applyBorder="1" applyAlignment="1">
      <alignment vertical="center"/>
    </xf>
    <xf numFmtId="9" fontId="32" fillId="0" borderId="13" xfId="1" applyFont="1" applyBorder="1" applyAlignment="1">
      <alignment horizontal="center" vertical="center"/>
    </xf>
    <xf numFmtId="0" fontId="35" fillId="0" borderId="13" xfId="107" applyFont="1" applyBorder="1" applyAlignment="1">
      <alignment horizontal="left" vertical="center" wrapText="1"/>
    </xf>
    <xf numFmtId="0" fontId="35" fillId="0" borderId="14" xfId="107" applyFont="1" applyBorder="1" applyAlignment="1">
      <alignment horizontal="left" vertical="center" wrapText="1"/>
    </xf>
    <xf numFmtId="0" fontId="32" fillId="35" borderId="13" xfId="0" applyFont="1" applyFill="1" applyBorder="1" applyAlignment="1">
      <alignment vertical="center"/>
    </xf>
    <xf numFmtId="8" fontId="32" fillId="36" borderId="13" xfId="0" applyNumberFormat="1" applyFont="1" applyFill="1" applyBorder="1" applyAlignment="1">
      <alignment vertical="center" wrapText="1"/>
    </xf>
    <xf numFmtId="0" fontId="32" fillId="35" borderId="13" xfId="0" applyFont="1" applyFill="1" applyBorder="1" applyAlignment="1">
      <alignment horizontal="center" vertical="center"/>
    </xf>
    <xf numFmtId="0" fontId="32" fillId="0" borderId="13" xfId="104" applyFont="1" applyFill="1" applyBorder="1"/>
    <xf numFmtId="167" fontId="41" fillId="0" borderId="13" xfId="0" applyNumberFormat="1" applyFont="1" applyFill="1" applyBorder="1" applyAlignment="1">
      <alignment horizontal="left" vertical="center"/>
    </xf>
    <xf numFmtId="0" fontId="38" fillId="0" borderId="13" xfId="120" applyFont="1" applyFill="1" applyBorder="1" applyAlignment="1">
      <alignment vertical="center" wrapText="1"/>
    </xf>
    <xf numFmtId="0" fontId="38" fillId="0" borderId="13" xfId="120" applyFont="1" applyBorder="1" applyAlignment="1">
      <alignment vertical="center" wrapText="1"/>
    </xf>
    <xf numFmtId="0" fontId="32" fillId="0" borderId="0" xfId="120" applyFont="1" applyAlignment="1">
      <alignment vertical="center" wrapText="1"/>
    </xf>
    <xf numFmtId="167" fontId="32" fillId="0" borderId="0" xfId="107" applyNumberFormat="1" applyFont="1"/>
    <xf numFmtId="167" fontId="25" fillId="0" borderId="0" xfId="107" applyNumberFormat="1" applyFont="1" applyAlignment="1">
      <alignment wrapText="1"/>
    </xf>
    <xf numFmtId="9" fontId="27" fillId="0" borderId="13" xfId="1" applyFont="1" applyFill="1" applyBorder="1" applyAlignment="1">
      <alignment horizontal="center" vertical="center"/>
    </xf>
    <xf numFmtId="9" fontId="27" fillId="0" borderId="0" xfId="1" applyFont="1" applyFill="1" applyAlignment="1">
      <alignment horizontal="center" vertical="center"/>
    </xf>
    <xf numFmtId="0" fontId="27" fillId="0" borderId="0" xfId="107" applyFont="1" applyFill="1" applyAlignment="1">
      <alignment vertical="center"/>
    </xf>
    <xf numFmtId="0" fontId="27" fillId="0" borderId="13" xfId="107" applyFont="1" applyFill="1" applyBorder="1" applyAlignment="1"/>
    <xf numFmtId="0" fontId="27" fillId="0" borderId="13" xfId="107" applyFont="1" applyFill="1" applyBorder="1" applyAlignment="1">
      <alignment vertical="center"/>
    </xf>
    <xf numFmtId="0" fontId="24" fillId="0" borderId="15" xfId="104" applyFont="1" applyFill="1" applyBorder="1" applyAlignment="1">
      <alignment horizontal="left" vertical="center"/>
    </xf>
    <xf numFmtId="16" fontId="24" fillId="0" borderId="15" xfId="104" applyNumberFormat="1" applyFont="1" applyFill="1" applyBorder="1" applyAlignment="1">
      <alignment horizontal="left" vertical="center"/>
    </xf>
    <xf numFmtId="0" fontId="24" fillId="0" borderId="0" xfId="123" applyFont="1" applyFill="1"/>
    <xf numFmtId="167" fontId="24" fillId="0" borderId="0" xfId="123" applyNumberFormat="1" applyFont="1" applyFill="1"/>
    <xf numFmtId="0" fontId="24" fillId="0" borderId="15" xfId="104" applyFont="1" applyFill="1" applyBorder="1" applyAlignment="1">
      <alignment horizontal="left" vertical="center" wrapText="1"/>
    </xf>
    <xf numFmtId="0" fontId="24" fillId="0" borderId="16" xfId="104" applyFont="1" applyFill="1" applyBorder="1" applyAlignment="1">
      <alignment horizontal="left" vertical="center"/>
    </xf>
    <xf numFmtId="0" fontId="24" fillId="0" borderId="13" xfId="129" applyFont="1" applyFill="1" applyBorder="1" applyAlignment="1">
      <alignment horizontal="left" vertical="center" wrapText="1"/>
    </xf>
    <xf numFmtId="0" fontId="24" fillId="0" borderId="13" xfId="0" applyFont="1" applyFill="1" applyBorder="1" applyAlignment="1">
      <alignment horizontal="left" vertical="center" wrapText="1"/>
    </xf>
    <xf numFmtId="0" fontId="24" fillId="0" borderId="13" xfId="0" applyFont="1" applyFill="1" applyBorder="1" applyAlignment="1">
      <alignment horizontal="left" vertical="center"/>
    </xf>
    <xf numFmtId="167" fontId="24" fillId="0" borderId="13" xfId="0" applyNumberFormat="1" applyFont="1" applyFill="1" applyBorder="1" applyAlignment="1">
      <alignment horizontal="left" vertical="center"/>
    </xf>
    <xf numFmtId="0" fontId="24" fillId="0" borderId="0" xfId="123" applyFont="1" applyFill="1" applyAlignment="1">
      <alignment vertical="center" wrapText="1"/>
    </xf>
    <xf numFmtId="0" fontId="24" fillId="0" borderId="0" xfId="123" applyFont="1" applyFill="1" applyAlignment="1">
      <alignment horizontal="center" vertical="center" wrapText="1"/>
    </xf>
    <xf numFmtId="167" fontId="27" fillId="0" borderId="13" xfId="0" applyNumberFormat="1" applyFont="1" applyFill="1" applyBorder="1" applyAlignment="1">
      <alignment horizontal="left" vertical="center" wrapText="1"/>
    </xf>
    <xf numFmtId="167" fontId="32" fillId="0" borderId="0" xfId="122" applyNumberFormat="1" applyFont="1" applyFill="1"/>
    <xf numFmtId="0" fontId="32" fillId="0" borderId="0" xfId="122" applyFont="1" applyFill="1" applyAlignment="1">
      <alignment vertical="center"/>
    </xf>
    <xf numFmtId="167" fontId="32" fillId="0" borderId="0" xfId="120" applyNumberFormat="1" applyFont="1" applyAlignment="1">
      <alignment wrapText="1"/>
    </xf>
    <xf numFmtId="0" fontId="25" fillId="0" borderId="0" xfId="107" applyFont="1" applyAlignment="1">
      <alignment horizontal="left" wrapText="1"/>
    </xf>
    <xf numFmtId="0" fontId="24" fillId="0" borderId="0" xfId="0" applyFont="1" applyFill="1" applyAlignment="1">
      <alignment wrapText="1"/>
    </xf>
    <xf numFmtId="0" fontId="24" fillId="0" borderId="0" xfId="0" applyFont="1" applyFill="1" applyBorder="1" applyAlignment="1">
      <alignment wrapText="1"/>
    </xf>
    <xf numFmtId="0" fontId="24" fillId="0" borderId="13" xfId="0" applyFont="1" applyFill="1" applyBorder="1" applyAlignment="1">
      <alignment horizontal="center" vertical="center" wrapText="1"/>
    </xf>
    <xf numFmtId="167" fontId="24" fillId="0" borderId="13" xfId="0" applyNumberFormat="1" applyFont="1" applyFill="1" applyBorder="1" applyAlignment="1">
      <alignment horizontal="center" vertical="center" wrapText="1"/>
    </xf>
    <xf numFmtId="0" fontId="24" fillId="0" borderId="13" xfId="0" applyFont="1" applyFill="1" applyBorder="1" applyAlignment="1">
      <alignment vertical="center" wrapText="1"/>
    </xf>
    <xf numFmtId="0" fontId="24" fillId="0" borderId="0" xfId="0" applyFont="1" applyFill="1" applyAlignment="1">
      <alignment vertical="center" wrapText="1"/>
    </xf>
    <xf numFmtId="167" fontId="24" fillId="0" borderId="13" xfId="0" applyNumberFormat="1" applyFont="1" applyFill="1" applyBorder="1" applyAlignment="1">
      <alignment vertical="center"/>
    </xf>
    <xf numFmtId="9" fontId="24" fillId="0" borderId="13" xfId="1" applyFont="1" applyFill="1" applyBorder="1" applyAlignment="1">
      <alignment horizontal="center" vertical="center"/>
    </xf>
    <xf numFmtId="8" fontId="24" fillId="0" borderId="13" xfId="0" applyNumberFormat="1" applyFont="1" applyFill="1" applyBorder="1" applyAlignment="1">
      <alignment vertical="center" wrapText="1"/>
    </xf>
    <xf numFmtId="0" fontId="24" fillId="0" borderId="13" xfId="0" applyFont="1" applyFill="1" applyBorder="1" applyAlignment="1">
      <alignment wrapText="1"/>
    </xf>
    <xf numFmtId="0" fontId="24" fillId="34" borderId="17" xfId="0" applyFont="1" applyFill="1" applyBorder="1" applyAlignment="1">
      <alignment vertical="center"/>
    </xf>
    <xf numFmtId="0" fontId="24" fillId="34" borderId="18" xfId="0" applyFont="1" applyFill="1" applyBorder="1" applyAlignment="1">
      <alignment vertical="center"/>
    </xf>
    <xf numFmtId="0" fontId="29" fillId="0" borderId="0" xfId="0" applyFont="1" applyFill="1" applyAlignment="1">
      <alignment wrapText="1"/>
    </xf>
    <xf numFmtId="0" fontId="27" fillId="0" borderId="0" xfId="0" applyFont="1" applyFill="1" applyBorder="1" applyAlignment="1">
      <alignment vertical="center" wrapText="1"/>
    </xf>
    <xf numFmtId="0" fontId="27" fillId="0" borderId="0" xfId="0" applyFont="1" applyFill="1" applyAlignment="1">
      <alignment vertical="center" wrapText="1"/>
    </xf>
    <xf numFmtId="0" fontId="27" fillId="0" borderId="0" xfId="0" applyFont="1" applyFill="1" applyAlignment="1">
      <alignment wrapText="1"/>
    </xf>
    <xf numFmtId="0" fontId="27" fillId="0" borderId="13" xfId="0" applyFont="1" applyFill="1" applyBorder="1" applyAlignment="1">
      <alignment wrapText="1"/>
    </xf>
    <xf numFmtId="0" fontId="29" fillId="0" borderId="13" xfId="0" applyFont="1" applyFill="1" applyBorder="1" applyAlignment="1">
      <alignment horizontal="left" vertical="center" wrapText="1"/>
    </xf>
    <xf numFmtId="167" fontId="29" fillId="0" borderId="13" xfId="0" applyNumberFormat="1" applyFont="1" applyFill="1" applyBorder="1" applyAlignment="1">
      <alignment vertical="center"/>
    </xf>
    <xf numFmtId="9" fontId="29" fillId="0" borderId="13" xfId="1" applyFont="1" applyFill="1" applyBorder="1" applyAlignment="1">
      <alignment horizontal="center" vertical="center"/>
    </xf>
    <xf numFmtId="0" fontId="29" fillId="0" borderId="0" xfId="0" applyFont="1" applyFill="1" applyAlignment="1"/>
    <xf numFmtId="167" fontId="29" fillId="0" borderId="0" xfId="0" applyNumberFormat="1" applyFont="1" applyFill="1" applyAlignment="1"/>
    <xf numFmtId="0" fontId="27" fillId="0" borderId="13" xfId="0" applyFont="1" applyFill="1" applyBorder="1" applyAlignment="1">
      <alignment vertical="center" wrapText="1"/>
    </xf>
    <xf numFmtId="167" fontId="27" fillId="0" borderId="13" xfId="0" applyNumberFormat="1" applyFont="1" applyFill="1" applyBorder="1" applyAlignment="1">
      <alignment vertical="center"/>
    </xf>
    <xf numFmtId="0" fontId="27" fillId="0" borderId="13" xfId="0" applyFont="1" applyBorder="1" applyAlignment="1">
      <alignment horizontal="center" vertical="center"/>
    </xf>
    <xf numFmtId="167" fontId="27" fillId="0" borderId="13" xfId="0" applyNumberFormat="1" applyFont="1" applyBorder="1" applyAlignment="1">
      <alignment vertical="center"/>
    </xf>
    <xf numFmtId="9" fontId="27" fillId="0" borderId="13" xfId="1" applyFont="1" applyBorder="1" applyAlignment="1">
      <alignment horizontal="center" vertical="center"/>
    </xf>
    <xf numFmtId="8" fontId="27" fillId="0" borderId="13" xfId="0" applyNumberFormat="1" applyFont="1" applyBorder="1" applyAlignment="1">
      <alignment vertical="center"/>
    </xf>
    <xf numFmtId="0" fontId="27" fillId="37" borderId="13" xfId="0" applyFont="1" applyFill="1" applyBorder="1" applyAlignment="1">
      <alignment horizontal="center" vertical="center"/>
    </xf>
    <xf numFmtId="0" fontId="27" fillId="0" borderId="13" xfId="107" applyFont="1" applyBorder="1" applyAlignment="1">
      <alignment vertical="center" wrapText="1"/>
    </xf>
    <xf numFmtId="0" fontId="27" fillId="34" borderId="13" xfId="0" applyFont="1" applyFill="1" applyBorder="1" applyAlignment="1">
      <alignment horizontal="center" vertical="center" wrapText="1"/>
    </xf>
    <xf numFmtId="0" fontId="27" fillId="34" borderId="13" xfId="0" applyFont="1" applyFill="1" applyBorder="1" applyAlignment="1">
      <alignment horizontal="center" vertical="center"/>
    </xf>
    <xf numFmtId="0" fontId="32" fillId="0" borderId="0" xfId="104" applyFont="1" applyBorder="1"/>
    <xf numFmtId="0" fontId="32" fillId="0" borderId="19" xfId="104" applyFont="1" applyBorder="1"/>
    <xf numFmtId="8" fontId="27" fillId="0" borderId="13" xfId="0" applyNumberFormat="1" applyFont="1" applyBorder="1" applyAlignment="1">
      <alignment vertical="center" wrapText="1"/>
    </xf>
    <xf numFmtId="8" fontId="27" fillId="0" borderId="13" xfId="0" applyNumberFormat="1" applyFont="1" applyFill="1" applyBorder="1" applyAlignment="1">
      <alignment horizontal="left" vertical="center" wrapText="1"/>
    </xf>
    <xf numFmtId="0" fontId="27" fillId="0" borderId="0" xfId="104" applyFont="1" applyBorder="1" applyAlignment="1">
      <alignment wrapText="1"/>
    </xf>
    <xf numFmtId="0" fontId="27" fillId="0" borderId="19" xfId="104" applyFont="1" applyBorder="1" applyAlignment="1">
      <alignment vertical="center" wrapText="1"/>
    </xf>
    <xf numFmtId="0" fontId="27" fillId="0" borderId="13" xfId="0" applyFont="1" applyBorder="1" applyAlignment="1">
      <alignment horizontal="center" vertical="center" wrapText="1"/>
    </xf>
    <xf numFmtId="0" fontId="27" fillId="0" borderId="13" xfId="0" applyFont="1" applyBorder="1" applyAlignment="1">
      <alignment vertical="center" wrapText="1"/>
    </xf>
    <xf numFmtId="0" fontId="44" fillId="0" borderId="13" xfId="0" applyFont="1" applyBorder="1" applyAlignment="1">
      <alignment vertical="center" wrapText="1"/>
    </xf>
    <xf numFmtId="167" fontId="27" fillId="0" borderId="13" xfId="0" applyNumberFormat="1" applyFont="1" applyBorder="1" applyAlignment="1">
      <alignment vertical="center" wrapText="1"/>
    </xf>
    <xf numFmtId="9" fontId="27" fillId="0" borderId="13" xfId="1" applyFont="1" applyBorder="1" applyAlignment="1">
      <alignment horizontal="center" vertical="center" wrapText="1"/>
    </xf>
    <xf numFmtId="0" fontId="35" fillId="0" borderId="20" xfId="107" applyFont="1" applyBorder="1" applyAlignment="1">
      <alignment horizontal="left" vertical="center" wrapText="1"/>
    </xf>
    <xf numFmtId="0" fontId="24" fillId="0" borderId="0" xfId="107" applyFont="1" applyBorder="1" applyAlignment="1">
      <alignment wrapText="1"/>
    </xf>
    <xf numFmtId="0" fontId="24" fillId="0" borderId="19" xfId="107" applyFont="1" applyBorder="1" applyAlignment="1">
      <alignment horizontal="left" wrapText="1"/>
    </xf>
    <xf numFmtId="0" fontId="24" fillId="0" borderId="13" xfId="0" applyNumberFormat="1" applyFont="1" applyFill="1" applyBorder="1" applyAlignment="1">
      <alignment horizontal="center" vertical="center" wrapText="1"/>
    </xf>
    <xf numFmtId="0" fontId="24" fillId="0" borderId="13" xfId="0" applyFont="1" applyBorder="1" applyAlignment="1">
      <alignment horizontal="center" vertical="center" wrapText="1"/>
    </xf>
    <xf numFmtId="0" fontId="24" fillId="0" borderId="13" xfId="0" applyFont="1" applyBorder="1" applyAlignment="1">
      <alignment vertical="center" wrapText="1"/>
    </xf>
    <xf numFmtId="0" fontId="47" fillId="0" borderId="13" xfId="0" applyFont="1" applyBorder="1" applyAlignment="1">
      <alignment vertical="center" wrapText="1"/>
    </xf>
    <xf numFmtId="167" fontId="24" fillId="0" borderId="13" xfId="0" applyNumberFormat="1" applyFont="1" applyBorder="1" applyAlignment="1">
      <alignment vertical="center" wrapText="1"/>
    </xf>
    <xf numFmtId="9" fontId="24" fillId="0" borderId="13" xfId="1" applyFont="1" applyBorder="1" applyAlignment="1">
      <alignment horizontal="center" vertical="center" wrapText="1"/>
    </xf>
    <xf numFmtId="8" fontId="24" fillId="0" borderId="13" xfId="0" applyNumberFormat="1" applyFont="1" applyBorder="1" applyAlignment="1">
      <alignment vertical="center" wrapText="1"/>
    </xf>
    <xf numFmtId="0" fontId="24" fillId="0" borderId="13" xfId="0" applyFont="1" applyBorder="1" applyAlignment="1">
      <alignment horizontal="left" vertical="center" wrapText="1"/>
    </xf>
    <xf numFmtId="0" fontId="24" fillId="0" borderId="13" xfId="0" applyNumberFormat="1" applyFont="1" applyFill="1" applyBorder="1" applyAlignment="1">
      <alignment horizontal="left" vertical="center" wrapText="1"/>
    </xf>
    <xf numFmtId="167" fontId="24" fillId="0" borderId="13" xfId="0" applyNumberFormat="1" applyFont="1" applyFill="1" applyBorder="1" applyAlignment="1">
      <alignment horizontal="left" vertical="center" wrapText="1"/>
    </xf>
    <xf numFmtId="8" fontId="24" fillId="0" borderId="13" xfId="0" applyNumberFormat="1" applyFont="1" applyFill="1" applyBorder="1" applyAlignment="1">
      <alignment horizontal="left" vertical="center" wrapText="1"/>
    </xf>
    <xf numFmtId="0" fontId="24" fillId="0" borderId="13" xfId="0" applyFont="1" applyFill="1" applyBorder="1" applyAlignment="1">
      <alignment horizontal="left" wrapText="1"/>
    </xf>
    <xf numFmtId="9" fontId="24" fillId="0" borderId="13" xfId="1" applyFont="1" applyFill="1" applyBorder="1" applyAlignment="1">
      <alignment horizontal="center" vertical="center" wrapText="1"/>
    </xf>
    <xf numFmtId="0" fontId="27" fillId="0" borderId="13" xfId="0" applyFont="1" applyBorder="1" applyAlignment="1">
      <alignment horizontal="left" vertical="center" wrapText="1"/>
    </xf>
    <xf numFmtId="0" fontId="40" fillId="0" borderId="13" xfId="0" applyFont="1" applyBorder="1" applyAlignment="1">
      <alignment vertical="center"/>
    </xf>
    <xf numFmtId="0" fontId="35" fillId="0" borderId="13" xfId="0" applyFont="1" applyBorder="1" applyAlignment="1">
      <alignment horizontal="center" vertical="center"/>
    </xf>
    <xf numFmtId="0" fontId="24" fillId="34" borderId="13" xfId="108" applyFont="1" applyFill="1" applyBorder="1" applyAlignment="1">
      <alignment horizontal="center" vertical="center" wrapText="1"/>
    </xf>
    <xf numFmtId="0" fontId="37" fillId="34" borderId="15" xfId="0" applyFont="1" applyFill="1" applyBorder="1" applyAlignment="1">
      <alignment horizontal="center" vertical="center" wrapText="1"/>
    </xf>
    <xf numFmtId="0" fontId="24" fillId="0" borderId="13" xfId="148" applyFont="1" applyBorder="1" applyAlignment="1">
      <alignment horizontal="center" vertical="center"/>
    </xf>
    <xf numFmtId="170" fontId="11" fillId="0" borderId="15" xfId="0" applyNumberFormat="1" applyFont="1" applyFill="1" applyBorder="1" applyAlignment="1">
      <alignment horizontal="center" vertical="center"/>
    </xf>
    <xf numFmtId="0" fontId="38" fillId="0" borderId="13" xfId="107" applyFont="1" applyBorder="1" applyAlignment="1">
      <alignment horizontal="center" vertical="center" wrapText="1"/>
    </xf>
    <xf numFmtId="0" fontId="37" fillId="34" borderId="16" xfId="0" applyFont="1" applyFill="1" applyBorder="1" applyAlignment="1">
      <alignment horizontal="center" vertical="center" wrapText="1"/>
    </xf>
    <xf numFmtId="0" fontId="27" fillId="0" borderId="13" xfId="0" applyFont="1" applyFill="1" applyBorder="1" applyAlignment="1">
      <alignment horizontal="center" vertical="center" textRotation="90" wrapText="1"/>
    </xf>
    <xf numFmtId="0" fontId="27" fillId="0" borderId="13" xfId="148" applyFont="1" applyFill="1" applyBorder="1" applyAlignment="1" applyProtection="1">
      <alignment horizontal="center" vertical="center" textRotation="90" wrapText="1"/>
    </xf>
    <xf numFmtId="1" fontId="27" fillId="0" borderId="13" xfId="148" applyNumberFormat="1" applyFont="1" applyFill="1" applyBorder="1" applyAlignment="1" applyProtection="1">
      <alignment horizontal="center" vertical="center" textRotation="90" wrapText="1"/>
    </xf>
    <xf numFmtId="0" fontId="27" fillId="37" borderId="13" xfId="148" applyFont="1" applyFill="1" applyBorder="1" applyAlignment="1">
      <alignment horizontal="center" vertical="center" wrapText="1"/>
    </xf>
    <xf numFmtId="1" fontId="27" fillId="37" borderId="13" xfId="110" applyNumberFormat="1" applyFont="1" applyFill="1" applyBorder="1" applyAlignment="1">
      <alignment horizontal="center" vertical="center" wrapText="1"/>
    </xf>
    <xf numFmtId="0" fontId="27" fillId="0" borderId="0" xfId="148" applyFont="1" applyAlignment="1">
      <alignment wrapText="1"/>
    </xf>
    <xf numFmtId="0" fontId="27" fillId="0" borderId="0" xfId="148" applyFont="1" applyAlignment="1">
      <alignment horizontal="left" vertical="center" wrapText="1"/>
    </xf>
    <xf numFmtId="0" fontId="27" fillId="0" borderId="0" xfId="148" applyFont="1" applyAlignment="1">
      <alignment horizontal="center" vertical="center" wrapText="1"/>
    </xf>
    <xf numFmtId="1" fontId="27" fillId="0" borderId="0" xfId="148" applyNumberFormat="1" applyFont="1" applyAlignment="1">
      <alignment horizontal="center" vertical="center" wrapText="1"/>
    </xf>
    <xf numFmtId="167" fontId="27" fillId="0" borderId="0" xfId="148" applyNumberFormat="1" applyFont="1" applyAlignment="1">
      <alignment wrapText="1"/>
    </xf>
    <xf numFmtId="0" fontId="27" fillId="0" borderId="0" xfId="148" applyFont="1" applyAlignment="1">
      <alignment vertical="center" wrapText="1"/>
    </xf>
    <xf numFmtId="0" fontId="27" fillId="0" borderId="0" xfId="107" applyFont="1" applyAlignment="1">
      <alignment wrapText="1"/>
    </xf>
    <xf numFmtId="0" fontId="27" fillId="24" borderId="13" xfId="0" applyFont="1" applyFill="1" applyBorder="1" applyAlignment="1">
      <alignment horizontal="center" vertical="center" wrapText="1"/>
    </xf>
    <xf numFmtId="9" fontId="27" fillId="0" borderId="13" xfId="1" applyFont="1" applyFill="1" applyBorder="1" applyAlignment="1">
      <alignment horizontal="center" vertical="center" wrapText="1"/>
    </xf>
    <xf numFmtId="0" fontId="27" fillId="24" borderId="13" xfId="0" applyFont="1" applyFill="1" applyBorder="1" applyAlignment="1">
      <alignment vertical="center"/>
    </xf>
    <xf numFmtId="0" fontId="40" fillId="24" borderId="13" xfId="0" applyFont="1" applyFill="1" applyBorder="1" applyAlignment="1">
      <alignment vertical="center"/>
    </xf>
    <xf numFmtId="0" fontId="27" fillId="35" borderId="13" xfId="0" applyFont="1" applyFill="1" applyBorder="1" applyAlignment="1">
      <alignment vertical="center" wrapText="1"/>
    </xf>
    <xf numFmtId="0" fontId="27" fillId="0" borderId="0" xfId="89" applyFont="1" applyAlignment="1">
      <alignment wrapText="1"/>
    </xf>
    <xf numFmtId="0" fontId="27" fillId="0" borderId="0" xfId="89" applyFont="1" applyAlignment="1"/>
    <xf numFmtId="167" fontId="27" fillId="0" borderId="0" xfId="89" applyNumberFormat="1" applyFont="1" applyAlignment="1"/>
    <xf numFmtId="9" fontId="27" fillId="0" borderId="0" xfId="1" applyFont="1" applyAlignment="1">
      <alignment horizontal="center"/>
    </xf>
    <xf numFmtId="0" fontId="24" fillId="0" borderId="19" xfId="0" applyFont="1" applyFill="1" applyBorder="1" applyAlignment="1">
      <alignment wrapText="1"/>
    </xf>
    <xf numFmtId="167" fontId="24" fillId="0" borderId="13" xfId="0" applyNumberFormat="1" applyFont="1" applyBorder="1" applyAlignment="1">
      <alignment horizontal="right" vertical="center" wrapText="1"/>
    </xf>
    <xf numFmtId="0" fontId="24" fillId="34" borderId="13" xfId="0" applyFont="1" applyFill="1" applyBorder="1" applyAlignment="1">
      <alignment vertical="center" wrapText="1"/>
    </xf>
    <xf numFmtId="0" fontId="24" fillId="35" borderId="13" xfId="0" applyFont="1" applyFill="1" applyBorder="1" applyAlignment="1">
      <alignment vertical="center" wrapText="1"/>
    </xf>
    <xf numFmtId="0" fontId="24" fillId="0" borderId="0" xfId="110" applyFont="1" applyAlignment="1">
      <alignment wrapText="1"/>
    </xf>
    <xf numFmtId="0" fontId="24" fillId="34" borderId="13" xfId="110" applyFont="1" applyFill="1" applyBorder="1" applyAlignment="1">
      <alignment wrapText="1"/>
    </xf>
    <xf numFmtId="167" fontId="24" fillId="0" borderId="13" xfId="0" applyNumberFormat="1" applyFont="1" applyFill="1" applyBorder="1" applyAlignment="1">
      <alignment horizontal="right" vertical="center" wrapText="1"/>
    </xf>
    <xf numFmtId="0" fontId="24" fillId="0" borderId="13" xfId="110" applyFont="1" applyFill="1" applyBorder="1" applyAlignment="1">
      <alignment wrapText="1"/>
    </xf>
    <xf numFmtId="0" fontId="24" fillId="0" borderId="0" xfId="110" applyFont="1" applyFill="1" applyAlignment="1">
      <alignment wrapText="1"/>
    </xf>
    <xf numFmtId="167" fontId="24" fillId="0" borderId="0" xfId="110" applyNumberFormat="1" applyFont="1" applyAlignment="1">
      <alignment horizontal="right" wrapText="1"/>
    </xf>
    <xf numFmtId="9" fontId="24" fillId="0" borderId="0" xfId="1" applyFont="1" applyAlignment="1">
      <alignment horizontal="center" wrapText="1"/>
    </xf>
    <xf numFmtId="0" fontId="27" fillId="0" borderId="13" xfId="0" applyFont="1" applyBorder="1" applyAlignment="1">
      <alignment vertical="center"/>
    </xf>
    <xf numFmtId="0" fontId="27" fillId="35" borderId="13" xfId="0" applyFont="1" applyFill="1" applyBorder="1" applyAlignment="1">
      <alignment vertical="center"/>
    </xf>
    <xf numFmtId="0" fontId="27" fillId="34" borderId="13" xfId="0" applyFont="1" applyFill="1" applyBorder="1" applyAlignment="1">
      <alignment vertical="center"/>
    </xf>
    <xf numFmtId="0" fontId="27" fillId="34" borderId="13" xfId="0" applyFont="1" applyFill="1" applyBorder="1" applyAlignment="1">
      <alignment vertical="center" wrapText="1"/>
    </xf>
    <xf numFmtId="0" fontId="27" fillId="0" borderId="0" xfId="104" applyFont="1" applyAlignment="1">
      <alignment horizontal="left" vertical="center"/>
    </xf>
    <xf numFmtId="0" fontId="27" fillId="38" borderId="13" xfId="0" applyFont="1" applyFill="1" applyBorder="1" applyAlignment="1">
      <alignment vertical="center" wrapText="1"/>
    </xf>
    <xf numFmtId="167" fontId="27" fillId="0" borderId="13" xfId="0" applyNumberFormat="1" applyFont="1" applyFill="1" applyBorder="1" applyAlignment="1">
      <alignment vertical="center" wrapText="1"/>
    </xf>
    <xf numFmtId="0" fontId="27" fillId="0" borderId="13" xfId="104" applyFont="1" applyFill="1" applyBorder="1" applyAlignment="1">
      <alignment horizontal="left" vertical="center"/>
    </xf>
    <xf numFmtId="0" fontId="27" fillId="0" borderId="0" xfId="104" applyFont="1" applyFill="1" applyAlignment="1">
      <alignment horizontal="left" vertical="center"/>
    </xf>
    <xf numFmtId="0" fontId="27" fillId="0" borderId="0" xfId="107" applyFont="1" applyAlignment="1">
      <alignment horizontal="left" vertical="center"/>
    </xf>
    <xf numFmtId="0" fontId="27" fillId="0" borderId="0" xfId="104" applyFont="1" applyAlignment="1">
      <alignment horizontal="left" vertical="center" wrapText="1"/>
    </xf>
    <xf numFmtId="0" fontId="27" fillId="0" borderId="0" xfId="104" applyFont="1" applyAlignment="1">
      <alignment horizontal="center" vertical="center"/>
    </xf>
    <xf numFmtId="167" fontId="27" fillId="0" borderId="0" xfId="107" applyNumberFormat="1" applyFont="1" applyAlignment="1">
      <alignment horizontal="left" vertical="center"/>
    </xf>
    <xf numFmtId="0" fontId="27" fillId="0" borderId="21" xfId="0" applyFont="1" applyFill="1" applyBorder="1" applyAlignment="1">
      <alignment horizontal="center" vertical="center" wrapText="1"/>
    </xf>
    <xf numFmtId="0" fontId="27" fillId="0" borderId="21" xfId="0" applyFont="1" applyFill="1" applyBorder="1" applyAlignment="1">
      <alignment horizontal="left" vertical="center"/>
    </xf>
    <xf numFmtId="0" fontId="27" fillId="0" borderId="21" xfId="0" applyNumberFormat="1" applyFont="1" applyFill="1" applyBorder="1" applyAlignment="1">
      <alignment horizontal="left" vertical="center" wrapText="1"/>
    </xf>
    <xf numFmtId="0" fontId="27" fillId="0" borderId="21" xfId="0" applyFont="1" applyFill="1" applyBorder="1" applyAlignment="1">
      <alignment horizontal="left" vertical="center" wrapText="1"/>
    </xf>
    <xf numFmtId="167" fontId="27" fillId="0" borderId="21" xfId="0" applyNumberFormat="1" applyFont="1" applyFill="1" applyBorder="1" applyAlignment="1">
      <alignment horizontal="left" vertical="center"/>
    </xf>
    <xf numFmtId="0" fontId="27" fillId="0" borderId="0" xfId="122" applyFont="1" applyFill="1" applyBorder="1"/>
    <xf numFmtId="0" fontId="27" fillId="0" borderId="19" xfId="122" applyFont="1" applyFill="1" applyBorder="1"/>
    <xf numFmtId="0" fontId="27" fillId="0" borderId="13" xfId="122" applyFont="1" applyFill="1" applyBorder="1" applyAlignment="1">
      <alignment horizontal="center" vertical="center" wrapText="1"/>
    </xf>
    <xf numFmtId="167" fontId="27" fillId="0" borderId="13" xfId="122" applyNumberFormat="1" applyFont="1" applyFill="1" applyBorder="1" applyAlignment="1">
      <alignment horizontal="center" vertical="center" wrapText="1"/>
    </xf>
    <xf numFmtId="0" fontId="27" fillId="0" borderId="13" xfId="122" applyFont="1" applyFill="1" applyBorder="1" applyAlignment="1">
      <alignment vertical="center"/>
    </xf>
    <xf numFmtId="0" fontId="27" fillId="0" borderId="13" xfId="122" applyFont="1" applyFill="1" applyBorder="1" applyAlignment="1">
      <alignment horizontal="center" vertical="center"/>
    </xf>
    <xf numFmtId="0" fontId="27" fillId="0" borderId="13" xfId="122" applyFont="1" applyFill="1" applyBorder="1" applyAlignment="1">
      <alignment horizontal="left" vertical="center" wrapText="1"/>
    </xf>
    <xf numFmtId="0" fontId="27" fillId="0" borderId="13" xfId="122" applyFont="1" applyFill="1" applyBorder="1" applyAlignment="1">
      <alignment horizontal="left" vertical="center"/>
    </xf>
    <xf numFmtId="167" fontId="27" fillId="0" borderId="13" xfId="122" applyNumberFormat="1" applyFont="1" applyFill="1" applyBorder="1" applyAlignment="1">
      <alignment vertical="center"/>
    </xf>
    <xf numFmtId="9" fontId="27" fillId="0" borderId="13" xfId="163" applyFont="1" applyFill="1" applyBorder="1" applyAlignment="1">
      <alignment horizontal="center" vertical="center"/>
    </xf>
    <xf numFmtId="0" fontId="27" fillId="0" borderId="13" xfId="122" applyFont="1" applyFill="1" applyBorder="1"/>
    <xf numFmtId="167" fontId="27" fillId="0" borderId="13" xfId="122" applyNumberFormat="1" applyFont="1" applyFill="1" applyBorder="1" applyAlignment="1">
      <alignment horizontal="left" vertical="center"/>
    </xf>
    <xf numFmtId="0" fontId="23" fillId="0" borderId="0" xfId="0" applyFont="1" applyAlignment="1"/>
    <xf numFmtId="0" fontId="32" fillId="0" borderId="23" xfId="0" applyFont="1" applyFill="1" applyBorder="1" applyAlignment="1">
      <alignment horizontal="center" vertical="center" wrapText="1"/>
    </xf>
    <xf numFmtId="0" fontId="27" fillId="0" borderId="0" xfId="123" applyFont="1" applyFill="1" applyBorder="1"/>
    <xf numFmtId="0" fontId="27" fillId="0" borderId="19" xfId="123" applyFont="1" applyFill="1" applyBorder="1" applyAlignment="1">
      <alignment horizontal="left"/>
    </xf>
    <xf numFmtId="0" fontId="46" fillId="0" borderId="13" xfId="129" applyFont="1" applyFill="1" applyBorder="1" applyAlignment="1">
      <alignment horizontal="left" vertical="center" wrapText="1"/>
    </xf>
    <xf numFmtId="0" fontId="45" fillId="0" borderId="0" xfId="123" applyFont="1" applyFill="1"/>
    <xf numFmtId="0" fontId="27" fillId="0" borderId="13" xfId="0" applyFont="1" applyFill="1" applyBorder="1" applyAlignment="1">
      <alignment vertical="center"/>
    </xf>
    <xf numFmtId="0" fontId="0" fillId="0" borderId="26" xfId="0" applyFont="1" applyFill="1" applyBorder="1" applyAlignment="1" applyProtection="1">
      <alignment horizontal="center" vertical="center"/>
    </xf>
    <xf numFmtId="0" fontId="32" fillId="0" borderId="15" xfId="0" applyFont="1" applyFill="1" applyBorder="1" applyAlignment="1">
      <alignment horizontal="center" vertical="center" wrapText="1"/>
    </xf>
    <xf numFmtId="8" fontId="32" fillId="0" borderId="23" xfId="0" applyNumberFormat="1" applyFont="1" applyBorder="1" applyAlignment="1">
      <alignment vertical="center" wrapText="1"/>
    </xf>
    <xf numFmtId="8" fontId="32" fillId="0" borderId="0" xfId="0" applyNumberFormat="1" applyFont="1" applyFill="1" applyAlignment="1">
      <alignment wrapText="1"/>
    </xf>
    <xf numFmtId="0" fontId="32" fillId="0" borderId="25" xfId="107" applyFont="1" applyFill="1" applyBorder="1" applyAlignment="1" applyProtection="1">
      <alignment horizontal="center" vertical="center"/>
    </xf>
    <xf numFmtId="0" fontId="32" fillId="0" borderId="25" xfId="107" applyFont="1" applyFill="1" applyBorder="1" applyAlignment="1" applyProtection="1">
      <alignment horizontal="center" vertical="center" wrapText="1"/>
    </xf>
    <xf numFmtId="0" fontId="32" fillId="0" borderId="25" xfId="107" applyFont="1" applyFill="1" applyBorder="1" applyAlignment="1">
      <alignment horizontal="left" vertical="center"/>
    </xf>
    <xf numFmtId="8" fontId="32" fillId="0" borderId="25" xfId="107" applyNumberFormat="1" applyFont="1" applyFill="1" applyBorder="1" applyAlignment="1">
      <alignment horizontal="left" vertical="center"/>
    </xf>
    <xf numFmtId="0" fontId="32" fillId="0" borderId="25" xfId="107" applyFont="1" applyFill="1" applyBorder="1" applyAlignment="1" applyProtection="1">
      <alignment horizontal="center" vertical="center"/>
      <protection locked="0"/>
    </xf>
    <xf numFmtId="0" fontId="32" fillId="0" borderId="25" xfId="104" applyFont="1" applyFill="1" applyBorder="1"/>
    <xf numFmtId="0" fontId="32" fillId="0" borderId="15" xfId="107" applyFont="1" applyFill="1" applyBorder="1" applyAlignment="1" applyProtection="1">
      <alignment horizontal="center" vertical="center"/>
    </xf>
    <xf numFmtId="0" fontId="32" fillId="0" borderId="15" xfId="107" applyFont="1" applyFill="1" applyBorder="1" applyAlignment="1" applyProtection="1">
      <alignment horizontal="center" vertical="center" wrapText="1"/>
    </xf>
    <xf numFmtId="0" fontId="32" fillId="0" borderId="15" xfId="107" applyFont="1" applyFill="1" applyBorder="1" applyAlignment="1" applyProtection="1">
      <alignment horizontal="center" vertical="center"/>
      <protection locked="0"/>
    </xf>
    <xf numFmtId="0" fontId="32" fillId="0" borderId="15" xfId="107" applyFont="1" applyFill="1" applyBorder="1" applyAlignment="1">
      <alignment horizontal="center" vertical="center" wrapText="1"/>
    </xf>
    <xf numFmtId="0" fontId="32" fillId="0" borderId="15" xfId="0" applyFont="1" applyFill="1" applyBorder="1" applyAlignment="1">
      <alignment vertical="center" wrapText="1"/>
    </xf>
    <xf numFmtId="0" fontId="32" fillId="0" borderId="15" xfId="100" applyFont="1" applyFill="1" applyBorder="1" applyAlignment="1" applyProtection="1">
      <alignment horizontal="left" vertical="center"/>
    </xf>
    <xf numFmtId="0" fontId="32" fillId="0" borderId="15" xfId="100" quotePrefix="1" applyFont="1" applyFill="1" applyBorder="1" applyAlignment="1" applyProtection="1">
      <alignment horizontal="left" vertical="center" wrapText="1"/>
    </xf>
    <xf numFmtId="0" fontId="32" fillId="0" borderId="15" xfId="100" applyFont="1" applyFill="1" applyBorder="1" applyAlignment="1" applyProtection="1">
      <alignment horizontal="left"/>
    </xf>
    <xf numFmtId="0" fontId="32" fillId="0" borderId="15" xfId="100" applyFont="1" applyFill="1" applyBorder="1" applyAlignment="1" applyProtection="1">
      <alignment horizontal="center" vertical="center"/>
      <protection locked="0"/>
    </xf>
    <xf numFmtId="8" fontId="32" fillId="0" borderId="15" xfId="107" applyNumberFormat="1" applyFont="1" applyFill="1" applyBorder="1" applyAlignment="1">
      <alignment vertical="center"/>
    </xf>
    <xf numFmtId="9" fontId="32" fillId="0" borderId="15" xfId="159" applyFont="1" applyFill="1" applyBorder="1" applyAlignment="1">
      <alignment horizontal="center" vertical="center"/>
    </xf>
    <xf numFmtId="0" fontId="32" fillId="0" borderId="15" xfId="100" applyFont="1" applyFill="1" applyBorder="1" applyAlignment="1" applyProtection="1">
      <alignment vertical="center"/>
      <protection locked="0"/>
    </xf>
    <xf numFmtId="0" fontId="42" fillId="0" borderId="15" xfId="0" applyFont="1" applyBorder="1" applyAlignment="1">
      <alignment horizontal="center" vertical="center" wrapText="1"/>
    </xf>
    <xf numFmtId="0" fontId="42" fillId="0" borderId="15" xfId="0" applyFont="1" applyBorder="1" applyAlignment="1">
      <alignment horizontal="left" vertical="center" wrapText="1"/>
    </xf>
    <xf numFmtId="0" fontId="0" fillId="0" borderId="15" xfId="0" applyFont="1" applyBorder="1" applyAlignment="1"/>
    <xf numFmtId="0" fontId="42" fillId="36" borderId="15" xfId="0" applyFont="1" applyFill="1" applyBorder="1" applyAlignment="1">
      <alignment horizontal="center" vertical="center" wrapText="1"/>
    </xf>
    <xf numFmtId="0" fontId="42" fillId="37" borderId="15" xfId="0" applyFont="1" applyFill="1" applyBorder="1" applyAlignment="1">
      <alignment horizontal="center" vertical="center" wrapText="1"/>
    </xf>
    <xf numFmtId="0" fontId="42" fillId="0" borderId="15" xfId="0" quotePrefix="1" applyFont="1" applyBorder="1" applyAlignment="1">
      <alignment horizontal="left" vertical="center" wrapText="1"/>
    </xf>
    <xf numFmtId="0" fontId="42" fillId="0" borderId="32" xfId="0" applyFont="1" applyBorder="1" applyAlignment="1">
      <alignment horizontal="left" vertical="center" wrapText="1"/>
    </xf>
    <xf numFmtId="0" fontId="42" fillId="34" borderId="15" xfId="0" applyFont="1" applyFill="1" applyBorder="1" applyAlignment="1">
      <alignment horizontal="center" vertical="center" wrapText="1"/>
    </xf>
    <xf numFmtId="0" fontId="27" fillId="0" borderId="13" xfId="122" applyFont="1" applyFill="1" applyBorder="1" applyAlignment="1">
      <alignment wrapText="1"/>
    </xf>
    <xf numFmtId="0" fontId="32" fillId="35" borderId="12" xfId="0" applyFont="1" applyFill="1" applyBorder="1" applyAlignment="1">
      <alignment vertical="center" wrapText="1"/>
    </xf>
    <xf numFmtId="0" fontId="32" fillId="35" borderId="12" xfId="0" quotePrefix="1" applyFont="1" applyFill="1" applyBorder="1" applyAlignment="1">
      <alignment vertical="center" wrapText="1"/>
    </xf>
    <xf numFmtId="0" fontId="39" fillId="24" borderId="12" xfId="0" applyFont="1" applyFill="1" applyBorder="1" applyAlignment="1">
      <alignment vertical="center"/>
    </xf>
    <xf numFmtId="0" fontId="32" fillId="0" borderId="23" xfId="0" applyFont="1" applyFill="1" applyBorder="1" applyAlignment="1">
      <alignment horizontal="center" vertical="center" wrapText="1"/>
    </xf>
    <xf numFmtId="0" fontId="27" fillId="35" borderId="13" xfId="0" applyFont="1" applyFill="1" applyBorder="1" applyAlignment="1">
      <alignment horizontal="center" vertical="center" textRotation="90" wrapText="1"/>
    </xf>
    <xf numFmtId="0" fontId="27" fillId="35" borderId="13" xfId="0" applyFont="1" applyFill="1" applyBorder="1" applyAlignment="1">
      <alignment horizontal="center" vertical="center" wrapText="1"/>
    </xf>
    <xf numFmtId="167" fontId="27" fillId="35" borderId="13" xfId="0" applyNumberFormat="1" applyFont="1" applyFill="1" applyBorder="1" applyAlignment="1">
      <alignment horizontal="center" vertical="center" wrapText="1"/>
    </xf>
    <xf numFmtId="0" fontId="27" fillId="35" borderId="0" xfId="148" applyFont="1" applyFill="1" applyAlignment="1">
      <alignment horizontal="left" vertical="center" wrapText="1"/>
    </xf>
    <xf numFmtId="0" fontId="27" fillId="35" borderId="13" xfId="0" applyNumberFormat="1" applyFont="1" applyFill="1" applyBorder="1" applyAlignment="1">
      <alignment horizontal="center" vertical="center" wrapText="1"/>
    </xf>
    <xf numFmtId="0" fontId="24" fillId="25" borderId="13" xfId="0" applyFont="1" applyFill="1" applyBorder="1" applyAlignment="1">
      <alignment horizontal="center" vertical="center" wrapText="1"/>
    </xf>
    <xf numFmtId="0" fontId="24" fillId="25" borderId="13" xfId="0" applyFont="1" applyFill="1" applyBorder="1" applyAlignment="1">
      <alignment horizontal="center" vertical="center"/>
    </xf>
    <xf numFmtId="0" fontId="32" fillId="25" borderId="15" xfId="107" applyFont="1" applyFill="1" applyBorder="1" applyAlignment="1" applyProtection="1">
      <alignment horizontal="center" vertical="center"/>
      <protection locked="0"/>
    </xf>
    <xf numFmtId="0" fontId="32" fillId="25" borderId="15" xfId="100" applyFont="1" applyFill="1" applyBorder="1" applyAlignment="1" applyProtection="1">
      <alignment horizontal="center" vertical="center"/>
      <protection locked="0"/>
    </xf>
    <xf numFmtId="0" fontId="32" fillId="25" borderId="25" xfId="107" applyFont="1" applyFill="1" applyBorder="1" applyAlignment="1">
      <alignment horizontal="center" vertical="center"/>
    </xf>
    <xf numFmtId="0" fontId="32" fillId="25" borderId="0" xfId="100" applyFont="1" applyFill="1" applyAlignment="1">
      <alignment horizontal="center" vertical="center"/>
    </xf>
    <xf numFmtId="167" fontId="24" fillId="25" borderId="13" xfId="0" applyNumberFormat="1" applyFont="1" applyFill="1" applyBorder="1" applyAlignment="1">
      <alignment horizontal="center" vertical="center" wrapText="1"/>
    </xf>
    <xf numFmtId="167" fontId="24" fillId="25" borderId="13" xfId="0" applyNumberFormat="1" applyFont="1" applyFill="1" applyBorder="1" applyAlignment="1">
      <alignment vertical="center"/>
    </xf>
    <xf numFmtId="167" fontId="24" fillId="25" borderId="13" xfId="0" applyNumberFormat="1" applyFont="1" applyFill="1" applyBorder="1" applyAlignment="1">
      <alignment horizontal="left" vertical="center"/>
    </xf>
    <xf numFmtId="0" fontId="27" fillId="25" borderId="13" xfId="0" applyFont="1" applyFill="1" applyBorder="1" applyAlignment="1">
      <alignment horizontal="center" vertical="center" wrapText="1"/>
    </xf>
    <xf numFmtId="0" fontId="29" fillId="25" borderId="13" xfId="0" applyFont="1" applyFill="1" applyBorder="1" applyAlignment="1">
      <alignment horizontal="center" vertical="center"/>
    </xf>
    <xf numFmtId="0" fontId="27" fillId="25" borderId="13" xfId="0" applyFont="1" applyFill="1" applyBorder="1" applyAlignment="1">
      <alignment horizontal="center" vertical="center"/>
    </xf>
    <xf numFmtId="0" fontId="29" fillId="25" borderId="0" xfId="0" applyFont="1" applyFill="1" applyAlignment="1"/>
    <xf numFmtId="167" fontId="29" fillId="25" borderId="13" xfId="0" applyNumberFormat="1" applyFont="1" applyFill="1" applyBorder="1" applyAlignment="1">
      <alignment vertical="center"/>
    </xf>
    <xf numFmtId="167" fontId="29" fillId="25" borderId="0" xfId="0" applyNumberFormat="1" applyFont="1" applyFill="1" applyAlignment="1"/>
    <xf numFmtId="0" fontId="24" fillId="25" borderId="0" xfId="123" applyFont="1" applyFill="1"/>
    <xf numFmtId="167" fontId="24" fillId="25" borderId="0" xfId="123" applyNumberFormat="1" applyFont="1" applyFill="1"/>
    <xf numFmtId="0" fontId="41" fillId="25" borderId="13" xfId="0" applyFont="1" applyFill="1" applyBorder="1" applyAlignment="1">
      <alignment horizontal="center" vertical="center"/>
    </xf>
    <xf numFmtId="0" fontId="0" fillId="25" borderId="0" xfId="0" applyFont="1" applyFill="1" applyAlignment="1"/>
    <xf numFmtId="167" fontId="27" fillId="25" borderId="13" xfId="0" applyNumberFormat="1" applyFont="1" applyFill="1" applyBorder="1" applyAlignment="1">
      <alignment horizontal="center" vertical="center" wrapText="1"/>
    </xf>
    <xf numFmtId="167" fontId="41" fillId="25" borderId="13" xfId="0" applyNumberFormat="1" applyFont="1" applyFill="1" applyBorder="1" applyAlignment="1">
      <alignment horizontal="left" vertical="center"/>
    </xf>
    <xf numFmtId="167" fontId="0" fillId="25" borderId="0" xfId="0" applyNumberFormat="1" applyFont="1" applyFill="1" applyAlignment="1"/>
    <xf numFmtId="167" fontId="24" fillId="25" borderId="13" xfId="0" applyNumberFormat="1" applyFont="1" applyFill="1" applyBorder="1" applyAlignment="1">
      <alignment vertical="center" wrapText="1"/>
    </xf>
    <xf numFmtId="167" fontId="24" fillId="25" borderId="13" xfId="0" applyNumberFormat="1" applyFont="1" applyFill="1" applyBorder="1" applyAlignment="1">
      <alignment horizontal="left" vertical="center" wrapText="1"/>
    </xf>
    <xf numFmtId="0" fontId="32" fillId="25" borderId="15" xfId="107" applyFont="1" applyFill="1" applyBorder="1" applyAlignment="1">
      <alignment horizontal="center" vertical="center" wrapText="1"/>
    </xf>
    <xf numFmtId="8" fontId="32" fillId="25" borderId="15" xfId="107" applyNumberFormat="1" applyFont="1" applyFill="1" applyBorder="1" applyAlignment="1">
      <alignment vertical="center"/>
    </xf>
    <xf numFmtId="8" fontId="32" fillId="25" borderId="25" xfId="107" applyNumberFormat="1" applyFont="1" applyFill="1" applyBorder="1" applyAlignment="1">
      <alignment horizontal="left" vertical="center"/>
    </xf>
    <xf numFmtId="0" fontId="32" fillId="25" borderId="0" xfId="107" applyFont="1" applyFill="1"/>
    <xf numFmtId="0" fontId="12" fillId="25" borderId="12" xfId="0" applyFont="1" applyFill="1" applyBorder="1" applyAlignment="1">
      <alignment horizontal="center" vertical="center"/>
    </xf>
    <xf numFmtId="167" fontId="27" fillId="25" borderId="13" xfId="0" applyNumberFormat="1" applyFont="1" applyFill="1" applyBorder="1" applyAlignment="1">
      <alignment vertical="center"/>
    </xf>
    <xf numFmtId="167" fontId="27" fillId="25" borderId="13" xfId="0" applyNumberFormat="1" applyFont="1" applyFill="1" applyBorder="1" applyAlignment="1">
      <alignment horizontal="left" vertical="center"/>
    </xf>
    <xf numFmtId="0" fontId="12" fillId="25" borderId="12" xfId="0" applyFont="1" applyFill="1" applyBorder="1" applyAlignment="1">
      <alignment horizontal="center" vertical="center" wrapText="1"/>
    </xf>
    <xf numFmtId="0" fontId="27" fillId="25" borderId="0" xfId="107" applyFont="1" applyFill="1" applyAlignment="1">
      <alignment horizontal="left" vertical="center"/>
    </xf>
    <xf numFmtId="167" fontId="27" fillId="25" borderId="0" xfId="107" applyNumberFormat="1" applyFont="1" applyFill="1" applyAlignment="1">
      <alignment horizontal="left" vertical="center"/>
    </xf>
    <xf numFmtId="0" fontId="25" fillId="25" borderId="0" xfId="107" applyFont="1" applyFill="1" applyAlignment="1">
      <alignment vertical="center" wrapText="1"/>
    </xf>
    <xf numFmtId="167" fontId="25" fillId="25" borderId="0" xfId="107" applyNumberFormat="1" applyFont="1" applyFill="1" applyAlignment="1">
      <alignment vertical="center" wrapText="1"/>
    </xf>
    <xf numFmtId="0" fontId="32" fillId="25" borderId="0" xfId="148" applyFont="1" applyFill="1" applyAlignment="1">
      <alignment horizontal="center" vertical="center" wrapText="1"/>
    </xf>
    <xf numFmtId="0" fontId="27" fillId="25" borderId="0" xfId="89" applyFont="1" applyFill="1" applyAlignment="1"/>
    <xf numFmtId="167" fontId="27" fillId="25" borderId="0" xfId="89" applyNumberFormat="1" applyFont="1" applyFill="1" applyAlignment="1"/>
    <xf numFmtId="0" fontId="32" fillId="25" borderId="13" xfId="0" applyFont="1" applyFill="1" applyBorder="1" applyAlignment="1">
      <alignment horizontal="center" vertical="center" wrapText="1"/>
    </xf>
    <xf numFmtId="1" fontId="32" fillId="25" borderId="13" xfId="0" applyNumberFormat="1" applyFont="1" applyFill="1" applyBorder="1" applyAlignment="1">
      <alignment horizontal="center" vertical="center"/>
    </xf>
    <xf numFmtId="1" fontId="27" fillId="25" borderId="21" xfId="0" applyNumberFormat="1" applyFont="1" applyFill="1" applyBorder="1" applyAlignment="1">
      <alignment horizontal="center" vertical="center"/>
    </xf>
    <xf numFmtId="0" fontId="27" fillId="0" borderId="0" xfId="107" applyFont="1" applyAlignment="1">
      <alignment vertical="center" wrapText="1"/>
    </xf>
    <xf numFmtId="0" fontId="27" fillId="0" borderId="0" xfId="89" applyFont="1" applyAlignment="1">
      <alignment vertical="center" wrapText="1"/>
    </xf>
    <xf numFmtId="0" fontId="32" fillId="0" borderId="23" xfId="0" applyFont="1" applyFill="1" applyBorder="1" applyAlignment="1">
      <alignment horizontal="center" vertical="center" wrapText="1"/>
    </xf>
    <xf numFmtId="0" fontId="32" fillId="0" borderId="33" xfId="0" applyFont="1" applyFill="1" applyBorder="1" applyAlignment="1">
      <alignment horizontal="center" vertical="center" wrapText="1"/>
    </xf>
    <xf numFmtId="0" fontId="12" fillId="34" borderId="12" xfId="0" applyFont="1" applyFill="1" applyBorder="1" applyAlignment="1">
      <alignment horizontal="center" vertical="center"/>
    </xf>
    <xf numFmtId="0" fontId="27" fillId="34" borderId="0" xfId="89" applyFont="1" applyFill="1" applyAlignment="1"/>
    <xf numFmtId="0" fontId="27" fillId="35" borderId="0" xfId="89" applyFont="1" applyFill="1" applyAlignment="1">
      <alignment wrapText="1"/>
    </xf>
    <xf numFmtId="0" fontId="27" fillId="0" borderId="34" xfId="0" applyFont="1" applyFill="1" applyBorder="1" applyAlignment="1">
      <alignment wrapText="1"/>
    </xf>
    <xf numFmtId="0" fontId="32" fillId="35" borderId="15" xfId="107" applyFont="1" applyFill="1" applyBorder="1" applyAlignment="1">
      <alignment horizontal="center" vertical="center" wrapText="1"/>
    </xf>
    <xf numFmtId="8" fontId="32" fillId="35" borderId="15" xfId="107" applyNumberFormat="1" applyFont="1" applyFill="1" applyBorder="1" applyAlignment="1">
      <alignment vertical="center"/>
    </xf>
    <xf numFmtId="8" fontId="32" fillId="35" borderId="25" xfId="107" applyNumberFormat="1" applyFont="1" applyFill="1" applyBorder="1" applyAlignment="1">
      <alignment horizontal="left" vertical="center"/>
    </xf>
    <xf numFmtId="0" fontId="32" fillId="35" borderId="0" xfId="100" applyFont="1" applyFill="1" applyAlignment="1">
      <alignment horizontal="center" vertical="center"/>
    </xf>
    <xf numFmtId="167" fontId="27" fillId="35" borderId="13" xfId="0" applyNumberFormat="1" applyFont="1" applyFill="1" applyBorder="1" applyAlignment="1">
      <alignment vertical="center"/>
    </xf>
    <xf numFmtId="167" fontId="27" fillId="35" borderId="13" xfId="0" applyNumberFormat="1" applyFont="1" applyFill="1" applyBorder="1" applyAlignment="1">
      <alignment horizontal="left" vertical="center"/>
    </xf>
    <xf numFmtId="2" fontId="35" fillId="0" borderId="34" xfId="0" applyNumberFormat="1" applyFont="1" applyBorder="1" applyAlignment="1">
      <alignment vertical="center" wrapText="1"/>
    </xf>
    <xf numFmtId="0" fontId="24" fillId="34" borderId="34" xfId="108" applyFont="1" applyFill="1" applyBorder="1" applyAlignment="1">
      <alignment horizontal="left" vertical="center" wrapText="1"/>
    </xf>
    <xf numFmtId="2" fontId="11" fillId="34" borderId="27" xfId="0" applyNumberFormat="1" applyFont="1" applyFill="1" applyBorder="1" applyAlignment="1" applyProtection="1">
      <alignment horizontal="left" vertical="center" wrapText="1"/>
    </xf>
    <xf numFmtId="0" fontId="27" fillId="0" borderId="34" xfId="0" applyFont="1" applyBorder="1" applyAlignment="1">
      <alignment horizontal="left" vertical="center" wrapText="1"/>
    </xf>
    <xf numFmtId="0" fontId="24" fillId="0" borderId="34" xfId="148" applyFont="1" applyBorder="1" applyAlignment="1">
      <alignment horizontal="left" vertical="center"/>
    </xf>
    <xf numFmtId="0" fontId="38" fillId="0" borderId="34" xfId="107" applyFont="1" applyBorder="1" applyAlignment="1">
      <alignment vertical="center" wrapText="1"/>
    </xf>
    <xf numFmtId="0" fontId="11" fillId="0" borderId="27" xfId="0" applyFont="1" applyFill="1" applyBorder="1" applyAlignment="1">
      <alignment vertical="center" wrapText="1"/>
    </xf>
    <xf numFmtId="2" fontId="37" fillId="34" borderId="35" xfId="0" applyNumberFormat="1" applyFont="1" applyFill="1" applyBorder="1" applyAlignment="1" applyProtection="1">
      <alignment horizontal="left" vertical="center" wrapText="1"/>
    </xf>
    <xf numFmtId="167" fontId="32" fillId="25" borderId="0" xfId="148" applyNumberFormat="1" applyFont="1" applyFill="1" applyAlignment="1">
      <alignment horizontal="center" vertical="center" wrapText="1"/>
    </xf>
    <xf numFmtId="1" fontId="32" fillId="34" borderId="34" xfId="110" applyNumberFormat="1" applyFont="1" applyFill="1" applyBorder="1" applyAlignment="1">
      <alignment horizontal="center" vertical="center" wrapText="1"/>
    </xf>
    <xf numFmtId="1" fontId="39" fillId="0" borderId="23" xfId="0" applyNumberFormat="1" applyFont="1" applyBorder="1" applyAlignment="1">
      <alignment horizontal="center" vertical="center" wrapText="1"/>
    </xf>
    <xf numFmtId="1" fontId="32" fillId="0" borderId="23" xfId="0" applyNumberFormat="1" applyFont="1" applyFill="1" applyBorder="1" applyAlignment="1">
      <alignment horizontal="center" vertical="center" wrapText="1"/>
    </xf>
    <xf numFmtId="0" fontId="32" fillId="0" borderId="33" xfId="0" applyFont="1" applyBorder="1" applyAlignment="1">
      <alignment horizontal="center" vertical="center" wrapText="1"/>
    </xf>
    <xf numFmtId="0" fontId="32" fillId="25" borderId="15" xfId="0" applyFont="1" applyFill="1" applyBorder="1" applyAlignment="1">
      <alignment horizontal="center" vertical="center" wrapText="1"/>
    </xf>
    <xf numFmtId="167" fontId="32" fillId="25" borderId="15" xfId="0" applyNumberFormat="1" applyFont="1" applyFill="1" applyBorder="1" applyAlignment="1">
      <alignment horizontal="center" vertical="center" wrapText="1"/>
    </xf>
    <xf numFmtId="1" fontId="32" fillId="25" borderId="15" xfId="110" applyNumberFormat="1" applyFont="1" applyFill="1" applyBorder="1" applyAlignment="1">
      <alignment horizontal="center" vertical="center" wrapText="1"/>
    </xf>
    <xf numFmtId="167" fontId="32" fillId="25" borderId="15" xfId="110" applyNumberFormat="1" applyFont="1" applyFill="1" applyBorder="1" applyAlignment="1">
      <alignment horizontal="center" vertical="center" wrapText="1"/>
    </xf>
    <xf numFmtId="1" fontId="32" fillId="25" borderId="15" xfId="0" applyNumberFormat="1" applyFont="1" applyFill="1" applyBorder="1" applyAlignment="1">
      <alignment horizontal="center" vertical="center" wrapText="1"/>
    </xf>
    <xf numFmtId="167" fontId="27" fillId="0" borderId="0" xfId="107" applyNumberFormat="1" applyFont="1" applyAlignment="1">
      <alignment wrapText="1"/>
    </xf>
    <xf numFmtId="167" fontId="27" fillId="35" borderId="0" xfId="89" applyNumberFormat="1" applyFont="1" applyFill="1" applyAlignment="1"/>
    <xf numFmtId="0" fontId="12" fillId="25" borderId="0" xfId="0" applyFont="1" applyFill="1" applyBorder="1" applyAlignment="1">
      <alignment horizontal="center" vertical="center"/>
    </xf>
    <xf numFmtId="0" fontId="0" fillId="0" borderId="26" xfId="0" applyFont="1" applyFill="1" applyBorder="1" applyAlignment="1" applyProtection="1">
      <alignment horizontal="center" vertical="center" wrapText="1"/>
    </xf>
    <xf numFmtId="0" fontId="13" fillId="0" borderId="26" xfId="0" applyFont="1" applyFill="1" applyBorder="1" applyAlignment="1" applyProtection="1">
      <alignment horizontal="center" vertical="center" wrapText="1"/>
    </xf>
    <xf numFmtId="0" fontId="14" fillId="0" borderId="26" xfId="0" applyFont="1" applyFill="1" applyBorder="1" applyAlignment="1" applyProtection="1">
      <alignment horizontal="center" vertical="center" wrapText="1"/>
    </xf>
    <xf numFmtId="0" fontId="32" fillId="0" borderId="0" xfId="104" applyFont="1" applyAlignment="1">
      <alignment horizontal="center" vertical="center" wrapText="1"/>
    </xf>
    <xf numFmtId="0" fontId="32" fillId="0" borderId="15" xfId="148" applyFont="1" applyBorder="1" applyAlignment="1">
      <alignment horizontal="center" vertical="center" wrapText="1"/>
    </xf>
    <xf numFmtId="0" fontId="0" fillId="0" borderId="36" xfId="0" applyFont="1" applyFill="1" applyBorder="1" applyAlignment="1" applyProtection="1">
      <alignment vertical="center"/>
    </xf>
    <xf numFmtId="0" fontId="0" fillId="0" borderId="36" xfId="0" applyFont="1" applyFill="1" applyBorder="1" applyAlignment="1" applyProtection="1"/>
    <xf numFmtId="167" fontId="27" fillId="0" borderId="0" xfId="0" applyNumberFormat="1" applyFont="1" applyFill="1" applyAlignment="1">
      <alignment wrapText="1"/>
    </xf>
    <xf numFmtId="0" fontId="32" fillId="0" borderId="0" xfId="107" applyFont="1" applyFill="1" applyAlignment="1">
      <alignment wrapText="1"/>
    </xf>
    <xf numFmtId="0" fontId="32" fillId="0" borderId="0" xfId="107" applyFont="1" applyFill="1" applyAlignment="1">
      <alignment vertical="center" wrapText="1"/>
    </xf>
    <xf numFmtId="0" fontId="32" fillId="0" borderId="0" xfId="107" applyFont="1" applyFill="1" applyAlignment="1"/>
    <xf numFmtId="2" fontId="37" fillId="34" borderId="37" xfId="0" applyNumberFormat="1" applyFont="1" applyFill="1" applyBorder="1" applyAlignment="1" applyProtection="1">
      <alignment horizontal="left" vertical="center" wrapText="1"/>
    </xf>
    <xf numFmtId="0" fontId="37" fillId="34" borderId="35" xfId="0" applyFont="1" applyFill="1" applyBorder="1" applyAlignment="1">
      <alignment horizontal="center" vertical="center" wrapText="1"/>
    </xf>
    <xf numFmtId="0" fontId="11" fillId="0" borderId="38" xfId="0" applyFont="1" applyFill="1" applyBorder="1" applyAlignment="1">
      <alignment vertical="center" wrapText="1"/>
    </xf>
    <xf numFmtId="170" fontId="11" fillId="0" borderId="27" xfId="0" applyNumberFormat="1" applyFont="1" applyFill="1" applyBorder="1" applyAlignment="1">
      <alignment horizontal="center" vertical="center"/>
    </xf>
    <xf numFmtId="0" fontId="38" fillId="0" borderId="13" xfId="107" applyFont="1" applyBorder="1" applyAlignment="1">
      <alignment vertical="center" wrapText="1"/>
    </xf>
    <xf numFmtId="0" fontId="38" fillId="0" borderId="34" xfId="107" applyFont="1" applyBorder="1" applyAlignment="1">
      <alignment horizontal="center" vertical="center" wrapText="1"/>
    </xf>
    <xf numFmtId="2" fontId="11" fillId="34" borderId="38" xfId="99" applyNumberFormat="1" applyFont="1" applyFill="1" applyBorder="1" applyAlignment="1">
      <alignment horizontal="left" vertical="center" wrapText="1"/>
    </xf>
    <xf numFmtId="0" fontId="24" fillId="0" borderId="13" xfId="148" applyFont="1" applyBorder="1" applyAlignment="1">
      <alignment horizontal="left" vertical="center"/>
    </xf>
    <xf numFmtId="0" fontId="24" fillId="0" borderId="34" xfId="148" applyFont="1" applyBorder="1" applyAlignment="1">
      <alignment horizontal="center" vertical="center"/>
    </xf>
    <xf numFmtId="0" fontId="24" fillId="34" borderId="13" xfId="108" applyFont="1" applyFill="1" applyBorder="1" applyAlignment="1">
      <alignment horizontal="left" vertical="center" wrapText="1"/>
    </xf>
    <xf numFmtId="2" fontId="11" fillId="34" borderId="38" xfId="0" applyNumberFormat="1" applyFont="1" applyFill="1" applyBorder="1" applyAlignment="1" applyProtection="1">
      <alignment horizontal="left" vertical="center" wrapText="1"/>
    </xf>
    <xf numFmtId="0" fontId="37" fillId="34" borderId="27" xfId="0" applyFont="1" applyFill="1" applyBorder="1" applyAlignment="1">
      <alignment horizontal="center" vertical="center" wrapText="1"/>
    </xf>
    <xf numFmtId="0" fontId="24" fillId="34" borderId="34" xfId="108" applyFont="1" applyFill="1" applyBorder="1" applyAlignment="1">
      <alignment horizontal="center" vertical="center" wrapText="1"/>
    </xf>
    <xf numFmtId="2" fontId="35" fillId="0" borderId="13" xfId="0" applyNumberFormat="1" applyFont="1" applyBorder="1" applyAlignment="1">
      <alignment vertical="center" wrapText="1"/>
    </xf>
    <xf numFmtId="0" fontId="35" fillId="0" borderId="34" xfId="0" applyFont="1" applyBorder="1" applyAlignment="1">
      <alignment horizontal="center" vertical="center"/>
    </xf>
    <xf numFmtId="0" fontId="0" fillId="0" borderId="27" xfId="0" applyFont="1" applyBorder="1" applyAlignment="1">
      <alignment horizontal="center" vertical="center"/>
    </xf>
    <xf numFmtId="0" fontId="27" fillId="0" borderId="13" xfId="107" applyFont="1" applyBorder="1" applyAlignment="1">
      <alignment wrapText="1"/>
    </xf>
    <xf numFmtId="0" fontId="27" fillId="0" borderId="34" xfId="107" applyFont="1" applyBorder="1" applyAlignment="1">
      <alignment wrapText="1"/>
    </xf>
    <xf numFmtId="0" fontId="27" fillId="0" borderId="34" xfId="0" applyFont="1" applyFill="1" applyBorder="1" applyAlignment="1">
      <alignment vertical="center" wrapText="1"/>
    </xf>
    <xf numFmtId="0" fontId="27" fillId="0" borderId="19" xfId="107" applyFont="1" applyBorder="1" applyAlignment="1">
      <alignment wrapText="1"/>
    </xf>
    <xf numFmtId="0" fontId="27" fillId="0" borderId="0" xfId="107" applyFont="1" applyBorder="1" applyAlignment="1">
      <alignment wrapText="1"/>
    </xf>
    <xf numFmtId="0" fontId="27" fillId="0" borderId="0" xfId="107" applyFont="1" applyBorder="1" applyAlignment="1">
      <alignment vertical="center" wrapText="1"/>
    </xf>
    <xf numFmtId="2" fontId="11" fillId="34" borderId="27" xfId="99" applyNumberFormat="1" applyFont="1" applyFill="1" applyBorder="1" applyAlignment="1">
      <alignment horizontal="left" vertical="center" wrapText="1"/>
    </xf>
    <xf numFmtId="0" fontId="25" fillId="0" borderId="0" xfId="0" applyFont="1" applyAlignment="1">
      <alignment wrapText="1"/>
    </xf>
    <xf numFmtId="0" fontId="24" fillId="0" borderId="0" xfId="107" applyFont="1" applyAlignment="1">
      <alignment wrapText="1"/>
    </xf>
    <xf numFmtId="0" fontId="24" fillId="0" borderId="19" xfId="107" applyFont="1" applyBorder="1" applyAlignment="1">
      <alignment vertical="center" wrapText="1"/>
    </xf>
    <xf numFmtId="167" fontId="24" fillId="0" borderId="13" xfId="0" applyNumberFormat="1" applyFont="1" applyBorder="1" applyAlignment="1">
      <alignment horizontal="center" vertical="center" wrapText="1"/>
    </xf>
    <xf numFmtId="0" fontId="24" fillId="0" borderId="13" xfId="0" applyFont="1" applyBorder="1" applyAlignment="1">
      <alignment vertical="center"/>
    </xf>
    <xf numFmtId="0" fontId="25" fillId="0" borderId="0" xfId="0" applyFont="1" applyAlignment="1">
      <alignment vertical="center" wrapText="1"/>
    </xf>
    <xf numFmtId="0" fontId="24" fillId="0" borderId="13" xfId="0" applyFont="1" applyBorder="1" applyAlignment="1">
      <alignment wrapText="1"/>
    </xf>
    <xf numFmtId="0" fontId="36" fillId="0" borderId="0" xfId="0" applyFont="1" applyAlignment="1">
      <alignment wrapText="1"/>
    </xf>
    <xf numFmtId="167" fontId="24" fillId="0" borderId="13" xfId="0" applyNumberFormat="1" applyFont="1" applyBorder="1" applyAlignment="1">
      <alignment horizontal="left" vertical="center" wrapText="1"/>
    </xf>
    <xf numFmtId="0" fontId="25" fillId="0" borderId="0" xfId="107" applyFont="1" applyAlignment="1">
      <alignment vertical="center" wrapText="1"/>
    </xf>
    <xf numFmtId="167" fontId="25" fillId="0" borderId="0" xfId="107" applyNumberFormat="1" applyFont="1" applyAlignment="1">
      <alignment vertical="center" wrapText="1"/>
    </xf>
    <xf numFmtId="0" fontId="25" fillId="0" borderId="15" xfId="0" applyFont="1" applyFill="1" applyBorder="1" applyAlignment="1">
      <alignment horizontal="center" vertical="center" wrapText="1"/>
    </xf>
    <xf numFmtId="0" fontId="25" fillId="0" borderId="39" xfId="0" applyFont="1" applyFill="1" applyBorder="1" applyAlignment="1">
      <alignment horizontal="center" vertical="center" wrapText="1"/>
    </xf>
    <xf numFmtId="167" fontId="25" fillId="25" borderId="20" xfId="0" applyNumberFormat="1" applyFont="1" applyFill="1" applyBorder="1" applyAlignment="1">
      <alignment horizontal="right" vertical="center" wrapText="1"/>
    </xf>
    <xf numFmtId="167" fontId="34" fillId="25" borderId="20" xfId="0" applyNumberFormat="1" applyFont="1" applyFill="1" applyBorder="1" applyAlignment="1">
      <alignment horizontal="right"/>
    </xf>
    <xf numFmtId="0" fontId="35" fillId="34" borderId="40" xfId="0" applyFont="1" applyFill="1" applyBorder="1" applyAlignment="1">
      <alignment vertical="center"/>
    </xf>
    <xf numFmtId="0" fontId="23" fillId="34" borderId="0" xfId="0" applyFont="1" applyFill="1" applyAlignment="1"/>
    <xf numFmtId="167" fontId="34" fillId="34" borderId="0" xfId="0" applyNumberFormat="1" applyFont="1" applyFill="1" applyAlignment="1">
      <alignment horizontal="right"/>
    </xf>
    <xf numFmtId="0" fontId="23" fillId="34" borderId="41" xfId="0" applyFont="1" applyFill="1" applyBorder="1" applyAlignment="1"/>
    <xf numFmtId="167" fontId="34" fillId="34" borderId="42" xfId="0" applyNumberFormat="1" applyFont="1" applyFill="1" applyBorder="1" applyAlignment="1">
      <alignment horizontal="right"/>
    </xf>
    <xf numFmtId="0" fontId="23" fillId="34" borderId="0" xfId="0" applyFont="1" applyFill="1" applyBorder="1" applyAlignment="1"/>
    <xf numFmtId="167" fontId="34" fillId="34" borderId="19" xfId="0" applyNumberFormat="1" applyFont="1" applyFill="1" applyBorder="1" applyAlignment="1">
      <alignment horizontal="right"/>
    </xf>
    <xf numFmtId="0" fontId="23" fillId="34" borderId="22" xfId="0" applyFont="1" applyFill="1" applyBorder="1" applyAlignment="1"/>
    <xf numFmtId="167" fontId="34" fillId="34" borderId="24" xfId="0" applyNumberFormat="1" applyFont="1" applyFill="1" applyBorder="1" applyAlignment="1">
      <alignment horizontal="right"/>
    </xf>
    <xf numFmtId="0" fontId="27" fillId="0" borderId="0" xfId="0" applyFont="1" applyFill="1" applyBorder="1" applyAlignment="1">
      <alignment horizontal="center" vertical="center" wrapText="1"/>
    </xf>
    <xf numFmtId="0" fontId="33" fillId="0" borderId="0" xfId="102" applyFont="1" applyAlignment="1"/>
    <xf numFmtId="0" fontId="12" fillId="0" borderId="0" xfId="102" applyFont="1" applyAlignment="1">
      <alignment horizontal="center"/>
    </xf>
    <xf numFmtId="0" fontId="18" fillId="0" borderId="0" xfId="102" applyFont="1" applyAlignment="1">
      <alignment horizontal="center"/>
    </xf>
    <xf numFmtId="0" fontId="18" fillId="37" borderId="43" xfId="102" applyFont="1" applyFill="1" applyBorder="1" applyAlignment="1">
      <alignment horizontal="center"/>
    </xf>
    <xf numFmtId="0" fontId="18" fillId="37" borderId="44" xfId="102" applyFont="1" applyFill="1" applyBorder="1" applyAlignment="1">
      <alignment horizontal="center"/>
    </xf>
    <xf numFmtId="0" fontId="18" fillId="37" borderId="45" xfId="102" applyFont="1" applyFill="1" applyBorder="1" applyAlignment="1">
      <alignment horizontal="center"/>
    </xf>
    <xf numFmtId="0" fontId="18" fillId="0" borderId="46" xfId="102" applyFont="1" applyBorder="1" applyAlignment="1">
      <alignment horizontal="center"/>
    </xf>
    <xf numFmtId="0" fontId="12" fillId="36" borderId="47" xfId="102" applyFont="1" applyFill="1" applyBorder="1"/>
    <xf numFmtId="0" fontId="12" fillId="0" borderId="32" xfId="102" applyFont="1" applyBorder="1"/>
    <xf numFmtId="0" fontId="12" fillId="0" borderId="29" xfId="102" applyFont="1" applyBorder="1" applyAlignment="1">
      <alignment horizontal="center"/>
    </xf>
    <xf numFmtId="2" fontId="12" fillId="0" borderId="48" xfId="102" applyNumberFormat="1" applyFont="1" applyBorder="1"/>
    <xf numFmtId="0" fontId="12" fillId="0" borderId="47" xfId="102" applyFont="1" applyBorder="1"/>
    <xf numFmtId="0" fontId="12" fillId="36" borderId="49" xfId="102" applyFont="1" applyFill="1" applyBorder="1"/>
    <xf numFmtId="0" fontId="12" fillId="0" borderId="50" xfId="102" applyFont="1" applyBorder="1"/>
    <xf numFmtId="2" fontId="12" fillId="0" borderId="51" xfId="102" applyNumberFormat="1" applyFont="1" applyBorder="1"/>
    <xf numFmtId="0" fontId="12" fillId="0" borderId="0" xfId="102" applyFont="1"/>
    <xf numFmtId="0" fontId="19" fillId="40" borderId="52" xfId="102" applyFont="1" applyFill="1" applyBorder="1" applyAlignment="1">
      <alignment horizontal="center"/>
    </xf>
    <xf numFmtId="2" fontId="17" fillId="40" borderId="52" xfId="102" applyNumberFormat="1" applyFont="1" applyFill="1" applyBorder="1"/>
    <xf numFmtId="0" fontId="12" fillId="37" borderId="44" xfId="102" applyFont="1" applyFill="1" applyBorder="1"/>
    <xf numFmtId="0" fontId="12" fillId="37" borderId="53" xfId="102" applyFont="1" applyFill="1" applyBorder="1"/>
    <xf numFmtId="0" fontId="12" fillId="37" borderId="46" xfId="102" applyFont="1" applyFill="1" applyBorder="1"/>
    <xf numFmtId="0" fontId="12" fillId="0" borderId="29" xfId="102" applyFont="1" applyBorder="1"/>
    <xf numFmtId="0" fontId="12" fillId="0" borderId="48" xfId="102" applyFont="1" applyBorder="1"/>
    <xf numFmtId="0" fontId="12" fillId="0" borderId="54" xfId="102" applyFont="1" applyBorder="1"/>
    <xf numFmtId="0" fontId="12" fillId="0" borderId="51" xfId="102" applyFont="1" applyBorder="1"/>
    <xf numFmtId="0" fontId="19" fillId="40" borderId="52" xfId="102" applyFont="1" applyFill="1" applyBorder="1"/>
    <xf numFmtId="0" fontId="0" fillId="0" borderId="0" xfId="0" applyFont="1" applyFill="1" applyBorder="1" applyAlignment="1">
      <alignment horizontal="center"/>
    </xf>
    <xf numFmtId="0" fontId="0" fillId="0" borderId="15" xfId="0" applyFont="1" applyFill="1" applyBorder="1" applyAlignment="1"/>
    <xf numFmtId="0" fontId="0" fillId="0" borderId="15" xfId="0" applyFont="1" applyFill="1" applyBorder="1" applyAlignment="1">
      <alignment horizontal="center"/>
    </xf>
    <xf numFmtId="0" fontId="0" fillId="0" borderId="0" xfId="0" applyFont="1" applyFill="1" applyBorder="1" applyAlignment="1">
      <alignment horizontal="center" vertical="center"/>
    </xf>
    <xf numFmtId="0" fontId="0" fillId="0" borderId="0" xfId="0" applyFont="1" applyFill="1" applyBorder="1" applyAlignment="1">
      <alignment horizontal="left" vertical="center" wrapText="1"/>
    </xf>
    <xf numFmtId="165" fontId="0" fillId="0" borderId="0" xfId="33" applyFont="1" applyFill="1" applyBorder="1" applyAlignment="1">
      <alignment horizontal="left" vertical="center" wrapText="1"/>
    </xf>
    <xf numFmtId="0" fontId="0" fillId="0" borderId="15" xfId="0" applyFont="1" applyFill="1" applyBorder="1" applyAlignment="1">
      <alignment vertical="center"/>
    </xf>
    <xf numFmtId="0" fontId="0" fillId="0" borderId="15" xfId="0" applyFont="1" applyFill="1" applyBorder="1" applyAlignment="1">
      <alignment horizontal="center" vertical="center"/>
    </xf>
    <xf numFmtId="0" fontId="0" fillId="0" borderId="15" xfId="0" applyFont="1" applyFill="1" applyBorder="1" applyAlignment="1">
      <alignment horizontal="left" vertical="center" wrapText="1"/>
    </xf>
    <xf numFmtId="165" fontId="0" fillId="0" borderId="15" xfId="33" applyFont="1" applyFill="1" applyBorder="1" applyAlignment="1">
      <alignment horizontal="left" vertical="center" wrapText="1"/>
    </xf>
    <xf numFmtId="165" fontId="0" fillId="0" borderId="15" xfId="33" applyFont="1" applyFill="1" applyBorder="1" applyAlignment="1">
      <alignment horizontal="right" vertical="center"/>
    </xf>
    <xf numFmtId="43" fontId="0" fillId="0" borderId="0" xfId="0" applyNumberFormat="1" applyFont="1" applyFill="1" applyAlignment="1"/>
    <xf numFmtId="0" fontId="0" fillId="0" borderId="0" xfId="0" applyFont="1" applyFill="1" applyBorder="1" applyAlignment="1"/>
    <xf numFmtId="0" fontId="0" fillId="0" borderId="16" xfId="0" applyFont="1" applyFill="1" applyBorder="1" applyAlignment="1"/>
    <xf numFmtId="0" fontId="0" fillId="0" borderId="16" xfId="0" applyFont="1" applyFill="1" applyBorder="1" applyAlignment="1">
      <alignment horizontal="center"/>
    </xf>
    <xf numFmtId="0" fontId="31" fillId="42" borderId="15" xfId="0" applyFont="1" applyFill="1" applyBorder="1" applyAlignment="1">
      <alignment horizontal="center" vertical="center"/>
    </xf>
    <xf numFmtId="0" fontId="31" fillId="42" borderId="15" xfId="0" applyFont="1" applyFill="1" applyBorder="1" applyAlignment="1">
      <alignment vertical="center"/>
    </xf>
    <xf numFmtId="0" fontId="31" fillId="42" borderId="15" xfId="0" applyFont="1" applyFill="1" applyBorder="1" applyAlignment="1">
      <alignment horizontal="left" vertical="center" wrapText="1"/>
    </xf>
    <xf numFmtId="165" fontId="31" fillId="42" borderId="15" xfId="33" applyFont="1" applyFill="1" applyBorder="1" applyAlignment="1">
      <alignment horizontal="center" vertical="center" wrapText="1"/>
    </xf>
    <xf numFmtId="9" fontId="0" fillId="0" borderId="15" xfId="1" applyFont="1" applyFill="1" applyBorder="1" applyAlignment="1">
      <alignment horizontal="left" vertical="center" wrapText="1"/>
    </xf>
    <xf numFmtId="165" fontId="0" fillId="0" borderId="15" xfId="0" applyNumberFormat="1" applyFont="1" applyFill="1" applyBorder="1" applyAlignment="1">
      <alignment horizontal="center"/>
    </xf>
    <xf numFmtId="0" fontId="27" fillId="0" borderId="15" xfId="0" applyFont="1" applyFill="1" applyBorder="1" applyAlignment="1">
      <alignment horizontal="center" vertical="center" wrapText="1"/>
    </xf>
    <xf numFmtId="0" fontId="29" fillId="25" borderId="15" xfId="0" applyFont="1" applyFill="1" applyBorder="1" applyAlignment="1">
      <alignment horizontal="center" vertical="center"/>
    </xf>
    <xf numFmtId="0" fontId="29" fillId="0" borderId="15" xfId="0" applyFont="1" applyFill="1" applyBorder="1" applyAlignment="1">
      <alignment horizontal="left" vertical="center" wrapText="1"/>
    </xf>
    <xf numFmtId="0" fontId="29" fillId="0" borderId="15" xfId="0" applyFont="1" applyFill="1" applyBorder="1" applyAlignment="1">
      <alignment horizontal="left" vertical="center"/>
    </xf>
    <xf numFmtId="167" fontId="29" fillId="0" borderId="15" xfId="0" applyNumberFormat="1" applyFont="1" applyFill="1" applyBorder="1" applyAlignment="1">
      <alignment vertical="center"/>
    </xf>
    <xf numFmtId="9" fontId="29" fillId="0" borderId="15" xfId="1" applyFont="1" applyFill="1" applyBorder="1" applyAlignment="1">
      <alignment horizontal="center" vertical="center"/>
    </xf>
    <xf numFmtId="167" fontId="29" fillId="25" borderId="15" xfId="0" applyNumberFormat="1" applyFont="1" applyFill="1" applyBorder="1" applyAlignment="1">
      <alignment vertical="center"/>
    </xf>
    <xf numFmtId="0" fontId="27" fillId="0" borderId="66" xfId="0" applyFont="1" applyFill="1" applyBorder="1" applyAlignment="1">
      <alignment horizontal="center" vertical="center" wrapText="1"/>
    </xf>
    <xf numFmtId="0" fontId="27" fillId="0" borderId="67" xfId="0" applyFont="1" applyFill="1" applyBorder="1" applyAlignment="1">
      <alignment horizontal="center" vertical="center" wrapText="1"/>
    </xf>
    <xf numFmtId="0" fontId="27" fillId="25" borderId="67" xfId="0" applyFont="1" applyFill="1" applyBorder="1" applyAlignment="1">
      <alignment horizontal="center" vertical="center" wrapText="1"/>
    </xf>
    <xf numFmtId="167" fontId="27" fillId="0" borderId="67" xfId="0" applyNumberFormat="1" applyFont="1" applyFill="1" applyBorder="1" applyAlignment="1">
      <alignment horizontal="center" vertical="center" wrapText="1"/>
    </xf>
    <xf numFmtId="0" fontId="27" fillId="25" borderId="68" xfId="0" applyFont="1" applyFill="1" applyBorder="1" applyAlignment="1">
      <alignment horizontal="center" vertical="center" wrapText="1"/>
    </xf>
    <xf numFmtId="0" fontId="27" fillId="0" borderId="39" xfId="0" applyFont="1" applyFill="1" applyBorder="1" applyAlignment="1">
      <alignment horizontal="center" vertical="center" wrapText="1"/>
    </xf>
    <xf numFmtId="167" fontId="29" fillId="25" borderId="20" xfId="0" applyNumberFormat="1" applyFont="1" applyFill="1" applyBorder="1" applyAlignment="1">
      <alignment vertical="center"/>
    </xf>
    <xf numFmtId="0" fontId="27" fillId="0" borderId="69" xfId="0" applyFont="1" applyFill="1" applyBorder="1" applyAlignment="1">
      <alignment horizontal="center" vertical="center" wrapText="1"/>
    </xf>
    <xf numFmtId="0" fontId="27" fillId="0" borderId="30" xfId="0" applyFont="1" applyFill="1" applyBorder="1" applyAlignment="1">
      <alignment horizontal="center" vertical="center" wrapText="1"/>
    </xf>
    <xf numFmtId="0" fontId="27" fillId="25" borderId="30" xfId="0" applyFont="1" applyFill="1" applyBorder="1" applyAlignment="1">
      <alignment horizontal="center" vertical="center"/>
    </xf>
    <xf numFmtId="0" fontId="27" fillId="0" borderId="30" xfId="0" applyFont="1" applyFill="1" applyBorder="1" applyAlignment="1">
      <alignment horizontal="left" vertical="center" wrapText="1"/>
    </xf>
    <xf numFmtId="0" fontId="27" fillId="0" borderId="30" xfId="0" applyFont="1" applyFill="1" applyBorder="1" applyAlignment="1">
      <alignment horizontal="left" vertical="center"/>
    </xf>
    <xf numFmtId="167" fontId="27" fillId="0" borderId="30" xfId="0" applyNumberFormat="1" applyFont="1" applyFill="1" applyBorder="1" applyAlignment="1">
      <alignment horizontal="left" vertical="center"/>
    </xf>
    <xf numFmtId="167" fontId="27" fillId="25" borderId="30" xfId="0" applyNumberFormat="1" applyFont="1" applyFill="1" applyBorder="1" applyAlignment="1">
      <alignment horizontal="left" vertical="center"/>
    </xf>
    <xf numFmtId="167" fontId="27" fillId="25" borderId="31" xfId="0" applyNumberFormat="1" applyFont="1" applyFill="1" applyBorder="1" applyAlignment="1">
      <alignment horizontal="left" vertical="center"/>
    </xf>
    <xf numFmtId="0" fontId="25" fillId="43" borderId="15" xfId="0" applyFont="1" applyFill="1" applyBorder="1" applyAlignment="1">
      <alignment horizontal="center" vertical="center" wrapText="1"/>
    </xf>
    <xf numFmtId="43" fontId="27" fillId="0" borderId="13" xfId="2" applyFont="1" applyBorder="1" applyAlignment="1">
      <alignment horizontal="center" vertical="center"/>
    </xf>
    <xf numFmtId="43" fontId="27" fillId="0" borderId="0" xfId="0" applyNumberFormat="1" applyFont="1" applyFill="1" applyBorder="1" applyAlignment="1">
      <alignment horizontal="left" vertical="center"/>
    </xf>
    <xf numFmtId="0" fontId="26" fillId="0" borderId="0" xfId="107" applyFont="1"/>
    <xf numFmtId="0" fontId="30" fillId="44" borderId="13" xfId="107" applyFont="1" applyFill="1" applyBorder="1" applyAlignment="1">
      <alignment horizontal="center" vertical="center"/>
    </xf>
    <xf numFmtId="0" fontId="30" fillId="44" borderId="13" xfId="107" applyFont="1" applyFill="1" applyBorder="1" applyAlignment="1">
      <alignment horizontal="center" vertical="center" wrapText="1"/>
    </xf>
    <xf numFmtId="166" fontId="30" fillId="44" borderId="13" xfId="41" applyNumberFormat="1" applyFont="1" applyFill="1" applyBorder="1" applyAlignment="1">
      <alignment horizontal="center" vertical="center"/>
    </xf>
    <xf numFmtId="0" fontId="30" fillId="44" borderId="13" xfId="41" applyNumberFormat="1" applyFont="1" applyFill="1" applyBorder="1" applyAlignment="1">
      <alignment horizontal="left" vertical="center"/>
    </xf>
    <xf numFmtId="0" fontId="30" fillId="44" borderId="13" xfId="107" applyFont="1" applyFill="1" applyBorder="1" applyAlignment="1">
      <alignment horizontal="center"/>
    </xf>
    <xf numFmtId="0" fontId="26" fillId="0" borderId="13" xfId="107" applyFont="1" applyBorder="1" applyAlignment="1">
      <alignment horizontal="center" vertical="center"/>
    </xf>
    <xf numFmtId="0" fontId="26" fillId="0" borderId="13" xfId="107" applyFont="1" applyBorder="1" applyAlignment="1">
      <alignment horizontal="left" vertical="center" wrapText="1"/>
    </xf>
    <xf numFmtId="166" fontId="26" fillId="0" borderId="13" xfId="41" applyNumberFormat="1" applyFont="1" applyFill="1" applyBorder="1" applyAlignment="1">
      <alignment horizontal="center" vertical="center"/>
    </xf>
    <xf numFmtId="0" fontId="26" fillId="0" borderId="15" xfId="107" applyFont="1" applyBorder="1"/>
    <xf numFmtId="0" fontId="26" fillId="0" borderId="15" xfId="107" applyFont="1" applyBorder="1" applyAlignment="1">
      <alignment vertical="center" wrapText="1"/>
    </xf>
    <xf numFmtId="167" fontId="26" fillId="0" borderId="15" xfId="107" applyNumberFormat="1" applyFont="1" applyBorder="1" applyAlignment="1">
      <alignment horizontal="right" vertical="center"/>
    </xf>
    <xf numFmtId="167" fontId="26" fillId="0" borderId="13" xfId="41" applyNumberFormat="1" applyFont="1" applyFill="1" applyBorder="1" applyAlignment="1">
      <alignment horizontal="center" vertical="center"/>
    </xf>
    <xf numFmtId="0" fontId="26" fillId="0" borderId="13" xfId="107" applyFont="1" applyBorder="1" applyAlignment="1">
      <alignment vertical="center" wrapText="1"/>
    </xf>
    <xf numFmtId="0" fontId="27" fillId="33" borderId="13" xfId="107" applyFont="1" applyFill="1" applyBorder="1" applyAlignment="1">
      <alignment horizontal="left" vertical="center" wrapText="1"/>
    </xf>
    <xf numFmtId="0" fontId="26" fillId="0" borderId="13" xfId="107" applyFont="1" applyBorder="1" applyAlignment="1">
      <alignment vertical="center"/>
    </xf>
    <xf numFmtId="0" fontId="26" fillId="0" borderId="13" xfId="107" applyNumberFormat="1" applyFont="1" applyBorder="1" applyAlignment="1">
      <alignment horizontal="left" vertical="center" wrapText="1"/>
    </xf>
    <xf numFmtId="167" fontId="26" fillId="0" borderId="13" xfId="107" applyNumberFormat="1" applyFont="1" applyBorder="1" applyAlignment="1">
      <alignment horizontal="right" vertical="center"/>
    </xf>
    <xf numFmtId="0" fontId="26" fillId="0" borderId="13" xfId="107" applyFont="1" applyBorder="1" applyAlignment="1">
      <alignment wrapText="1"/>
    </xf>
    <xf numFmtId="0" fontId="26" fillId="0" borderId="13" xfId="41" applyNumberFormat="1" applyFont="1" applyFill="1" applyBorder="1" applyAlignment="1">
      <alignment horizontal="left" vertical="center" wrapText="1"/>
    </xf>
    <xf numFmtId="0" fontId="26" fillId="0" borderId="13" xfId="107" applyFont="1" applyBorder="1"/>
    <xf numFmtId="0" fontId="29" fillId="0" borderId="13" xfId="0" applyNumberFormat="1" applyFont="1" applyBorder="1" applyAlignment="1">
      <alignment horizontal="left" vertical="center" wrapText="1"/>
    </xf>
    <xf numFmtId="167" fontId="28" fillId="0" borderId="13" xfId="119" applyNumberFormat="1" applyFont="1" applyBorder="1" applyAlignment="1">
      <alignment horizontal="right" vertical="center"/>
    </xf>
    <xf numFmtId="0" fontId="27" fillId="0" borderId="13" xfId="184" applyNumberFormat="1" applyFont="1" applyBorder="1" applyAlignment="1">
      <alignment horizontal="left" vertical="center" wrapText="1"/>
    </xf>
    <xf numFmtId="167" fontId="26" fillId="45" borderId="42" xfId="41" applyNumberFormat="1" applyFont="1" applyFill="1" applyBorder="1" applyAlignment="1">
      <alignment horizontal="center" vertical="center"/>
    </xf>
    <xf numFmtId="0" fontId="26" fillId="0" borderId="42" xfId="107" applyFont="1" applyBorder="1"/>
    <xf numFmtId="0" fontId="26" fillId="0" borderId="0" xfId="107" applyFont="1" applyAlignment="1">
      <alignment wrapText="1"/>
    </xf>
    <xf numFmtId="166" fontId="26" fillId="0" borderId="0" xfId="41" applyNumberFormat="1" applyFont="1" applyFill="1" applyAlignment="1">
      <alignment horizontal="center" vertical="center"/>
    </xf>
    <xf numFmtId="0" fontId="26" fillId="0" borderId="0" xfId="41" applyNumberFormat="1" applyFont="1" applyFill="1" applyAlignment="1">
      <alignment horizontal="left" vertical="center"/>
    </xf>
    <xf numFmtId="43" fontId="24" fillId="0" borderId="13" xfId="2" applyFont="1" applyFill="1" applyBorder="1" applyAlignment="1">
      <alignment horizontal="center" vertical="center" wrapText="1"/>
    </xf>
    <xf numFmtId="43" fontId="24" fillId="0" borderId="13" xfId="2" applyFont="1" applyBorder="1" applyAlignment="1">
      <alignment horizontal="center" vertical="center" wrapText="1"/>
    </xf>
    <xf numFmtId="43" fontId="24" fillId="0" borderId="0" xfId="2" applyFont="1" applyAlignment="1">
      <alignment horizontal="center" wrapText="1"/>
    </xf>
    <xf numFmtId="0" fontId="25" fillId="43" borderId="39" xfId="0" applyFont="1" applyFill="1" applyBorder="1" applyAlignment="1">
      <alignment horizontal="center" vertical="center" wrapText="1"/>
    </xf>
    <xf numFmtId="0" fontId="25" fillId="43" borderId="20" xfId="0" applyFont="1" applyFill="1" applyBorder="1" applyAlignment="1">
      <alignment horizontal="center" vertical="center" wrapText="1"/>
    </xf>
    <xf numFmtId="0" fontId="23" fillId="34" borderId="17" xfId="0" applyFont="1" applyFill="1" applyBorder="1" applyAlignment="1"/>
    <xf numFmtId="0" fontId="22" fillId="34" borderId="40" xfId="0" applyFont="1" applyFill="1" applyBorder="1" applyAlignment="1">
      <alignment horizontal="left" vertical="center"/>
    </xf>
    <xf numFmtId="0" fontId="0" fillId="34" borderId="41" xfId="0" applyFont="1" applyFill="1" applyBorder="1" applyAlignment="1">
      <alignment vertical="center"/>
    </xf>
    <xf numFmtId="0" fontId="0" fillId="34" borderId="17" xfId="0" applyFont="1" applyFill="1" applyBorder="1" applyAlignment="1">
      <alignment horizontal="left" vertical="center"/>
    </xf>
    <xf numFmtId="0" fontId="0" fillId="34" borderId="0" xfId="0" applyFont="1" applyFill="1" applyBorder="1" applyAlignment="1">
      <alignment vertical="center"/>
    </xf>
    <xf numFmtId="0" fontId="21" fillId="34" borderId="18" xfId="77" applyFont="1" applyFill="1" applyBorder="1" applyAlignment="1" applyProtection="1">
      <alignment horizontal="left" vertical="center"/>
    </xf>
    <xf numFmtId="0" fontId="21" fillId="34" borderId="22" xfId="77" applyFont="1" applyFill="1" applyBorder="1" applyAlignment="1" applyProtection="1">
      <alignment vertical="center"/>
    </xf>
    <xf numFmtId="0" fontId="0" fillId="34" borderId="22" xfId="0" applyFont="1" applyFill="1" applyBorder="1" applyAlignment="1">
      <alignment vertical="center"/>
    </xf>
    <xf numFmtId="0" fontId="0" fillId="34" borderId="0" xfId="0" applyFont="1" applyFill="1" applyBorder="1" applyAlignment="1">
      <alignment horizontal="center" vertical="center"/>
    </xf>
    <xf numFmtId="0" fontId="17" fillId="41" borderId="55" xfId="102" applyFont="1" applyFill="1" applyBorder="1" applyAlignment="1">
      <alignment horizontal="center"/>
    </xf>
    <xf numFmtId="0" fontId="12" fillId="0" borderId="56" xfId="102" applyFont="1" applyBorder="1"/>
    <xf numFmtId="0" fontId="12" fillId="0" borderId="57" xfId="102" applyFont="1" applyBorder="1"/>
    <xf numFmtId="0" fontId="19" fillId="40" borderId="55" xfId="102" applyFont="1" applyFill="1" applyBorder="1" applyAlignment="1">
      <alignment horizontal="center"/>
    </xf>
    <xf numFmtId="0" fontId="0" fillId="34" borderId="17" xfId="0" applyFont="1" applyFill="1" applyBorder="1" applyAlignment="1">
      <alignment horizontal="center" vertical="center"/>
    </xf>
    <xf numFmtId="0" fontId="0" fillId="34" borderId="0" xfId="0" applyFont="1" applyFill="1" applyBorder="1" applyAlignment="1">
      <alignment horizontal="center" vertical="center"/>
    </xf>
    <xf numFmtId="0" fontId="0" fillId="34" borderId="19" xfId="0" applyFont="1" applyFill="1" applyBorder="1" applyAlignment="1">
      <alignment horizontal="center" vertical="center"/>
    </xf>
    <xf numFmtId="0" fontId="0" fillId="0" borderId="15" xfId="0" applyFont="1" applyFill="1" applyBorder="1" applyAlignment="1">
      <alignment horizontal="center"/>
    </xf>
    <xf numFmtId="0" fontId="27" fillId="0" borderId="61" xfId="0" applyFont="1" applyFill="1" applyBorder="1" applyAlignment="1">
      <alignment horizontal="center" vertical="center" wrapText="1"/>
    </xf>
    <xf numFmtId="0" fontId="27" fillId="0" borderId="59" xfId="0" applyFont="1" applyFill="1" applyBorder="1" applyAlignment="1">
      <alignment horizontal="center" vertical="center" wrapText="1"/>
    </xf>
    <xf numFmtId="0" fontId="24" fillId="0" borderId="23" xfId="0" applyFont="1" applyFill="1" applyBorder="1" applyAlignment="1">
      <alignment horizontal="center" vertical="center" wrapText="1"/>
    </xf>
    <xf numFmtId="0" fontId="24" fillId="0" borderId="62" xfId="0" applyFont="1" applyFill="1" applyBorder="1" applyAlignment="1">
      <alignment horizontal="center" vertical="center" wrapText="1"/>
    </xf>
    <xf numFmtId="0" fontId="24" fillId="0" borderId="33" xfId="0" applyFont="1" applyFill="1" applyBorder="1" applyAlignment="1">
      <alignment horizontal="center" vertical="center" wrapText="1"/>
    </xf>
    <xf numFmtId="0" fontId="24" fillId="0" borderId="61" xfId="0" applyFont="1" applyFill="1" applyBorder="1" applyAlignment="1">
      <alignment horizontal="center" vertical="center" wrapText="1"/>
    </xf>
    <xf numFmtId="0" fontId="24" fillId="0" borderId="59" xfId="0" applyFont="1" applyFill="1" applyBorder="1" applyAlignment="1">
      <alignment horizontal="center" vertical="center" wrapText="1"/>
    </xf>
    <xf numFmtId="0" fontId="24" fillId="0" borderId="60" xfId="0" applyFont="1" applyFill="1" applyBorder="1" applyAlignment="1">
      <alignment horizontal="center" vertical="center" wrapText="1"/>
    </xf>
    <xf numFmtId="0" fontId="27" fillId="0" borderId="58" xfId="0" applyFont="1" applyFill="1" applyBorder="1" applyAlignment="1">
      <alignment horizontal="center" vertical="center" wrapText="1"/>
    </xf>
    <xf numFmtId="0" fontId="27" fillId="0" borderId="60" xfId="0" applyFont="1" applyFill="1" applyBorder="1" applyAlignment="1">
      <alignment horizontal="center" vertical="center" wrapText="1"/>
    </xf>
    <xf numFmtId="0" fontId="24" fillId="0" borderId="58" xfId="0" applyFont="1" applyFill="1" applyBorder="1" applyAlignment="1">
      <alignment horizontal="center" vertical="center" wrapText="1"/>
    </xf>
    <xf numFmtId="0" fontId="32" fillId="0" borderId="61" xfId="0" applyFont="1" applyFill="1" applyBorder="1" applyAlignment="1">
      <alignment horizontal="center" vertical="center" wrapText="1"/>
    </xf>
    <xf numFmtId="0" fontId="32" fillId="0" borderId="59" xfId="0" applyFont="1" applyFill="1" applyBorder="1" applyAlignment="1">
      <alignment horizontal="center" vertical="center" wrapText="1"/>
    </xf>
    <xf numFmtId="0" fontId="32" fillId="0" borderId="60" xfId="0" applyFont="1" applyFill="1" applyBorder="1" applyAlignment="1">
      <alignment horizontal="center" vertical="center" wrapText="1"/>
    </xf>
    <xf numFmtId="0" fontId="27" fillId="0" borderId="0" xfId="0" applyFont="1" applyFill="1" applyBorder="1" applyAlignment="1">
      <alignment horizontal="center" vertical="center" wrapText="1"/>
    </xf>
    <xf numFmtId="0" fontId="24" fillId="0" borderId="58" xfId="0" applyFont="1" applyBorder="1" applyAlignment="1">
      <alignment horizontal="center" vertical="center" wrapText="1"/>
    </xf>
    <xf numFmtId="0" fontId="24" fillId="0" borderId="59" xfId="0" applyFont="1" applyBorder="1" applyAlignment="1">
      <alignment horizontal="center" vertical="center" wrapText="1"/>
    </xf>
    <xf numFmtId="0" fontId="24" fillId="0" borderId="60" xfId="0" applyFont="1" applyBorder="1" applyAlignment="1">
      <alignment horizontal="center" vertical="center" wrapText="1"/>
    </xf>
    <xf numFmtId="0" fontId="32" fillId="0" borderId="23" xfId="0" applyFont="1" applyFill="1" applyBorder="1" applyAlignment="1">
      <alignment horizontal="center" vertical="center" wrapText="1"/>
    </xf>
    <xf numFmtId="0" fontId="32" fillId="0" borderId="62" xfId="0" applyFont="1" applyFill="1" applyBorder="1" applyAlignment="1">
      <alignment horizontal="center" vertical="center" wrapText="1"/>
    </xf>
    <xf numFmtId="0" fontId="32" fillId="0" borderId="33" xfId="0" applyFont="1" applyFill="1" applyBorder="1" applyAlignment="1">
      <alignment horizontal="center" vertical="center" wrapText="1"/>
    </xf>
    <xf numFmtId="0" fontId="24" fillId="0" borderId="17" xfId="0" applyFont="1" applyFill="1" applyBorder="1" applyAlignment="1">
      <alignment horizontal="center" vertical="center" wrapText="1"/>
    </xf>
    <xf numFmtId="0" fontId="24" fillId="0" borderId="0" xfId="0" applyFont="1" applyFill="1" applyBorder="1" applyAlignment="1">
      <alignment horizontal="center" vertical="center" wrapText="1"/>
    </xf>
    <xf numFmtId="0" fontId="32" fillId="0" borderId="58" xfId="0" applyFont="1" applyFill="1" applyBorder="1" applyAlignment="1">
      <alignment horizontal="center" vertical="center" wrapText="1"/>
    </xf>
    <xf numFmtId="0" fontId="27" fillId="0" borderId="63" xfId="0" applyFont="1" applyFill="1" applyBorder="1" applyAlignment="1">
      <alignment horizontal="center" vertical="center" wrapText="1"/>
    </xf>
    <xf numFmtId="0" fontId="26" fillId="45" borderId="40" xfId="107" applyFont="1" applyFill="1" applyBorder="1" applyAlignment="1">
      <alignment horizontal="center" vertical="center"/>
    </xf>
    <xf numFmtId="0" fontId="26" fillId="45" borderId="41" xfId="107" applyFont="1" applyFill="1" applyBorder="1" applyAlignment="1">
      <alignment horizontal="center" vertical="center"/>
    </xf>
    <xf numFmtId="0" fontId="26" fillId="45" borderId="42" xfId="107" applyFont="1" applyFill="1" applyBorder="1" applyAlignment="1">
      <alignment horizontal="center" vertical="center"/>
    </xf>
    <xf numFmtId="0" fontId="26" fillId="0" borderId="0" xfId="107" applyFont="1" applyAlignment="1">
      <alignment horizontal="center"/>
    </xf>
    <xf numFmtId="0" fontId="27" fillId="0" borderId="64" xfId="122" applyFont="1" applyFill="1" applyBorder="1" applyAlignment="1">
      <alignment horizontal="center"/>
    </xf>
    <xf numFmtId="0" fontId="27" fillId="0" borderId="65" xfId="122" applyFont="1" applyFill="1" applyBorder="1" applyAlignment="1">
      <alignment horizontal="center"/>
    </xf>
    <xf numFmtId="0" fontId="68" fillId="37" borderId="15" xfId="188" applyFont="1" applyFill="1" applyBorder="1" applyAlignment="1">
      <alignment horizontal="center" vertical="center" wrapText="1"/>
    </xf>
    <xf numFmtId="0" fontId="68" fillId="37" borderId="15" xfId="188" applyFont="1" applyFill="1" applyBorder="1" applyAlignment="1">
      <alignment horizontal="left" vertical="center" wrapText="1"/>
    </xf>
    <xf numFmtId="0" fontId="68" fillId="37" borderId="15" xfId="188" applyFont="1" applyFill="1" applyBorder="1" applyAlignment="1">
      <alignment vertical="center" wrapText="1"/>
    </xf>
    <xf numFmtId="43" fontId="68" fillId="37" borderId="15" xfId="189" applyFont="1" applyFill="1" applyBorder="1" applyAlignment="1">
      <alignment horizontal="left" vertical="center" wrapText="1"/>
    </xf>
    <xf numFmtId="43" fontId="68" fillId="37" borderId="15" xfId="189" applyFont="1" applyFill="1" applyBorder="1" applyAlignment="1">
      <alignment vertical="center" wrapText="1"/>
    </xf>
    <xf numFmtId="0" fontId="71" fillId="0" borderId="0" xfId="188" applyFont="1" applyFill="1" applyBorder="1" applyAlignment="1">
      <alignment horizontal="left" vertical="center"/>
    </xf>
    <xf numFmtId="1" fontId="71" fillId="0" borderId="15" xfId="188" applyNumberFormat="1" applyFont="1" applyFill="1" applyBorder="1" applyAlignment="1">
      <alignment horizontal="center" vertical="center" wrapText="1"/>
    </xf>
    <xf numFmtId="0" fontId="71" fillId="0" borderId="15" xfId="188" applyFont="1" applyFill="1" applyBorder="1" applyAlignment="1">
      <alignment horizontal="left" vertical="center" wrapText="1"/>
    </xf>
    <xf numFmtId="0" fontId="32" fillId="0" borderId="15" xfId="188" applyFont="1" applyFill="1" applyBorder="1" applyAlignment="1">
      <alignment horizontal="left" vertical="center" wrapText="1"/>
    </xf>
    <xf numFmtId="1" fontId="71" fillId="0" borderId="15" xfId="188" applyNumberFormat="1" applyFont="1" applyFill="1" applyBorder="1" applyAlignment="1">
      <alignment vertical="center" wrapText="1"/>
    </xf>
    <xf numFmtId="43" fontId="71" fillId="0" borderId="15" xfId="189" applyFont="1" applyFill="1" applyBorder="1" applyAlignment="1">
      <alignment horizontal="right" vertical="center" wrapText="1"/>
    </xf>
    <xf numFmtId="43" fontId="71" fillId="0" borderId="15" xfId="189" applyFont="1" applyFill="1" applyBorder="1" applyAlignment="1">
      <alignment horizontal="left" vertical="center"/>
    </xf>
    <xf numFmtId="43" fontId="71" fillId="0" borderId="15" xfId="189" applyFont="1" applyFill="1" applyBorder="1" applyAlignment="1">
      <alignment horizontal="left" vertical="center" wrapText="1"/>
    </xf>
    <xf numFmtId="0" fontId="32" fillId="0" borderId="15" xfId="188" applyFont="1" applyFill="1" applyBorder="1" applyAlignment="1">
      <alignment vertical="center" wrapText="1"/>
    </xf>
    <xf numFmtId="43" fontId="71" fillId="0" borderId="0" xfId="189" applyFont="1" applyFill="1" applyBorder="1" applyAlignment="1">
      <alignment horizontal="left" vertical="center"/>
    </xf>
    <xf numFmtId="0" fontId="72" fillId="0" borderId="0" xfId="104" applyFont="1" applyAlignment="1">
      <alignment horizontal="center"/>
    </xf>
    <xf numFmtId="0" fontId="73" fillId="0" borderId="15" xfId="104" applyFont="1" applyBorder="1" applyAlignment="1">
      <alignment horizontal="left" vertical="center"/>
    </xf>
    <xf numFmtId="16" fontId="73" fillId="0" borderId="15" xfId="104" applyNumberFormat="1" applyFont="1" applyBorder="1" applyAlignment="1">
      <alignment horizontal="left" vertical="center"/>
    </xf>
    <xf numFmtId="0" fontId="72" fillId="0" borderId="0" xfId="104" applyFont="1"/>
    <xf numFmtId="0" fontId="73" fillId="0" borderId="15" xfId="104" applyFont="1" applyBorder="1" applyAlignment="1">
      <alignment horizontal="left" vertical="center" wrapText="1"/>
    </xf>
    <xf numFmtId="171" fontId="26" fillId="0" borderId="0" xfId="104" applyNumberFormat="1" applyFont="1" applyAlignment="1">
      <alignment horizontal="center" vertical="center"/>
    </xf>
    <xf numFmtId="0" fontId="72" fillId="0" borderId="0" xfId="104" applyFont="1" applyAlignment="1">
      <alignment wrapText="1"/>
    </xf>
    <xf numFmtId="0" fontId="74" fillId="37" borderId="18" xfId="0" applyFont="1" applyFill="1" applyBorder="1" applyAlignment="1">
      <alignment horizontal="center" vertical="center"/>
    </xf>
    <xf numFmtId="0" fontId="74" fillId="37" borderId="22" xfId="0" applyFont="1" applyFill="1" applyBorder="1" applyAlignment="1">
      <alignment horizontal="center" vertical="center"/>
    </xf>
    <xf numFmtId="0" fontId="29" fillId="34" borderId="16" xfId="104" applyFont="1" applyFill="1" applyBorder="1" applyAlignment="1">
      <alignment horizontal="center" vertical="center" wrapText="1"/>
    </xf>
    <xf numFmtId="0" fontId="29" fillId="34" borderId="16" xfId="104" applyFont="1" applyFill="1" applyBorder="1" applyAlignment="1">
      <alignment horizontal="center" vertical="center"/>
    </xf>
    <xf numFmtId="0" fontId="29" fillId="0" borderId="15" xfId="0" applyFont="1" applyBorder="1" applyAlignment="1">
      <alignment horizontal="center" vertical="center" textRotation="90"/>
    </xf>
    <xf numFmtId="0" fontId="43" fillId="34" borderId="66" xfId="0" applyFont="1" applyFill="1" applyBorder="1" applyAlignment="1">
      <alignment horizontal="center" vertical="center" wrapText="1"/>
    </xf>
    <xf numFmtId="0" fontId="43" fillId="34" borderId="67" xfId="0" applyFont="1" applyFill="1" applyBorder="1" applyAlignment="1">
      <alignment horizontal="left" vertical="center" wrapText="1"/>
    </xf>
    <xf numFmtId="0" fontId="43" fillId="34" borderId="67" xfId="0" applyFont="1" applyFill="1" applyBorder="1" applyAlignment="1">
      <alignment horizontal="center" vertical="center" wrapText="1"/>
    </xf>
    <xf numFmtId="49" fontId="43" fillId="34" borderId="67" xfId="0" applyNumberFormat="1" applyFont="1" applyFill="1" applyBorder="1" applyAlignment="1">
      <alignment horizontal="center" vertical="center" wrapText="1"/>
    </xf>
    <xf numFmtId="0" fontId="43" fillId="34" borderId="68" xfId="0" applyFont="1" applyFill="1" applyBorder="1" applyAlignment="1">
      <alignment horizontal="center" vertical="center" wrapText="1"/>
    </xf>
    <xf numFmtId="0" fontId="29" fillId="34" borderId="70" xfId="104" applyFont="1" applyFill="1" applyBorder="1" applyAlignment="1">
      <alignment horizontal="center" vertical="center" wrapText="1"/>
    </xf>
    <xf numFmtId="0" fontId="29" fillId="34" borderId="70" xfId="104" applyFont="1" applyFill="1" applyBorder="1" applyAlignment="1">
      <alignment horizontal="center" vertical="center"/>
    </xf>
    <xf numFmtId="172" fontId="29" fillId="0" borderId="15" xfId="190" applyNumberFormat="1" applyFont="1" applyBorder="1" applyAlignment="1">
      <alignment horizontal="center" vertical="center"/>
    </xf>
    <xf numFmtId="172" fontId="29" fillId="34" borderId="15" xfId="190" applyNumberFormat="1" applyFont="1" applyFill="1" applyBorder="1" applyAlignment="1">
      <alignment horizontal="center" vertical="center" wrapText="1"/>
    </xf>
    <xf numFmtId="0" fontId="75" fillId="0" borderId="0" xfId="104" applyFont="1"/>
    <xf numFmtId="0" fontId="75" fillId="0" borderId="39" xfId="104" applyFont="1" applyBorder="1"/>
    <xf numFmtId="0" fontId="75" fillId="0" borderId="15" xfId="104" applyFont="1" applyBorder="1" applyAlignment="1">
      <alignment horizontal="left"/>
    </xf>
    <xf numFmtId="0" fontId="75" fillId="0" borderId="15" xfId="104" applyFont="1" applyBorder="1"/>
    <xf numFmtId="0" fontId="75" fillId="0" borderId="20" xfId="104" applyFont="1" applyBorder="1"/>
    <xf numFmtId="0" fontId="68" fillId="34" borderId="15" xfId="104" applyFont="1" applyFill="1" applyBorder="1" applyAlignment="1">
      <alignment horizontal="center" vertical="center"/>
    </xf>
    <xf numFmtId="0" fontId="68" fillId="34" borderId="15" xfId="104" applyFont="1" applyFill="1" applyBorder="1" applyAlignment="1">
      <alignment horizontal="left" vertical="center" wrapText="1"/>
    </xf>
    <xf numFmtId="0" fontId="72" fillId="0" borderId="0" xfId="104" applyFont="1" applyAlignment="1">
      <alignment vertical="center"/>
    </xf>
    <xf numFmtId="0" fontId="68" fillId="34" borderId="15" xfId="104" applyFont="1" applyFill="1" applyBorder="1" applyAlignment="1">
      <alignment horizontal="center" vertical="center" wrapText="1"/>
    </xf>
    <xf numFmtId="173" fontId="68" fillId="34" borderId="15" xfId="104" applyNumberFormat="1" applyFont="1" applyFill="1" applyBorder="1" applyAlignment="1">
      <alignment horizontal="center" vertical="center"/>
    </xf>
    <xf numFmtId="0" fontId="42" fillId="0" borderId="39" xfId="0" applyFont="1" applyBorder="1" applyAlignment="1">
      <alignment horizontal="center" vertical="center" wrapText="1"/>
    </xf>
    <xf numFmtId="171" fontId="42" fillId="0" borderId="15" xfId="0" applyNumberFormat="1" applyFont="1" applyBorder="1" applyAlignment="1">
      <alignment horizontal="center" vertical="center" wrapText="1"/>
    </xf>
    <xf numFmtId="49" fontId="42" fillId="0" borderId="15" xfId="0" applyNumberFormat="1" applyFont="1" applyBorder="1" applyAlignment="1">
      <alignment horizontal="center" vertical="center" wrapText="1"/>
    </xf>
    <xf numFmtId="0" fontId="42" fillId="0" borderId="20" xfId="0" applyFont="1" applyBorder="1" applyAlignment="1">
      <alignment horizontal="center" vertical="center" wrapText="1"/>
    </xf>
    <xf numFmtId="0" fontId="68" fillId="37" borderId="15" xfId="104" applyFont="1" applyFill="1" applyBorder="1" applyAlignment="1">
      <alignment horizontal="center" vertical="center"/>
    </xf>
    <xf numFmtId="0" fontId="68" fillId="37" borderId="15" xfId="104" applyFont="1" applyFill="1" applyBorder="1" applyAlignment="1">
      <alignment horizontal="left" vertical="center" wrapText="1"/>
    </xf>
    <xf numFmtId="0" fontId="72" fillId="37" borderId="0" xfId="104" applyFont="1" applyFill="1" applyAlignment="1">
      <alignment vertical="center"/>
    </xf>
    <xf numFmtId="0" fontId="68" fillId="37" borderId="15" xfId="104" applyFont="1" applyFill="1" applyBorder="1" applyAlignment="1">
      <alignment horizontal="center" vertical="center" wrapText="1"/>
    </xf>
    <xf numFmtId="173" fontId="68" fillId="37" borderId="15" xfId="104" applyNumberFormat="1" applyFont="1" applyFill="1" applyBorder="1" applyAlignment="1">
      <alignment horizontal="center" vertical="center"/>
    </xf>
    <xf numFmtId="0" fontId="42" fillId="37" borderId="39" xfId="0" applyFont="1" applyFill="1" applyBorder="1" applyAlignment="1">
      <alignment horizontal="center" vertical="center" wrapText="1"/>
    </xf>
    <xf numFmtId="0" fontId="42" fillId="37" borderId="15" xfId="0" applyFont="1" applyFill="1" applyBorder="1" applyAlignment="1">
      <alignment horizontal="left" vertical="center" wrapText="1"/>
    </xf>
    <xf numFmtId="171" fontId="42" fillId="37" borderId="15" xfId="0" applyNumberFormat="1" applyFont="1" applyFill="1" applyBorder="1" applyAlignment="1">
      <alignment horizontal="center" vertical="center" wrapText="1"/>
    </xf>
    <xf numFmtId="49" fontId="42" fillId="37" borderId="15" xfId="0" applyNumberFormat="1" applyFont="1" applyFill="1" applyBorder="1" applyAlignment="1">
      <alignment horizontal="center" vertical="center" wrapText="1"/>
    </xf>
    <xf numFmtId="0" fontId="2" fillId="0" borderId="39" xfId="124" applyFont="1" applyFill="1" applyBorder="1" applyAlignment="1">
      <alignment horizontal="center" vertical="center" wrapText="1"/>
    </xf>
    <xf numFmtId="0" fontId="68" fillId="0" borderId="39" xfId="123" applyBorder="1" applyAlignment="1">
      <alignment horizontal="center" vertical="center"/>
    </xf>
    <xf numFmtId="0" fontId="68" fillId="0" borderId="39" xfId="123" applyBorder="1" applyAlignment="1">
      <alignment horizontal="center" vertical="center" wrapText="1"/>
    </xf>
    <xf numFmtId="0" fontId="42" fillId="41" borderId="20" xfId="0" applyFont="1" applyFill="1" applyBorder="1" applyAlignment="1">
      <alignment horizontal="center" vertical="center" wrapText="1"/>
    </xf>
    <xf numFmtId="0" fontId="42" fillId="0" borderId="20" xfId="0" applyFont="1" applyFill="1" applyBorder="1" applyAlignment="1">
      <alignment horizontal="center" vertical="center" wrapText="1"/>
    </xf>
    <xf numFmtId="0" fontId="42" fillId="34" borderId="20" xfId="0" applyFont="1" applyFill="1" applyBorder="1" applyAlignment="1">
      <alignment horizontal="center" vertical="center" wrapText="1"/>
    </xf>
    <xf numFmtId="0" fontId="2" fillId="37" borderId="39" xfId="124" applyFont="1" applyFill="1" applyBorder="1" applyAlignment="1">
      <alignment horizontal="center" vertical="center" wrapText="1"/>
    </xf>
    <xf numFmtId="0" fontId="2" fillId="0" borderId="69" xfId="124" applyFont="1" applyFill="1" applyBorder="1" applyAlignment="1">
      <alignment horizontal="center" vertical="center" wrapText="1"/>
    </xf>
    <xf numFmtId="0" fontId="42" fillId="0" borderId="30" xfId="0" applyFont="1" applyBorder="1" applyAlignment="1">
      <alignment horizontal="left" vertical="center" wrapText="1"/>
    </xf>
    <xf numFmtId="171" fontId="42" fillId="0" borderId="30" xfId="0" applyNumberFormat="1" applyFont="1" applyBorder="1" applyAlignment="1">
      <alignment horizontal="center" vertical="center" wrapText="1"/>
    </xf>
    <xf numFmtId="49" fontId="42" fillId="0" borderId="30" xfId="0" applyNumberFormat="1" applyFont="1" applyBorder="1" applyAlignment="1">
      <alignment horizontal="center" vertical="center" wrapText="1"/>
    </xf>
    <xf numFmtId="0" fontId="42" fillId="0" borderId="31" xfId="0" applyFont="1" applyBorder="1" applyAlignment="1">
      <alignment horizontal="center" vertical="center" wrapText="1"/>
    </xf>
    <xf numFmtId="0" fontId="76" fillId="46" borderId="34" xfId="0" applyFont="1" applyFill="1" applyBorder="1" applyAlignment="1">
      <alignment horizontal="center" vertical="center"/>
    </xf>
    <xf numFmtId="0" fontId="76" fillId="46" borderId="71" xfId="0" applyFont="1" applyFill="1" applyBorder="1" applyAlignment="1">
      <alignment horizontal="center" vertical="center"/>
    </xf>
    <xf numFmtId="167" fontId="76" fillId="46" borderId="72" xfId="0" applyNumberFormat="1" applyFont="1" applyFill="1" applyBorder="1" applyAlignment="1">
      <alignment vertical="center"/>
    </xf>
    <xf numFmtId="0" fontId="77" fillId="46" borderId="73" xfId="0" applyFont="1" applyFill="1" applyBorder="1"/>
    <xf numFmtId="0" fontId="1" fillId="0" borderId="0" xfId="104" applyAlignment="1">
      <alignment horizontal="left" vertical="center"/>
    </xf>
    <xf numFmtId="0" fontId="1" fillId="0" borderId="0" xfId="104" applyAlignment="1">
      <alignment horizontal="center" vertical="center" wrapText="1"/>
    </xf>
    <xf numFmtId="0" fontId="1" fillId="0" borderId="0" xfId="104" applyAlignment="1">
      <alignment horizontal="center" vertical="center"/>
    </xf>
    <xf numFmtId="0" fontId="78" fillId="0" borderId="0" xfId="104" applyFont="1" applyAlignment="1">
      <alignment horizontal="left" vertical="center"/>
    </xf>
    <xf numFmtId="0" fontId="78" fillId="0" borderId="0" xfId="104" applyFont="1" applyAlignment="1">
      <alignment horizontal="center" vertical="center"/>
    </xf>
    <xf numFmtId="0" fontId="73" fillId="0" borderId="0" xfId="104" applyFont="1" applyAlignment="1">
      <alignment horizontal="left" vertical="center"/>
    </xf>
    <xf numFmtId="0" fontId="74" fillId="37" borderId="74" xfId="0" applyFont="1" applyFill="1" applyBorder="1" applyAlignment="1">
      <alignment horizontal="center" vertical="center"/>
    </xf>
    <xf numFmtId="0" fontId="74" fillId="37" borderId="72" xfId="0" applyFont="1" applyFill="1" applyBorder="1" applyAlignment="1">
      <alignment horizontal="center" vertical="center"/>
    </xf>
    <xf numFmtId="0" fontId="74" fillId="37" borderId="73" xfId="0" applyFont="1" applyFill="1" applyBorder="1" applyAlignment="1">
      <alignment horizontal="center" vertical="center"/>
    </xf>
    <xf numFmtId="0" fontId="73" fillId="46" borderId="15" xfId="104" applyFont="1" applyFill="1" applyBorder="1" applyAlignment="1">
      <alignment horizontal="center" vertical="center" wrapText="1"/>
    </xf>
    <xf numFmtId="0" fontId="73" fillId="46" borderId="27" xfId="104" applyFont="1" applyFill="1" applyBorder="1" applyAlignment="1">
      <alignment horizontal="center" vertical="center" wrapText="1"/>
    </xf>
    <xf numFmtId="0" fontId="43" fillId="34" borderId="39" xfId="0" applyFont="1" applyFill="1" applyBorder="1" applyAlignment="1">
      <alignment horizontal="center" vertical="center" wrapText="1"/>
    </xf>
    <xf numFmtId="0" fontId="43" fillId="34" borderId="15" xfId="0" applyFont="1" applyFill="1" applyBorder="1" applyAlignment="1">
      <alignment vertical="center" wrapText="1"/>
    </xf>
    <xf numFmtId="0" fontId="43" fillId="34" borderId="15" xfId="0" applyFont="1" applyFill="1" applyBorder="1" applyAlignment="1">
      <alignment horizontal="center" vertical="center" wrapText="1"/>
    </xf>
    <xf numFmtId="49" fontId="43" fillId="34" borderId="15" xfId="0" applyNumberFormat="1" applyFont="1" applyFill="1" applyBorder="1" applyAlignment="1">
      <alignment horizontal="center" vertical="center" wrapText="1"/>
    </xf>
    <xf numFmtId="0" fontId="43" fillId="34" borderId="20" xfId="0" applyFont="1" applyFill="1" applyBorder="1" applyAlignment="1">
      <alignment horizontal="center" vertical="center" wrapText="1"/>
    </xf>
    <xf numFmtId="0" fontId="1" fillId="0" borderId="15" xfId="104" applyBorder="1" applyAlignment="1">
      <alignment horizontal="center" vertical="center"/>
    </xf>
    <xf numFmtId="0" fontId="1" fillId="0" borderId="15" xfId="104" applyBorder="1" applyAlignment="1">
      <alignment horizontal="left" vertical="center" wrapText="1"/>
    </xf>
    <xf numFmtId="173" fontId="1" fillId="0" borderId="15" xfId="104" applyNumberFormat="1" applyBorder="1" applyAlignment="1">
      <alignment horizontal="center" vertical="center"/>
    </xf>
    <xf numFmtId="0" fontId="42" fillId="0" borderId="39" xfId="0" quotePrefix="1" applyFont="1" applyBorder="1" applyAlignment="1">
      <alignment horizontal="center" vertical="center" wrapText="1"/>
    </xf>
    <xf numFmtId="0" fontId="42" fillId="0" borderId="15" xfId="0" applyFont="1" applyBorder="1" applyAlignment="1">
      <alignment vertical="center" wrapText="1"/>
    </xf>
    <xf numFmtId="167" fontId="42" fillId="0" borderId="15" xfId="0" applyNumberFormat="1" applyFont="1" applyBorder="1" applyAlignment="1">
      <alignment horizontal="center" vertical="center" wrapText="1"/>
    </xf>
    <xf numFmtId="0" fontId="42" fillId="47" borderId="20" xfId="0" applyFont="1" applyFill="1" applyBorder="1" applyAlignment="1">
      <alignment horizontal="center" vertical="center" wrapText="1"/>
    </xf>
    <xf numFmtId="0" fontId="42" fillId="0" borderId="39" xfId="0" applyFont="1" applyFill="1" applyBorder="1" applyAlignment="1">
      <alignment horizontal="center" vertical="center" wrapText="1"/>
    </xf>
    <xf numFmtId="0" fontId="42" fillId="0" borderId="15" xfId="0" applyFont="1" applyFill="1" applyBorder="1" applyAlignment="1">
      <alignment vertical="center" wrapText="1"/>
    </xf>
    <xf numFmtId="167" fontId="42" fillId="0" borderId="15" xfId="0" applyNumberFormat="1" applyFont="1" applyFill="1" applyBorder="1" applyAlignment="1">
      <alignment horizontal="center" vertical="center" wrapText="1"/>
    </xf>
    <xf numFmtId="49" fontId="42" fillId="0" borderId="15" xfId="0" applyNumberFormat="1" applyFont="1" applyFill="1" applyBorder="1" applyAlignment="1">
      <alignment horizontal="center" vertical="center" wrapText="1"/>
    </xf>
    <xf numFmtId="0" fontId="43" fillId="37" borderId="15" xfId="0" applyFont="1" applyFill="1" applyBorder="1" applyAlignment="1">
      <alignment vertical="center" wrapText="1"/>
    </xf>
    <xf numFmtId="0" fontId="1" fillId="0" borderId="15" xfId="104" applyBorder="1" applyAlignment="1">
      <alignment horizontal="center" vertical="center" wrapText="1"/>
    </xf>
    <xf numFmtId="0" fontId="1" fillId="0" borderId="0" xfId="104" applyAlignment="1">
      <alignment horizontal="left" vertical="center" wrapText="1"/>
    </xf>
    <xf numFmtId="0" fontId="26" fillId="46" borderId="34" xfId="0" applyFont="1" applyFill="1" applyBorder="1" applyAlignment="1">
      <alignment horizontal="center" vertical="center"/>
    </xf>
    <xf numFmtId="0" fontId="26" fillId="46" borderId="71" xfId="0" applyFont="1" applyFill="1" applyBorder="1" applyAlignment="1">
      <alignment horizontal="center" vertical="center"/>
    </xf>
    <xf numFmtId="167" fontId="26" fillId="46" borderId="72" xfId="0" applyNumberFormat="1" applyFont="1" applyFill="1" applyBorder="1" applyAlignment="1">
      <alignment vertical="center"/>
    </xf>
    <xf numFmtId="0" fontId="26" fillId="46" borderId="73" xfId="0" applyFont="1" applyFill="1" applyBorder="1" applyAlignment="1">
      <alignment vertical="center"/>
    </xf>
    <xf numFmtId="0" fontId="72" fillId="0" borderId="0" xfId="104" applyFont="1" applyAlignment="1">
      <alignment horizontal="center" vertical="center"/>
    </xf>
    <xf numFmtId="0" fontId="79" fillId="0" borderId="15" xfId="104" applyFont="1" applyBorder="1" applyAlignment="1">
      <alignment horizontal="left" vertical="center"/>
    </xf>
    <xf numFmtId="16" fontId="79" fillId="0" borderId="15" xfId="104" applyNumberFormat="1" applyFont="1" applyBorder="1" applyAlignment="1">
      <alignment horizontal="left" vertical="center"/>
    </xf>
    <xf numFmtId="0" fontId="72" fillId="0" borderId="0" xfId="104" applyFont="1" applyAlignment="1">
      <alignment horizontal="left" vertical="center"/>
    </xf>
    <xf numFmtId="0" fontId="79" fillId="0" borderId="15" xfId="104" applyFont="1" applyBorder="1" applyAlignment="1">
      <alignment horizontal="left" vertical="center" wrapText="1"/>
    </xf>
    <xf numFmtId="0" fontId="72" fillId="0" borderId="0" xfId="104" applyFont="1" applyAlignment="1">
      <alignment horizontal="left" vertical="center" wrapText="1"/>
    </xf>
    <xf numFmtId="9" fontId="72" fillId="0" borderId="0" xfId="104" applyNumberFormat="1" applyFont="1" applyAlignment="1">
      <alignment horizontal="left" vertical="center"/>
    </xf>
    <xf numFmtId="0" fontId="80" fillId="37" borderId="40" xfId="0" applyFont="1" applyFill="1" applyBorder="1" applyAlignment="1">
      <alignment horizontal="center" vertical="center"/>
    </xf>
    <xf numFmtId="0" fontId="80" fillId="37" borderId="41" xfId="0" applyFont="1" applyFill="1" applyBorder="1" applyAlignment="1">
      <alignment horizontal="center" vertical="center"/>
    </xf>
    <xf numFmtId="0" fontId="80" fillId="37" borderId="42" xfId="0" applyFont="1" applyFill="1" applyBorder="1" applyAlignment="1">
      <alignment horizontal="center" vertical="center"/>
    </xf>
    <xf numFmtId="0" fontId="79" fillId="0" borderId="15" xfId="104" applyFont="1" applyBorder="1" applyAlignment="1">
      <alignment horizontal="center" vertical="center" wrapText="1"/>
    </xf>
    <xf numFmtId="0" fontId="43" fillId="34" borderId="67" xfId="0" applyFont="1" applyFill="1" applyBorder="1" applyAlignment="1">
      <alignment vertical="center" wrapText="1"/>
    </xf>
    <xf numFmtId="0" fontId="72" fillId="0" borderId="15" xfId="104" applyFont="1" applyBorder="1" applyAlignment="1">
      <alignment horizontal="center" vertical="center"/>
    </xf>
    <xf numFmtId="0" fontId="72" fillId="0" borderId="15" xfId="104" applyFont="1" applyBorder="1" applyAlignment="1">
      <alignment horizontal="left" vertical="center" wrapText="1"/>
    </xf>
    <xf numFmtId="173" fontId="72" fillId="0" borderId="15" xfId="104" applyNumberFormat="1" applyFont="1" applyBorder="1" applyAlignment="1">
      <alignment horizontal="center" vertical="center"/>
    </xf>
    <xf numFmtId="173" fontId="72" fillId="0" borderId="15" xfId="104" applyNumberFormat="1" applyFont="1" applyBorder="1" applyAlignment="1">
      <alignment horizontal="left" vertical="center"/>
    </xf>
    <xf numFmtId="0" fontId="72" fillId="0" borderId="15" xfId="104" applyFont="1" applyBorder="1" applyAlignment="1">
      <alignment horizontal="left" vertical="center"/>
    </xf>
    <xf numFmtId="0" fontId="32" fillId="0" borderId="39" xfId="104" applyFont="1" applyBorder="1" applyAlignment="1">
      <alignment horizontal="center" vertical="center"/>
    </xf>
    <xf numFmtId="0" fontId="72" fillId="37" borderId="15" xfId="104" applyFont="1" applyFill="1" applyBorder="1" applyAlignment="1">
      <alignment horizontal="center" vertical="center"/>
    </xf>
    <xf numFmtId="0" fontId="72" fillId="37" borderId="15" xfId="104" applyFont="1" applyFill="1" applyBorder="1" applyAlignment="1">
      <alignment horizontal="left" vertical="center" wrapText="1"/>
    </xf>
    <xf numFmtId="173" fontId="72" fillId="37" borderId="15" xfId="104" applyNumberFormat="1" applyFont="1" applyFill="1" applyBorder="1" applyAlignment="1">
      <alignment horizontal="center" vertical="center"/>
    </xf>
    <xf numFmtId="173" fontId="72" fillId="37" borderId="15" xfId="104" applyNumberFormat="1" applyFont="1" applyFill="1" applyBorder="1" applyAlignment="1">
      <alignment horizontal="left" vertical="center"/>
    </xf>
    <xf numFmtId="0" fontId="72" fillId="37" borderId="15" xfId="104" applyFont="1" applyFill="1" applyBorder="1" applyAlignment="1">
      <alignment horizontal="left" vertical="center"/>
    </xf>
    <xf numFmtId="0" fontId="72" fillId="37" borderId="0" xfId="104" applyFont="1" applyFill="1" applyAlignment="1">
      <alignment horizontal="left" vertical="center"/>
    </xf>
    <xf numFmtId="0" fontId="32" fillId="37" borderId="39" xfId="104" applyFont="1" applyFill="1" applyBorder="1" applyAlignment="1">
      <alignment horizontal="center" vertical="center"/>
    </xf>
    <xf numFmtId="0" fontId="42" fillId="37" borderId="20" xfId="0" applyFont="1" applyFill="1" applyBorder="1" applyAlignment="1">
      <alignment horizontal="center" vertical="center" wrapText="1"/>
    </xf>
    <xf numFmtId="0" fontId="39" fillId="0" borderId="15" xfId="104" applyFont="1" applyBorder="1" applyAlignment="1">
      <alignment horizontal="left" vertical="center"/>
    </xf>
    <xf numFmtId="0" fontId="81" fillId="34" borderId="12" xfId="104" applyFont="1" applyFill="1" applyBorder="1" applyAlignment="1">
      <alignment horizontal="left" vertical="center" wrapText="1"/>
    </xf>
    <xf numFmtId="0" fontId="32" fillId="0" borderId="39" xfId="104" applyFont="1" applyBorder="1" applyAlignment="1">
      <alignment horizontal="center" vertical="center" wrapText="1"/>
    </xf>
    <xf numFmtId="0" fontId="2" fillId="0" borderId="39" xfId="191" applyFont="1" applyFill="1" applyBorder="1" applyAlignment="1">
      <alignment vertical="center" wrapText="1"/>
    </xf>
    <xf numFmtId="0" fontId="82" fillId="0" borderId="39" xfId="104" applyFont="1" applyBorder="1" applyAlignment="1">
      <alignment horizontal="left" vertical="center"/>
    </xf>
    <xf numFmtId="0" fontId="82" fillId="0" borderId="15" xfId="104" applyFont="1" applyBorder="1" applyAlignment="1">
      <alignment horizontal="left" vertical="center"/>
    </xf>
    <xf numFmtId="0" fontId="82" fillId="0" borderId="20" xfId="104" applyFont="1" applyBorder="1" applyAlignment="1">
      <alignment horizontal="left" vertical="center"/>
    </xf>
    <xf numFmtId="0" fontId="72" fillId="0" borderId="16" xfId="104" applyFont="1" applyBorder="1" applyAlignment="1">
      <alignment horizontal="center" vertical="center"/>
    </xf>
    <xf numFmtId="0" fontId="72" fillId="0" borderId="16" xfId="104" applyFont="1" applyBorder="1" applyAlignment="1">
      <alignment horizontal="left" vertical="center" wrapText="1"/>
    </xf>
    <xf numFmtId="173" fontId="72" fillId="0" borderId="16" xfId="104" applyNumberFormat="1" applyFont="1" applyBorder="1" applyAlignment="1">
      <alignment horizontal="center" vertical="center"/>
    </xf>
    <xf numFmtId="173" fontId="72" fillId="0" borderId="16" xfId="104" applyNumberFormat="1" applyFont="1" applyBorder="1" applyAlignment="1">
      <alignment horizontal="left" vertical="center"/>
    </xf>
    <xf numFmtId="0" fontId="72" fillId="0" borderId="16" xfId="104" applyFont="1" applyBorder="1" applyAlignment="1">
      <alignment horizontal="left" vertical="center"/>
    </xf>
    <xf numFmtId="0" fontId="81" fillId="34" borderId="15" xfId="104" applyFont="1" applyFill="1" applyBorder="1" applyAlignment="1">
      <alignment horizontal="left" vertical="center" wrapText="1"/>
    </xf>
    <xf numFmtId="0" fontId="81" fillId="34" borderId="15" xfId="104" applyFont="1" applyFill="1" applyBorder="1" applyAlignment="1">
      <alignment horizontal="center" vertical="center" wrapText="1"/>
    </xf>
    <xf numFmtId="0" fontId="81" fillId="34" borderId="15" xfId="104" applyFont="1" applyFill="1" applyBorder="1" applyAlignment="1">
      <alignment horizontal="left" vertical="center"/>
    </xf>
    <xf numFmtId="0" fontId="81" fillId="34" borderId="0" xfId="104" applyFont="1" applyFill="1"/>
    <xf numFmtId="0" fontId="32" fillId="34" borderId="69" xfId="104" applyFont="1" applyFill="1" applyBorder="1"/>
    <xf numFmtId="0" fontId="32" fillId="34" borderId="30" xfId="104" applyFont="1" applyFill="1" applyBorder="1" applyAlignment="1">
      <alignment vertical="center" wrapText="1"/>
    </xf>
    <xf numFmtId="0" fontId="32" fillId="34" borderId="30" xfId="104" applyFont="1" applyFill="1" applyBorder="1" applyAlignment="1">
      <alignment vertical="center"/>
    </xf>
    <xf numFmtId="0" fontId="32" fillId="34" borderId="31" xfId="104" applyFont="1" applyFill="1" applyBorder="1"/>
    <xf numFmtId="0" fontId="75" fillId="0" borderId="0" xfId="104" applyFont="1" applyAlignment="1">
      <alignment horizontal="center" vertical="center"/>
    </xf>
    <xf numFmtId="0" fontId="75" fillId="0" borderId="0" xfId="104" applyFont="1" applyAlignment="1">
      <alignment horizontal="left" vertical="center" wrapText="1"/>
    </xf>
    <xf numFmtId="0" fontId="75" fillId="0" borderId="0" xfId="104" applyFont="1" applyAlignment="1">
      <alignment horizontal="left" vertical="center"/>
    </xf>
    <xf numFmtId="167" fontId="76" fillId="46" borderId="71" xfId="0" applyNumberFormat="1" applyFont="1" applyFill="1" applyBorder="1" applyAlignment="1">
      <alignment vertical="center"/>
    </xf>
    <xf numFmtId="0" fontId="83" fillId="46" borderId="71" xfId="0" applyFont="1" applyFill="1" applyBorder="1" applyAlignment="1">
      <alignment vertical="center"/>
    </xf>
    <xf numFmtId="0" fontId="82" fillId="0" borderId="28" xfId="104" applyFont="1" applyBorder="1" applyAlignment="1">
      <alignment horizontal="left" vertical="center"/>
    </xf>
    <xf numFmtId="0" fontId="72" fillId="0" borderId="0" xfId="104" applyFont="1" applyAlignment="1"/>
    <xf numFmtId="171" fontId="72" fillId="0" borderId="0" xfId="104" applyNumberFormat="1" applyFont="1" applyAlignment="1">
      <alignment vertical="center"/>
    </xf>
    <xf numFmtId="0" fontId="75" fillId="0" borderId="0" xfId="104" applyFont="1" applyAlignment="1">
      <alignment horizontal="center"/>
    </xf>
    <xf numFmtId="0" fontId="84" fillId="37" borderId="18" xfId="0" applyFont="1" applyFill="1" applyBorder="1" applyAlignment="1">
      <alignment horizontal="center" vertical="center"/>
    </xf>
    <xf numFmtId="0" fontId="84" fillId="37" borderId="22" xfId="0" applyFont="1" applyFill="1" applyBorder="1" applyAlignment="1">
      <alignment horizontal="center" vertical="center"/>
    </xf>
    <xf numFmtId="0" fontId="29" fillId="34" borderId="15" xfId="104" applyFont="1" applyFill="1" applyBorder="1" applyAlignment="1">
      <alignment horizontal="center" vertical="center" wrapText="1"/>
    </xf>
    <xf numFmtId="0" fontId="39" fillId="34" borderId="0" xfId="104" applyFont="1" applyFill="1"/>
    <xf numFmtId="49" fontId="43" fillId="34" borderId="66" xfId="0" applyNumberFormat="1" applyFont="1" applyFill="1" applyBorder="1" applyAlignment="1">
      <alignment horizontal="center" vertical="center" wrapText="1"/>
    </xf>
    <xf numFmtId="0" fontId="32" fillId="0" borderId="15" xfId="104" applyFont="1" applyBorder="1" applyAlignment="1">
      <alignment horizontal="center" vertical="center" wrapText="1"/>
    </xf>
    <xf numFmtId="0" fontId="32" fillId="0" borderId="15" xfId="104" applyFont="1" applyBorder="1" applyAlignment="1">
      <alignment horizontal="left" vertical="center" wrapText="1"/>
    </xf>
    <xf numFmtId="0" fontId="32" fillId="0" borderId="15" xfId="104" applyFont="1" applyBorder="1" applyAlignment="1">
      <alignment horizontal="center" vertical="center"/>
    </xf>
    <xf numFmtId="49" fontId="2" fillId="0" borderId="39" xfId="192" applyNumberFormat="1" applyFont="1" applyFill="1" applyBorder="1" applyAlignment="1">
      <alignment horizontal="center" vertical="center" wrapText="1"/>
    </xf>
    <xf numFmtId="0" fontId="2" fillId="0" borderId="15" xfId="192" applyFont="1" applyFill="1" applyBorder="1" applyAlignment="1">
      <alignment vertical="center" wrapText="1"/>
    </xf>
    <xf numFmtId="171" fontId="82" fillId="0" borderId="15" xfId="104" applyNumberFormat="1" applyFont="1" applyFill="1" applyBorder="1" applyAlignment="1">
      <alignment horizontal="left" vertical="center"/>
    </xf>
    <xf numFmtId="0" fontId="82" fillId="0" borderId="15" xfId="104" applyNumberFormat="1" applyFont="1" applyFill="1" applyBorder="1" applyAlignment="1">
      <alignment horizontal="center" vertical="center"/>
    </xf>
    <xf numFmtId="0" fontId="82" fillId="0" borderId="20" xfId="104" applyFont="1" applyFill="1" applyBorder="1" applyAlignment="1">
      <alignment horizontal="left" vertical="center"/>
    </xf>
    <xf numFmtId="171" fontId="82" fillId="0" borderId="15" xfId="104" applyNumberFormat="1" applyFont="1" applyFill="1" applyBorder="1" applyAlignment="1">
      <alignment horizontal="center" vertical="center"/>
    </xf>
    <xf numFmtId="0" fontId="82" fillId="0" borderId="15" xfId="104" applyFont="1" applyBorder="1" applyAlignment="1">
      <alignment horizontal="left" vertical="center" wrapText="1"/>
    </xf>
    <xf numFmtId="49" fontId="2" fillId="0" borderId="39" xfId="192" applyNumberFormat="1" applyFont="1" applyBorder="1" applyAlignment="1">
      <alignment horizontal="center" vertical="center" wrapText="1"/>
    </xf>
    <xf numFmtId="0" fontId="2" fillId="0" borderId="15" xfId="192" applyFont="1" applyBorder="1" applyAlignment="1">
      <alignment vertical="center" wrapText="1"/>
    </xf>
    <xf numFmtId="171" fontId="72" fillId="0" borderId="15" xfId="104" applyNumberFormat="1" applyFont="1" applyBorder="1" applyAlignment="1">
      <alignment horizontal="center" vertical="center"/>
    </xf>
    <xf numFmtId="49" fontId="2" fillId="0" borderId="39" xfId="0" applyNumberFormat="1" applyFont="1" applyFill="1" applyBorder="1" applyAlignment="1">
      <alignment horizontal="center" vertical="center" wrapText="1"/>
    </xf>
    <xf numFmtId="0" fontId="2" fillId="0" borderId="15" xfId="0" applyFont="1" applyFill="1" applyBorder="1" applyAlignment="1">
      <alignment vertical="center" wrapText="1"/>
    </xf>
    <xf numFmtId="0" fontId="72" fillId="0" borderId="20" xfId="104" applyFont="1" applyBorder="1"/>
    <xf numFmtId="49" fontId="42" fillId="0" borderId="39" xfId="0" applyNumberFormat="1" applyFont="1" applyFill="1" applyBorder="1" applyAlignment="1">
      <alignment horizontal="center" vertical="center" wrapText="1"/>
    </xf>
    <xf numFmtId="171" fontId="42" fillId="0" borderId="15" xfId="0" applyNumberFormat="1" applyFont="1" applyFill="1" applyBorder="1" applyAlignment="1">
      <alignment horizontal="center" vertical="center" wrapText="1"/>
    </xf>
    <xf numFmtId="0" fontId="42" fillId="0" borderId="15" xfId="0" applyFont="1" applyFill="1" applyBorder="1" applyAlignment="1">
      <alignment horizontal="left" vertical="center" wrapText="1"/>
    </xf>
    <xf numFmtId="0" fontId="32" fillId="0" borderId="70" xfId="0" applyFont="1" applyBorder="1" applyAlignment="1">
      <alignment vertical="center" wrapText="1"/>
    </xf>
    <xf numFmtId="0" fontId="29" fillId="34" borderId="15" xfId="104" applyFont="1" applyFill="1" applyBorder="1" applyAlignment="1">
      <alignment horizontal="left" vertical="center" wrapText="1"/>
    </xf>
    <xf numFmtId="0" fontId="27" fillId="33" borderId="70" xfId="0" applyFont="1" applyFill="1" applyBorder="1" applyAlignment="1">
      <alignment horizontal="center" vertical="center"/>
    </xf>
    <xf numFmtId="0" fontId="39" fillId="34" borderId="20" xfId="104" applyFont="1" applyFill="1" applyBorder="1"/>
    <xf numFmtId="0" fontId="32" fillId="0" borderId="15" xfId="0" applyFont="1" applyBorder="1" applyAlignment="1">
      <alignment vertical="center" wrapText="1"/>
    </xf>
    <xf numFmtId="0" fontId="72" fillId="0" borderId="15" xfId="104" applyFont="1" applyBorder="1" applyAlignment="1">
      <alignment wrapText="1"/>
    </xf>
    <xf numFmtId="0" fontId="32" fillId="37" borderId="15" xfId="104" applyFont="1" applyFill="1" applyBorder="1" applyAlignment="1">
      <alignment horizontal="center" vertical="center"/>
    </xf>
    <xf numFmtId="0" fontId="32" fillId="37" borderId="15" xfId="0" applyFont="1" applyFill="1" applyBorder="1" applyAlignment="1">
      <alignment vertical="center" wrapText="1"/>
    </xf>
    <xf numFmtId="0" fontId="72" fillId="37" borderId="15" xfId="104" applyFont="1" applyFill="1" applyBorder="1" applyAlignment="1">
      <alignment wrapText="1"/>
    </xf>
    <xf numFmtId="0" fontId="27" fillId="37" borderId="70" xfId="0" applyFont="1" applyFill="1" applyBorder="1" applyAlignment="1">
      <alignment horizontal="center" vertical="center"/>
    </xf>
    <xf numFmtId="0" fontId="72" fillId="37" borderId="0" xfId="104" applyFont="1" applyFill="1"/>
    <xf numFmtId="49" fontId="2" fillId="37" borderId="39" xfId="0" applyNumberFormat="1" applyFont="1" applyFill="1" applyBorder="1" applyAlignment="1">
      <alignment horizontal="center" vertical="center" wrapText="1"/>
    </xf>
    <xf numFmtId="0" fontId="2" fillId="37" borderId="15" xfId="0" applyFont="1" applyFill="1" applyBorder="1" applyAlignment="1">
      <alignment vertical="center" wrapText="1"/>
    </xf>
    <xf numFmtId="171" fontId="82" fillId="37" borderId="15" xfId="104" applyNumberFormat="1" applyFont="1" applyFill="1" applyBorder="1" applyAlignment="1">
      <alignment horizontal="center" vertical="center"/>
    </xf>
    <xf numFmtId="0" fontId="82" fillId="37" borderId="15" xfId="104" applyNumberFormat="1" applyFont="1" applyFill="1" applyBorder="1" applyAlignment="1">
      <alignment horizontal="center" vertical="center"/>
    </xf>
    <xf numFmtId="49" fontId="2" fillId="0" borderId="39" xfId="0" quotePrefix="1" applyNumberFormat="1" applyFont="1" applyFill="1" applyBorder="1" applyAlignment="1">
      <alignment horizontal="center" vertical="center" wrapText="1"/>
    </xf>
    <xf numFmtId="0" fontId="32" fillId="34" borderId="15" xfId="0" applyFont="1" applyFill="1" applyBorder="1" applyAlignment="1">
      <alignment vertical="center" wrapText="1"/>
    </xf>
    <xf numFmtId="3" fontId="32" fillId="34" borderId="15" xfId="0" applyNumberFormat="1" applyFont="1" applyFill="1" applyBorder="1" applyAlignment="1">
      <alignment horizontal="center" vertical="center"/>
    </xf>
    <xf numFmtId="3" fontId="32" fillId="0" borderId="15" xfId="0" applyNumberFormat="1" applyFont="1" applyBorder="1" applyAlignment="1">
      <alignment horizontal="center" vertical="center"/>
    </xf>
    <xf numFmtId="171" fontId="85" fillId="0" borderId="15" xfId="104" applyNumberFormat="1" applyFont="1" applyFill="1" applyBorder="1" applyAlignment="1">
      <alignment vertical="center" wrapText="1"/>
    </xf>
    <xf numFmtId="49" fontId="2" fillId="0" borderId="69" xfId="192" applyNumberFormat="1" applyFont="1" applyBorder="1" applyAlignment="1">
      <alignment horizontal="center" vertical="center" wrapText="1"/>
    </xf>
    <xf numFmtId="0" fontId="2" fillId="0" borderId="30" xfId="192" applyFont="1" applyBorder="1" applyAlignment="1">
      <alignment vertical="center" wrapText="1"/>
    </xf>
    <xf numFmtId="0" fontId="82" fillId="0" borderId="30" xfId="104" applyNumberFormat="1" applyFont="1" applyFill="1" applyBorder="1" applyAlignment="1">
      <alignment horizontal="center" vertical="center"/>
    </xf>
    <xf numFmtId="0" fontId="72" fillId="0" borderId="31" xfId="104" applyFont="1" applyBorder="1"/>
    <xf numFmtId="49" fontId="76" fillId="0" borderId="18" xfId="104" applyNumberFormat="1" applyFont="1" applyBorder="1" applyAlignment="1">
      <alignment horizontal="left" vertical="center"/>
    </xf>
    <xf numFmtId="0" fontId="76" fillId="0" borderId="22" xfId="104" applyFont="1" applyBorder="1" applyAlignment="1"/>
    <xf numFmtId="171" fontId="76" fillId="0" borderId="22" xfId="104" applyNumberFormat="1" applyFont="1" applyBorder="1" applyAlignment="1">
      <alignment vertical="center"/>
    </xf>
    <xf numFmtId="171" fontId="76" fillId="0" borderId="24" xfId="104" applyNumberFormat="1" applyFont="1" applyBorder="1" applyAlignment="1">
      <alignment vertical="center"/>
    </xf>
    <xf numFmtId="0" fontId="72" fillId="0" borderId="0" xfId="104" applyFont="1" applyAlignment="1">
      <alignment horizontal="left"/>
    </xf>
    <xf numFmtId="171" fontId="72" fillId="0" borderId="0" xfId="104" applyNumberFormat="1" applyFont="1"/>
    <xf numFmtId="0" fontId="75" fillId="0" borderId="0" xfId="104" applyFont="1" applyAlignment="1">
      <alignment vertical="center"/>
    </xf>
    <xf numFmtId="0" fontId="84" fillId="37" borderId="66" xfId="0" applyFont="1" applyFill="1" applyBorder="1" applyAlignment="1">
      <alignment horizontal="center" vertical="center"/>
    </xf>
    <xf numFmtId="0" fontId="84" fillId="37" borderId="67" xfId="0" applyFont="1" applyFill="1" applyBorder="1" applyAlignment="1">
      <alignment horizontal="center" vertical="center"/>
    </xf>
    <xf numFmtId="0" fontId="84" fillId="37" borderId="68" xfId="0" applyFont="1" applyFill="1" applyBorder="1" applyAlignment="1">
      <alignment horizontal="center" vertical="center"/>
    </xf>
    <xf numFmtId="0" fontId="29" fillId="34" borderId="15" xfId="104" applyFont="1" applyFill="1" applyBorder="1" applyAlignment="1">
      <alignment horizontal="center" vertical="center"/>
    </xf>
    <xf numFmtId="173" fontId="72" fillId="0" borderId="75" xfId="104" applyNumberFormat="1" applyFont="1" applyBorder="1" applyAlignment="1">
      <alignment horizontal="left" vertical="center"/>
    </xf>
    <xf numFmtId="0" fontId="39" fillId="0" borderId="27" xfId="104" applyFont="1" applyBorder="1" applyAlignment="1">
      <alignment horizontal="left" vertical="center"/>
    </xf>
    <xf numFmtId="172" fontId="39" fillId="0" borderId="15" xfId="190" applyNumberFormat="1" applyFont="1" applyBorder="1" applyAlignment="1">
      <alignment horizontal="left" vertical="center"/>
    </xf>
    <xf numFmtId="0" fontId="2" fillId="0" borderId="39" xfId="191" applyFont="1" applyFill="1" applyBorder="1" applyAlignment="1">
      <alignment horizontal="center" vertical="center" wrapText="1"/>
    </xf>
    <xf numFmtId="0" fontId="68" fillId="34" borderId="15" xfId="104" applyFont="1" applyFill="1" applyBorder="1" applyAlignment="1">
      <alignment horizontal="left" vertical="center"/>
    </xf>
    <xf numFmtId="0" fontId="2" fillId="0" borderId="15" xfId="191" applyFont="1" applyFill="1" applyBorder="1" applyAlignment="1">
      <alignment horizontal="left" vertical="center" wrapText="1"/>
    </xf>
    <xf numFmtId="0" fontId="68" fillId="37" borderId="15" xfId="104" applyFont="1" applyFill="1" applyBorder="1" applyAlignment="1">
      <alignment horizontal="left" vertical="center"/>
    </xf>
    <xf numFmtId="167" fontId="42" fillId="0" borderId="15" xfId="0" applyNumberFormat="1" applyFont="1" applyBorder="1" applyAlignment="1">
      <alignment horizontal="right" vertical="center" wrapText="1"/>
    </xf>
    <xf numFmtId="0" fontId="2" fillId="37" borderId="39" xfId="191" applyFont="1" applyFill="1" applyBorder="1" applyAlignment="1">
      <alignment horizontal="center" vertical="center" wrapText="1"/>
    </xf>
    <xf numFmtId="0" fontId="2" fillId="37" borderId="15" xfId="191" applyFont="1" applyFill="1" applyBorder="1" applyAlignment="1">
      <alignment horizontal="left" vertical="center" wrapText="1"/>
    </xf>
    <xf numFmtId="0" fontId="42" fillId="39" borderId="20" xfId="0" applyFont="1" applyFill="1" applyBorder="1" applyAlignment="1">
      <alignment horizontal="center" vertical="center" wrapText="1"/>
    </xf>
    <xf numFmtId="0" fontId="32" fillId="34" borderId="15" xfId="123" applyFont="1" applyFill="1" applyBorder="1" applyAlignment="1">
      <alignment horizontal="left" vertical="center" wrapText="1"/>
    </xf>
    <xf numFmtId="0" fontId="32" fillId="34" borderId="15" xfId="123" applyFont="1" applyFill="1" applyBorder="1" applyAlignment="1">
      <alignment horizontal="center" vertical="center"/>
    </xf>
    <xf numFmtId="0" fontId="29" fillId="34" borderId="15" xfId="104" applyFont="1" applyFill="1" applyBorder="1" applyAlignment="1">
      <alignment horizontal="left" vertical="center"/>
    </xf>
    <xf numFmtId="0" fontId="68" fillId="34" borderId="15" xfId="0" applyFont="1" applyFill="1" applyBorder="1" applyAlignment="1">
      <alignment horizontal="center" vertical="center"/>
    </xf>
    <xf numFmtId="0" fontId="72" fillId="0" borderId="20" xfId="104" applyFont="1" applyBorder="1" applyAlignment="1">
      <alignment horizontal="center" vertical="center"/>
    </xf>
    <xf numFmtId="0" fontId="72" fillId="0" borderId="15" xfId="104" applyFont="1" applyBorder="1"/>
    <xf numFmtId="0" fontId="82" fillId="34" borderId="15" xfId="104" applyFont="1" applyFill="1" applyBorder="1" applyAlignment="1">
      <alignment horizontal="left" vertical="center" wrapText="1"/>
    </xf>
    <xf numFmtId="0" fontId="82" fillId="34" borderId="15" xfId="104" applyFont="1" applyFill="1" applyBorder="1" applyAlignment="1">
      <alignment horizontal="center" vertical="center"/>
    </xf>
    <xf numFmtId="0" fontId="82" fillId="37" borderId="15" xfId="104" applyFont="1" applyFill="1" applyBorder="1" applyAlignment="1">
      <alignment horizontal="left" vertical="center" wrapText="1"/>
    </xf>
    <xf numFmtId="0" fontId="82" fillId="37" borderId="15" xfId="104" applyFont="1" applyFill="1" applyBorder="1" applyAlignment="1">
      <alignment horizontal="center" vertical="center"/>
    </xf>
    <xf numFmtId="0" fontId="72" fillId="37" borderId="15" xfId="104" applyFont="1" applyFill="1" applyBorder="1" applyAlignment="1">
      <alignment vertical="center"/>
    </xf>
    <xf numFmtId="0" fontId="68" fillId="37" borderId="15" xfId="0" applyFont="1" applyFill="1" applyBorder="1" applyAlignment="1">
      <alignment horizontal="center" vertical="center"/>
    </xf>
    <xf numFmtId="167" fontId="42" fillId="37" borderId="15" xfId="0" applyNumberFormat="1" applyFont="1" applyFill="1" applyBorder="1" applyAlignment="1">
      <alignment horizontal="right" vertical="center" wrapText="1"/>
    </xf>
    <xf numFmtId="0" fontId="32" fillId="37" borderId="15" xfId="123" applyFont="1" applyFill="1" applyBorder="1" applyAlignment="1">
      <alignment horizontal="left" vertical="center" wrapText="1"/>
    </xf>
    <xf numFmtId="171" fontId="72" fillId="37" borderId="15" xfId="104" applyNumberFormat="1" applyFont="1" applyFill="1" applyBorder="1" applyAlignment="1">
      <alignment horizontal="center" vertical="center"/>
    </xf>
    <xf numFmtId="0" fontId="72" fillId="37" borderId="20" xfId="104" applyFont="1" applyFill="1" applyBorder="1" applyAlignment="1">
      <alignment horizontal="center" vertical="center"/>
    </xf>
    <xf numFmtId="0" fontId="32" fillId="34" borderId="15" xfId="193" applyFont="1" applyFill="1" applyBorder="1" applyAlignment="1" applyProtection="1">
      <alignment horizontal="left" vertical="center" wrapText="1"/>
      <protection locked="0"/>
    </xf>
    <xf numFmtId="0" fontId="72" fillId="0" borderId="15" xfId="104" applyFont="1" applyFill="1" applyBorder="1" applyAlignment="1">
      <alignment horizontal="center" vertical="center"/>
    </xf>
    <xf numFmtId="0" fontId="82" fillId="0" borderId="15" xfId="104" applyFont="1" applyFill="1" applyBorder="1" applyAlignment="1">
      <alignment horizontal="left" vertical="center" wrapText="1"/>
    </xf>
    <xf numFmtId="0" fontId="82" fillId="0" borderId="15" xfId="104" applyFont="1" applyFill="1" applyBorder="1" applyAlignment="1">
      <alignment horizontal="center" vertical="center"/>
    </xf>
    <xf numFmtId="0" fontId="72" fillId="0" borderId="15" xfId="104" applyFont="1" applyFill="1" applyBorder="1"/>
    <xf numFmtId="0" fontId="68" fillId="0" borderId="15" xfId="0" applyFont="1" applyFill="1" applyBorder="1" applyAlignment="1">
      <alignment horizontal="center" vertical="center"/>
    </xf>
    <xf numFmtId="0" fontId="72" fillId="0" borderId="0" xfId="104" applyFont="1" applyFill="1"/>
    <xf numFmtId="171" fontId="72" fillId="0" borderId="15" xfId="104" applyNumberFormat="1" applyFont="1" applyFill="1" applyBorder="1" applyAlignment="1">
      <alignment horizontal="center" vertical="center"/>
    </xf>
    <xf numFmtId="0" fontId="72" fillId="0" borderId="20" xfId="104" applyFont="1" applyFill="1" applyBorder="1" applyAlignment="1">
      <alignment horizontal="center" vertical="center"/>
    </xf>
    <xf numFmtId="0" fontId="32" fillId="37" borderId="15" xfId="194" applyFont="1" applyFill="1" applyBorder="1" applyAlignment="1">
      <alignment horizontal="left" vertical="center" wrapText="1"/>
    </xf>
    <xf numFmtId="0" fontId="72" fillId="37" borderId="15" xfId="104" applyFont="1" applyFill="1" applyBorder="1"/>
    <xf numFmtId="49" fontId="2" fillId="37" borderId="39" xfId="192" applyNumberFormat="1" applyFont="1" applyFill="1" applyBorder="1" applyAlignment="1">
      <alignment horizontal="center" vertical="center" wrapText="1"/>
    </xf>
    <xf numFmtId="0" fontId="2" fillId="37" borderId="15" xfId="192" applyFont="1" applyFill="1" applyBorder="1" applyAlignment="1">
      <alignment horizontal="left" vertical="center" wrapText="1"/>
    </xf>
    <xf numFmtId="0" fontId="0" fillId="34" borderId="15" xfId="123" applyFont="1" applyFill="1" applyBorder="1" applyAlignment="1">
      <alignment horizontal="left" vertical="center" wrapText="1"/>
    </xf>
    <xf numFmtId="0" fontId="32" fillId="37" borderId="15" xfId="0" applyFont="1" applyFill="1" applyBorder="1" applyAlignment="1">
      <alignment horizontal="left" vertical="center" wrapText="1"/>
    </xf>
    <xf numFmtId="0" fontId="2" fillId="37" borderId="39" xfId="124" applyFont="1" applyFill="1" applyBorder="1" applyAlignment="1">
      <alignment vertical="center" wrapText="1"/>
    </xf>
    <xf numFmtId="0" fontId="2" fillId="37" borderId="15" xfId="124" applyFont="1" applyFill="1" applyBorder="1" applyAlignment="1">
      <alignment horizontal="left" vertical="center" wrapText="1"/>
    </xf>
    <xf numFmtId="174" fontId="82" fillId="34" borderId="15" xfId="123" applyNumberFormat="1" applyFont="1" applyFill="1" applyBorder="1" applyAlignment="1">
      <alignment horizontal="left" vertical="center" wrapText="1"/>
    </xf>
    <xf numFmtId="0" fontId="72" fillId="0" borderId="39" xfId="104" applyFont="1" applyBorder="1" applyAlignment="1">
      <alignment horizontal="center" vertical="center"/>
    </xf>
    <xf numFmtId="0" fontId="82" fillId="37" borderId="15" xfId="104" applyFont="1" applyFill="1" applyBorder="1" applyAlignment="1">
      <alignment horizontal="center" vertical="center" wrapText="1"/>
    </xf>
    <xf numFmtId="0" fontId="42" fillId="37" borderId="69" xfId="0" applyFont="1" applyFill="1" applyBorder="1" applyAlignment="1">
      <alignment horizontal="center" vertical="center" wrapText="1"/>
    </xf>
    <xf numFmtId="167" fontId="42" fillId="37" borderId="30" xfId="0" applyNumberFormat="1" applyFont="1" applyFill="1" applyBorder="1" applyAlignment="1">
      <alignment horizontal="right" vertical="center" wrapText="1"/>
    </xf>
    <xf numFmtId="49" fontId="42" fillId="37" borderId="30" xfId="0" applyNumberFormat="1" applyFont="1" applyFill="1" applyBorder="1" applyAlignment="1">
      <alignment horizontal="center" vertical="center" wrapText="1"/>
    </xf>
    <xf numFmtId="0" fontId="42" fillId="37" borderId="31" xfId="0" applyFont="1" applyFill="1" applyBorder="1" applyAlignment="1">
      <alignment horizontal="center" vertical="center" wrapText="1"/>
    </xf>
    <xf numFmtId="0" fontId="76" fillId="0" borderId="22" xfId="104" applyFont="1" applyBorder="1" applyAlignment="1">
      <alignment horizontal="left"/>
    </xf>
    <xf numFmtId="171" fontId="76" fillId="0" borderId="25" xfId="104" applyNumberFormat="1" applyFont="1" applyBorder="1" applyAlignment="1">
      <alignment vertical="center"/>
    </xf>
    <xf numFmtId="0" fontId="43" fillId="0" borderId="67" xfId="0" applyFont="1" applyFill="1" applyBorder="1" applyAlignment="1">
      <alignment horizontal="center" vertical="center" wrapText="1"/>
    </xf>
    <xf numFmtId="0" fontId="68" fillId="0" borderId="15" xfId="104" applyFont="1" applyFill="1" applyBorder="1" applyAlignment="1">
      <alignment horizontal="center" vertical="center"/>
    </xf>
    <xf numFmtId="0" fontId="68" fillId="0" borderId="15" xfId="104" applyFont="1" applyFill="1" applyBorder="1" applyAlignment="1">
      <alignment horizontal="left" vertical="center" wrapText="1"/>
    </xf>
    <xf numFmtId="173" fontId="68" fillId="0" borderId="15" xfId="104" applyNumberFormat="1" applyFont="1" applyFill="1" applyBorder="1" applyAlignment="1">
      <alignment horizontal="center" vertical="center" wrapText="1"/>
    </xf>
    <xf numFmtId="0" fontId="39" fillId="0" borderId="0" xfId="104" applyFont="1" applyFill="1"/>
    <xf numFmtId="49" fontId="42" fillId="0" borderId="39" xfId="0" quotePrefix="1" applyNumberFormat="1" applyFont="1" applyFill="1" applyBorder="1" applyAlignment="1">
      <alignment horizontal="center" vertical="center" wrapText="1"/>
    </xf>
    <xf numFmtId="173" fontId="68" fillId="37" borderId="15" xfId="104" applyNumberFormat="1" applyFont="1" applyFill="1" applyBorder="1" applyAlignment="1">
      <alignment horizontal="center" vertical="center" wrapText="1"/>
    </xf>
    <xf numFmtId="0" fontId="39" fillId="37" borderId="0" xfId="104" applyFont="1" applyFill="1"/>
    <xf numFmtId="49" fontId="42" fillId="37" borderId="39" xfId="0" applyNumberFormat="1" applyFont="1" applyFill="1" applyBorder="1" applyAlignment="1">
      <alignment horizontal="center" vertical="center" wrapText="1"/>
    </xf>
    <xf numFmtId="167" fontId="42" fillId="37" borderId="15" xfId="0" applyNumberFormat="1" applyFont="1" applyFill="1" applyBorder="1" applyAlignment="1">
      <alignment horizontal="center" vertical="center" wrapText="1"/>
    </xf>
    <xf numFmtId="173" fontId="68" fillId="34" borderId="15" xfId="104" applyNumberFormat="1" applyFont="1" applyFill="1" applyBorder="1" applyAlignment="1">
      <alignment horizontal="center" vertical="center" wrapText="1"/>
    </xf>
    <xf numFmtId="0" fontId="2" fillId="0" borderId="15" xfId="191" applyFont="1" applyFill="1" applyBorder="1" applyAlignment="1">
      <alignment horizontal="center" vertical="center" wrapText="1"/>
    </xf>
    <xf numFmtId="0" fontId="2" fillId="0" borderId="15" xfId="191" applyFont="1" applyFill="1" applyBorder="1" applyAlignment="1">
      <alignment vertical="center" wrapText="1"/>
    </xf>
    <xf numFmtId="0" fontId="2" fillId="37" borderId="15" xfId="191" applyFont="1" applyFill="1" applyBorder="1" applyAlignment="1">
      <alignment horizontal="center" vertical="center" wrapText="1"/>
    </xf>
    <xf numFmtId="0" fontId="2" fillId="37" borderId="15" xfId="191" applyFont="1" applyFill="1" applyBorder="1" applyAlignment="1">
      <alignment vertical="center" wrapText="1"/>
    </xf>
    <xf numFmtId="49" fontId="2" fillId="0" borderId="39" xfId="124" applyNumberFormat="1" applyFont="1" applyFill="1" applyBorder="1" applyAlignment="1">
      <alignment horizontal="center" vertical="center" wrapText="1"/>
    </xf>
    <xf numFmtId="49" fontId="2" fillId="37" borderId="39" xfId="124" applyNumberFormat="1" applyFont="1" applyFill="1" applyBorder="1" applyAlignment="1">
      <alignment horizontal="center" vertical="center" wrapText="1"/>
    </xf>
    <xf numFmtId="0" fontId="39" fillId="37" borderId="0" xfId="104" applyFont="1" applyFill="1" applyAlignment="1">
      <alignment vertical="center"/>
    </xf>
    <xf numFmtId="0" fontId="81" fillId="0" borderId="15" xfId="104" applyFont="1" applyBorder="1" applyAlignment="1">
      <alignment horizontal="left" vertical="center" wrapText="1"/>
    </xf>
    <xf numFmtId="0" fontId="81" fillId="0" borderId="15" xfId="104" applyFont="1" applyBorder="1" applyAlignment="1">
      <alignment horizontal="left" vertical="center"/>
    </xf>
    <xf numFmtId="173" fontId="81" fillId="0" borderId="15" xfId="104" applyNumberFormat="1" applyFont="1" applyBorder="1" applyAlignment="1">
      <alignment horizontal="center" vertical="center"/>
    </xf>
    <xf numFmtId="0" fontId="81" fillId="37" borderId="15" xfId="104" applyFont="1" applyFill="1" applyBorder="1" applyAlignment="1">
      <alignment horizontal="left" vertical="center" wrapText="1"/>
    </xf>
    <xf numFmtId="0" fontId="81" fillId="37" borderId="15" xfId="104" applyFont="1" applyFill="1" applyBorder="1" applyAlignment="1">
      <alignment horizontal="left" vertical="center"/>
    </xf>
    <xf numFmtId="173" fontId="81" fillId="37" borderId="15" xfId="104" applyNumberFormat="1" applyFont="1" applyFill="1" applyBorder="1" applyAlignment="1">
      <alignment horizontal="center" vertical="center"/>
    </xf>
    <xf numFmtId="0" fontId="42" fillId="37" borderId="15" xfId="0" applyFont="1" applyFill="1" applyBorder="1" applyAlignment="1">
      <alignment vertical="center" wrapText="1"/>
    </xf>
    <xf numFmtId="0" fontId="27" fillId="34" borderId="70" xfId="0" applyFont="1" applyFill="1" applyBorder="1" applyAlignment="1">
      <alignment horizontal="center" vertical="center"/>
    </xf>
    <xf numFmtId="49" fontId="42" fillId="0" borderId="69" xfId="0" applyNumberFormat="1" applyFont="1" applyFill="1" applyBorder="1" applyAlignment="1">
      <alignment horizontal="center" vertical="center" wrapText="1"/>
    </xf>
    <xf numFmtId="0" fontId="42" fillId="0" borderId="30" xfId="0" applyFont="1" applyFill="1" applyBorder="1" applyAlignment="1">
      <alignment horizontal="left" vertical="center" wrapText="1"/>
    </xf>
    <xf numFmtId="171" fontId="42" fillId="0" borderId="30" xfId="0" applyNumberFormat="1" applyFont="1" applyFill="1" applyBorder="1" applyAlignment="1">
      <alignment horizontal="center" vertical="center" wrapText="1"/>
    </xf>
    <xf numFmtId="49" fontId="42" fillId="0" borderId="30" xfId="0" applyNumberFormat="1" applyFont="1" applyFill="1" applyBorder="1" applyAlignment="1">
      <alignment horizontal="center" vertical="center" wrapText="1"/>
    </xf>
    <xf numFmtId="0" fontId="76" fillId="47" borderId="34" xfId="0" applyFont="1" applyFill="1" applyBorder="1" applyAlignment="1">
      <alignment horizontal="center" vertical="center"/>
    </xf>
    <xf numFmtId="0" fontId="76" fillId="47" borderId="71" xfId="0" applyFont="1" applyFill="1" applyBorder="1" applyAlignment="1">
      <alignment vertical="center"/>
    </xf>
    <xf numFmtId="167" fontId="76" fillId="47" borderId="71" xfId="0" applyNumberFormat="1" applyFont="1" applyFill="1" applyBorder="1" applyAlignment="1">
      <alignment horizontal="center" vertical="center"/>
    </xf>
    <xf numFmtId="0" fontId="76" fillId="47" borderId="71" xfId="0" applyFont="1" applyFill="1" applyBorder="1" applyAlignment="1">
      <alignment horizontal="center" vertical="center"/>
    </xf>
    <xf numFmtId="49" fontId="42" fillId="0" borderId="0" xfId="0" applyNumberFormat="1" applyFont="1" applyFill="1" applyBorder="1" applyAlignment="1">
      <alignment horizontal="center" vertical="center" wrapText="1"/>
    </xf>
    <xf numFmtId="0" fontId="43" fillId="0" borderId="66" xfId="103" applyFont="1" applyFill="1" applyBorder="1" applyAlignment="1">
      <alignment horizontal="center" vertical="center" wrapText="1"/>
    </xf>
    <xf numFmtId="0" fontId="43" fillId="0" borderId="67" xfId="103" applyFont="1" applyFill="1" applyBorder="1" applyAlignment="1">
      <alignment horizontal="left" vertical="center" wrapText="1"/>
    </xf>
    <xf numFmtId="0" fontId="43" fillId="0" borderId="67" xfId="103" applyFont="1" applyFill="1" applyBorder="1" applyAlignment="1">
      <alignment horizontal="center" vertical="center" wrapText="1"/>
    </xf>
    <xf numFmtId="49" fontId="43" fillId="0" borderId="67" xfId="103" applyNumberFormat="1" applyFont="1" applyFill="1" applyBorder="1" applyAlignment="1">
      <alignment horizontal="center" vertical="center" wrapText="1"/>
    </xf>
    <xf numFmtId="0" fontId="68" fillId="0" borderId="15" xfId="104" applyFont="1" applyFill="1" applyBorder="1" applyAlignment="1">
      <alignment horizontal="center" vertical="center" wrapText="1"/>
    </xf>
    <xf numFmtId="0" fontId="0" fillId="0" borderId="15" xfId="104" applyFont="1" applyFill="1" applyBorder="1" applyAlignment="1">
      <alignment horizontal="left" vertical="center" wrapText="1"/>
    </xf>
    <xf numFmtId="0" fontId="0" fillId="0" borderId="39" xfId="0" applyFill="1" applyBorder="1" applyAlignment="1">
      <alignment horizontal="center" vertical="center" wrapText="1"/>
    </xf>
    <xf numFmtId="0" fontId="32" fillId="0" borderId="39" xfId="0" applyFont="1" applyBorder="1" applyAlignment="1">
      <alignment horizontal="center" vertical="center"/>
    </xf>
    <xf numFmtId="0" fontId="32" fillId="0" borderId="15" xfId="0" applyFont="1" applyBorder="1" applyAlignment="1">
      <alignment vertical="center"/>
    </xf>
    <xf numFmtId="167" fontId="32" fillId="0" borderId="15" xfId="0" applyNumberFormat="1" applyFont="1" applyBorder="1" applyAlignment="1">
      <alignment vertical="center"/>
    </xf>
    <xf numFmtId="0" fontId="32" fillId="34" borderId="15" xfId="104" applyFont="1" applyFill="1" applyBorder="1" applyAlignment="1">
      <alignment horizontal="left" vertical="center" wrapText="1"/>
    </xf>
    <xf numFmtId="173" fontId="82" fillId="0" borderId="15" xfId="104" applyNumberFormat="1" applyFont="1" applyBorder="1" applyAlignment="1">
      <alignment horizontal="center" vertical="center"/>
    </xf>
    <xf numFmtId="0" fontId="82" fillId="0" borderId="0" xfId="104" applyFont="1" applyAlignment="1">
      <alignment horizontal="left" vertical="center"/>
    </xf>
    <xf numFmtId="49" fontId="42" fillId="41" borderId="15" xfId="0" applyNumberFormat="1" applyFont="1" applyFill="1" applyBorder="1" applyAlignment="1">
      <alignment horizontal="center" vertical="center" wrapText="1"/>
    </xf>
    <xf numFmtId="0" fontId="32" fillId="0" borderId="15" xfId="0" applyFont="1" applyBorder="1" applyAlignment="1">
      <alignment horizontal="left" vertical="center" wrapText="1"/>
    </xf>
    <xf numFmtId="0" fontId="32" fillId="0" borderId="15" xfId="0" applyFont="1" applyBorder="1" applyAlignment="1">
      <alignment horizontal="center" vertical="center"/>
    </xf>
    <xf numFmtId="0" fontId="32" fillId="0" borderId="15" xfId="0" applyFont="1" applyBorder="1"/>
    <xf numFmtId="175" fontId="32" fillId="0" borderId="15" xfId="190" applyNumberFormat="1" applyFont="1" applyFill="1" applyBorder="1" applyAlignment="1">
      <alignment horizontal="center" vertical="center"/>
    </xf>
    <xf numFmtId="0" fontId="32" fillId="0" borderId="0" xfId="0" applyFont="1"/>
    <xf numFmtId="0" fontId="32" fillId="0" borderId="39" xfId="0" applyFont="1" applyBorder="1" applyAlignment="1">
      <alignment horizontal="center" vertical="center" wrapText="1"/>
    </xf>
    <xf numFmtId="0" fontId="68" fillId="34" borderId="16" xfId="104" applyFont="1" applyFill="1" applyBorder="1" applyAlignment="1">
      <alignment horizontal="center" vertical="center" wrapText="1"/>
    </xf>
    <xf numFmtId="0" fontId="68" fillId="34" borderId="16" xfId="104" applyFont="1" applyFill="1" applyBorder="1" applyAlignment="1">
      <alignment horizontal="left" vertical="center" wrapText="1"/>
    </xf>
    <xf numFmtId="0" fontId="29" fillId="34" borderId="16" xfId="104" applyFont="1" applyFill="1" applyBorder="1" applyAlignment="1">
      <alignment horizontal="left" vertical="center"/>
    </xf>
    <xf numFmtId="0" fontId="29" fillId="34" borderId="16" xfId="104" applyFont="1" applyFill="1" applyBorder="1" applyAlignment="1">
      <alignment horizontal="center" vertical="center"/>
    </xf>
    <xf numFmtId="0" fontId="26" fillId="0" borderId="0" xfId="104" applyFont="1"/>
    <xf numFmtId="0" fontId="42" fillId="0" borderId="69" xfId="0" applyFont="1" applyFill="1" applyBorder="1" applyAlignment="1">
      <alignment horizontal="center" vertical="center" wrapText="1"/>
    </xf>
    <xf numFmtId="167" fontId="42" fillId="0" borderId="30" xfId="0" applyNumberFormat="1" applyFont="1" applyBorder="1" applyAlignment="1">
      <alignment horizontal="center" vertical="center" wrapText="1"/>
    </xf>
    <xf numFmtId="0" fontId="86" fillId="0" borderId="18" xfId="0" applyFont="1" applyBorder="1" applyAlignment="1">
      <alignment horizontal="center" vertical="center"/>
    </xf>
    <xf numFmtId="0" fontId="86" fillId="0" borderId="22" xfId="0" applyFont="1" applyBorder="1" applyAlignment="1">
      <alignment horizontal="left" vertical="center"/>
    </xf>
    <xf numFmtId="171" fontId="86" fillId="0" borderId="22" xfId="0" applyNumberFormat="1" applyFont="1" applyBorder="1" applyAlignment="1">
      <alignment horizontal="center" vertical="center"/>
    </xf>
    <xf numFmtId="171" fontId="86" fillId="0" borderId="25" xfId="0" applyNumberFormat="1" applyFont="1" applyBorder="1" applyAlignment="1">
      <alignment horizontal="center" vertical="center"/>
    </xf>
    <xf numFmtId="0" fontId="80" fillId="37" borderId="66" xfId="0" applyFont="1" applyFill="1" applyBorder="1" applyAlignment="1">
      <alignment horizontal="center" vertical="center"/>
    </xf>
    <xf numFmtId="0" fontId="80" fillId="37" borderId="67" xfId="0" applyFont="1" applyFill="1" applyBorder="1" applyAlignment="1">
      <alignment horizontal="center" vertical="center"/>
    </xf>
    <xf numFmtId="0" fontId="29" fillId="48" borderId="15" xfId="104" applyFont="1" applyFill="1" applyBorder="1" applyAlignment="1">
      <alignment horizontal="center" vertical="center" wrapText="1"/>
    </xf>
    <xf numFmtId="49" fontId="37" fillId="34" borderId="39" xfId="0" applyNumberFormat="1" applyFont="1" applyFill="1" applyBorder="1" applyAlignment="1">
      <alignment horizontal="center" vertical="center" wrapText="1"/>
    </xf>
    <xf numFmtId="0" fontId="37" fillId="34" borderId="15" xfId="0" applyFont="1" applyFill="1" applyBorder="1" applyAlignment="1">
      <alignment vertical="center" wrapText="1"/>
    </xf>
    <xf numFmtId="49" fontId="37" fillId="34" borderId="15" xfId="0" applyNumberFormat="1" applyFont="1" applyFill="1" applyBorder="1" applyAlignment="1">
      <alignment horizontal="center" vertical="center" wrapText="1"/>
    </xf>
    <xf numFmtId="0" fontId="85" fillId="0" borderId="39" xfId="104" applyFont="1" applyBorder="1" applyAlignment="1">
      <alignment horizontal="center" vertical="center" wrapText="1"/>
    </xf>
    <xf numFmtId="0" fontId="85" fillId="0" borderId="15" xfId="104" applyFont="1" applyBorder="1" applyAlignment="1">
      <alignment vertical="center" wrapText="1"/>
    </xf>
    <xf numFmtId="167" fontId="32" fillId="0" borderId="15" xfId="0" applyNumberFormat="1" applyFont="1" applyFill="1" applyBorder="1" applyAlignment="1">
      <alignment vertical="center"/>
    </xf>
    <xf numFmtId="0" fontId="42" fillId="0" borderId="39" xfId="103" applyFont="1" applyBorder="1" applyAlignment="1">
      <alignment horizontal="center" vertical="center" wrapText="1"/>
    </xf>
    <xf numFmtId="49" fontId="42" fillId="0" borderId="15" xfId="103" applyNumberFormat="1" applyFont="1" applyBorder="1" applyAlignment="1">
      <alignment horizontal="center" vertical="center" wrapText="1"/>
    </xf>
    <xf numFmtId="0" fontId="42" fillId="0" borderId="39" xfId="103" applyFont="1" applyFill="1" applyBorder="1" applyAlignment="1">
      <alignment horizontal="center" vertical="center" wrapText="1"/>
    </xf>
    <xf numFmtId="0" fontId="42" fillId="0" borderId="15" xfId="103" applyFont="1" applyFill="1" applyBorder="1" applyAlignment="1">
      <alignment horizontal="left" vertical="center" wrapText="1"/>
    </xf>
    <xf numFmtId="167" fontId="42" fillId="0" borderId="15" xfId="103" applyNumberFormat="1" applyFont="1" applyFill="1" applyBorder="1" applyAlignment="1">
      <alignment horizontal="center" vertical="center" wrapText="1"/>
    </xf>
    <xf numFmtId="49" fontId="42" fillId="0" borderId="15" xfId="103" applyNumberFormat="1" applyFont="1" applyFill="1" applyBorder="1" applyAlignment="1">
      <alignment horizontal="center" vertical="center" wrapText="1"/>
    </xf>
    <xf numFmtId="0" fontId="85" fillId="0" borderId="69" xfId="104" applyFont="1" applyBorder="1" applyAlignment="1">
      <alignment horizontal="center" vertical="center" wrapText="1"/>
    </xf>
    <xf numFmtId="0" fontId="85" fillId="0" borderId="30" xfId="104" applyFont="1" applyBorder="1" applyAlignment="1">
      <alignment vertical="center" wrapText="1"/>
    </xf>
    <xf numFmtId="167" fontId="32" fillId="0" borderId="30" xfId="0" applyNumberFormat="1" applyFont="1" applyBorder="1" applyAlignment="1">
      <alignment vertical="center"/>
    </xf>
    <xf numFmtId="0" fontId="32" fillId="0" borderId="30" xfId="0" applyFont="1" applyBorder="1" applyAlignment="1">
      <alignment horizontal="center" vertical="center"/>
    </xf>
    <xf numFmtId="176" fontId="29" fillId="48" borderId="15" xfId="104" applyNumberFormat="1" applyFont="1" applyFill="1" applyBorder="1" applyAlignment="1">
      <alignment horizontal="left" vertical="center" wrapText="1"/>
    </xf>
    <xf numFmtId="176" fontId="29" fillId="48" borderId="15" xfId="104" applyNumberFormat="1" applyFont="1" applyFill="1" applyBorder="1" applyAlignment="1">
      <alignment horizontal="center" vertical="center" wrapText="1"/>
    </xf>
    <xf numFmtId="0" fontId="26" fillId="46" borderId="18" xfId="103" applyFont="1" applyFill="1" applyBorder="1" applyAlignment="1">
      <alignment horizontal="center" vertical="center"/>
    </xf>
    <xf numFmtId="0" fontId="26" fillId="46" borderId="22" xfId="103" applyFont="1" applyFill="1" applyBorder="1" applyAlignment="1">
      <alignment horizontal="center" vertical="center"/>
    </xf>
    <xf numFmtId="167" fontId="26" fillId="46" borderId="24" xfId="103" applyNumberFormat="1" applyFont="1" applyFill="1" applyBorder="1" applyAlignment="1">
      <alignment vertical="center"/>
    </xf>
    <xf numFmtId="0" fontId="82" fillId="0" borderId="0" xfId="103" applyFont="1" applyAlignment="1">
      <alignment horizontal="center"/>
    </xf>
    <xf numFmtId="0" fontId="0" fillId="34" borderId="42" xfId="0" applyFont="1" applyFill="1" applyBorder="1" applyAlignment="1">
      <alignment vertical="center"/>
    </xf>
    <xf numFmtId="0" fontId="0" fillId="34" borderId="19" xfId="0" applyFont="1" applyFill="1" applyBorder="1" applyAlignment="1">
      <alignment vertical="center"/>
    </xf>
    <xf numFmtId="0" fontId="0" fillId="34" borderId="24" xfId="0" applyFont="1" applyFill="1" applyBorder="1" applyAlignment="1">
      <alignment vertical="center"/>
    </xf>
    <xf numFmtId="167" fontId="0" fillId="34" borderId="19" xfId="0" applyNumberFormat="1" applyFont="1" applyFill="1" applyBorder="1" applyAlignment="1">
      <alignment horizontal="right" vertical="center"/>
    </xf>
    <xf numFmtId="0" fontId="25" fillId="0" borderId="69" xfId="0" applyFont="1" applyFill="1" applyBorder="1" applyAlignment="1">
      <alignment horizontal="center" vertical="center" wrapText="1"/>
    </xf>
    <xf numFmtId="0" fontId="25" fillId="8" borderId="30" xfId="0" applyFont="1" applyFill="1" applyBorder="1" applyAlignment="1">
      <alignment horizontal="center" vertical="center" wrapText="1"/>
    </xf>
    <xf numFmtId="167" fontId="25" fillId="25" borderId="31" xfId="0" applyNumberFormat="1" applyFont="1" applyFill="1" applyBorder="1" applyAlignment="1">
      <alignment horizontal="right" vertical="center" wrapText="1"/>
    </xf>
    <xf numFmtId="0" fontId="0" fillId="34" borderId="17" xfId="0" applyFont="1" applyFill="1" applyBorder="1" applyAlignment="1">
      <alignment vertical="center"/>
    </xf>
    <xf numFmtId="0" fontId="0" fillId="34" borderId="18" xfId="0" applyFont="1" applyFill="1" applyBorder="1" applyAlignment="1">
      <alignment horizontal="center" vertical="center"/>
    </xf>
    <xf numFmtId="0" fontId="0" fillId="34" borderId="24" xfId="0" applyFont="1" applyFill="1" applyBorder="1" applyAlignment="1">
      <alignment horizontal="center" vertical="center"/>
    </xf>
    <xf numFmtId="0" fontId="0" fillId="34" borderId="40" xfId="0" applyFont="1" applyFill="1" applyBorder="1" applyAlignment="1">
      <alignment vertical="center"/>
    </xf>
  </cellXfs>
  <cellStyles count="195">
    <cellStyle name=" 1" xfId="3"/>
    <cellStyle name="20% - Accent1" xfId="4"/>
    <cellStyle name="20% - Accent2" xfId="5"/>
    <cellStyle name="20% - Accent3" xfId="6"/>
    <cellStyle name="20% - Accent4" xfId="7"/>
    <cellStyle name="20% - Accent5" xfId="8"/>
    <cellStyle name="20% - Accent6" xfId="9"/>
    <cellStyle name="40% - Accent1" xfId="10"/>
    <cellStyle name="40% - Accent2" xfId="11"/>
    <cellStyle name="40% - Accent3" xfId="12"/>
    <cellStyle name="40% - Accent4" xfId="13"/>
    <cellStyle name="40% - Accent5" xfId="14"/>
    <cellStyle name="40% - Accent6" xfId="15"/>
    <cellStyle name="60% - Accent1" xfId="16"/>
    <cellStyle name="60% - Accent2" xfId="17"/>
    <cellStyle name="60% - Accent3" xfId="18"/>
    <cellStyle name="60% - Accent4" xfId="19"/>
    <cellStyle name="60% - Accent5" xfId="20"/>
    <cellStyle name="60% - Accent6" xfId="21"/>
    <cellStyle name="Accent1" xfId="22"/>
    <cellStyle name="Accent2" xfId="23"/>
    <cellStyle name="Accent3" xfId="24"/>
    <cellStyle name="Accent4" xfId="25"/>
    <cellStyle name="Accent5" xfId="26"/>
    <cellStyle name="Accent6" xfId="27"/>
    <cellStyle name="Bad" xfId="28"/>
    <cellStyle name="Bad 2" xfId="29"/>
    <cellStyle name="Calculation" xfId="30"/>
    <cellStyle name="Check Cell" xfId="31"/>
    <cellStyle name="Comma" xfId="2" builtinId="3"/>
    <cellStyle name="Comma 10" xfId="32"/>
    <cellStyle name="Comma 11" xfId="189"/>
    <cellStyle name="Comma 12" xfId="190"/>
    <cellStyle name="Comma 2" xfId="33"/>
    <cellStyle name="Comma 2 2" xfId="34"/>
    <cellStyle name="Comma 2 2 2" xfId="35"/>
    <cellStyle name="Comma 2 2 2 2" xfId="36"/>
    <cellStyle name="Comma 2 2 3" xfId="37"/>
    <cellStyle name="Comma 2 3" xfId="38"/>
    <cellStyle name="Comma 2 3 2" xfId="39"/>
    <cellStyle name="Comma 3" xfId="40"/>
    <cellStyle name="Comma 3 2" xfId="41"/>
    <cellStyle name="Comma 3 2 2" xfId="42"/>
    <cellStyle name="Comma 3 2 2 2" xfId="43"/>
    <cellStyle name="Comma 3 2 3" xfId="44"/>
    <cellStyle name="Comma 3 3" xfId="45"/>
    <cellStyle name="Comma 3 3 2" xfId="46"/>
    <cellStyle name="Comma 3 4" xfId="47"/>
    <cellStyle name="Comma 3 5" xfId="48"/>
    <cellStyle name="Comma 4" xfId="49"/>
    <cellStyle name="Comma 4 2" xfId="50"/>
    <cellStyle name="Comma 4 3" xfId="51"/>
    <cellStyle name="Comma 4 4" xfId="52"/>
    <cellStyle name="Comma 5" xfId="53"/>
    <cellStyle name="Comma 6" xfId="54"/>
    <cellStyle name="Comma 7" xfId="55"/>
    <cellStyle name="Comma 7 2" xfId="56"/>
    <cellStyle name="Comma 7 2 2" xfId="57"/>
    <cellStyle name="Comma 7 3" xfId="58"/>
    <cellStyle name="Comma 7 4" xfId="59"/>
    <cellStyle name="Comma 8" xfId="60"/>
    <cellStyle name="Comma 8 2" xfId="61"/>
    <cellStyle name="Comma 9" xfId="62"/>
    <cellStyle name="Comma 9 2" xfId="63"/>
    <cellStyle name="Currency 2" xfId="64"/>
    <cellStyle name="Currency 2 2" xfId="65"/>
    <cellStyle name="Currency 2 3" xfId="66"/>
    <cellStyle name="Currency 3" xfId="67"/>
    <cellStyle name="Currency 3 2" xfId="68"/>
    <cellStyle name="Currency 4" xfId="69"/>
    <cellStyle name="Currency 5" xfId="70"/>
    <cellStyle name="Explanatory Text" xfId="71"/>
    <cellStyle name="Good" xfId="72"/>
    <cellStyle name="Heading 1" xfId="73"/>
    <cellStyle name="Heading 2" xfId="74"/>
    <cellStyle name="Heading 3" xfId="75"/>
    <cellStyle name="Heading 4" xfId="76"/>
    <cellStyle name="Hyperlink" xfId="77" builtinId="8"/>
    <cellStyle name="Hyperlink 2" xfId="78"/>
    <cellStyle name="Hyperlink 2 2" xfId="79"/>
    <cellStyle name="Hyperlink 3" xfId="80"/>
    <cellStyle name="Hyperlink 4" xfId="81"/>
    <cellStyle name="Hyperlink 5" xfId="82"/>
    <cellStyle name="Hyperlink 6" xfId="83"/>
    <cellStyle name="Input" xfId="84"/>
    <cellStyle name="Linked Cell" xfId="85"/>
    <cellStyle name="Neutral" xfId="86"/>
    <cellStyle name="Nor}al" xfId="87"/>
    <cellStyle name="Nor}al 2" xfId="88"/>
    <cellStyle name="Normal" xfId="0" builtinId="0"/>
    <cellStyle name="Normal 10" xfId="89"/>
    <cellStyle name="Normal 10 5" xfId="193"/>
    <cellStyle name="Normal 10 7" xfId="90"/>
    <cellStyle name="Normal 11" xfId="91"/>
    <cellStyle name="Normal 12" xfId="92"/>
    <cellStyle name="Normal 12 2" xfId="93"/>
    <cellStyle name="Normal 12 2 2" xfId="94"/>
    <cellStyle name="Normal 13" xfId="95"/>
    <cellStyle name="Normal 13 2" xfId="96"/>
    <cellStyle name="Normal 14" xfId="97"/>
    <cellStyle name="Normal 15" xfId="98"/>
    <cellStyle name="Normal 15 2" xfId="99"/>
    <cellStyle name="Normal 16" xfId="100"/>
    <cellStyle name="Normal 17" xfId="101"/>
    <cellStyle name="Normal 18" xfId="102"/>
    <cellStyle name="Normal 19" xfId="188"/>
    <cellStyle name="Normal 2" xfId="103"/>
    <cellStyle name="Normal 2 2" xfId="104"/>
    <cellStyle name="Normal 2 2 2" xfId="105"/>
    <cellStyle name="Normal 2 2 2 2" xfId="106"/>
    <cellStyle name="Normal 2 2 2 3" xfId="107"/>
    <cellStyle name="Normal 2 2 3" xfId="108"/>
    <cellStyle name="Normal 2 2 4" xfId="109"/>
    <cellStyle name="Normal 2 2 5" xfId="110"/>
    <cellStyle name="Normal 2 3" xfId="111"/>
    <cellStyle name="Normal 2 3 2" xfId="112"/>
    <cellStyle name="Normal 2 3 2 2" xfId="113"/>
    <cellStyle name="Normal 2 3 3" xfId="114"/>
    <cellStyle name="Normal 2 3 3 2" xfId="115"/>
    <cellStyle name="Normal 2 3 4" xfId="192"/>
    <cellStyle name="Normal 2 4" xfId="116"/>
    <cellStyle name="Normal 2 4 2" xfId="117"/>
    <cellStyle name="Normal 2 5" xfId="118"/>
    <cellStyle name="Normal 2 6" xfId="119"/>
    <cellStyle name="Normal 22" xfId="120"/>
    <cellStyle name="Normal 22 2" xfId="121"/>
    <cellStyle name="Normal 225" xfId="194"/>
    <cellStyle name="Normal 3" xfId="122"/>
    <cellStyle name="Normal 3 2" xfId="123"/>
    <cellStyle name="Normal 3 2 2" xfId="124"/>
    <cellStyle name="Normal 3 2 2 2" xfId="125"/>
    <cellStyle name="Normal 3 2 2 2 2" xfId="126"/>
    <cellStyle name="Normal 3 2 3" xfId="127"/>
    <cellStyle name="Normal 3 2 3 2" xfId="128"/>
    <cellStyle name="Normal 3 3" xfId="129"/>
    <cellStyle name="Normal 3 3 2" xfId="130"/>
    <cellStyle name="Normal 3 3 2 2" xfId="131"/>
    <cellStyle name="Normal 3 4" xfId="132"/>
    <cellStyle name="Normal 3 5" xfId="133"/>
    <cellStyle name="Normal 3 6" xfId="134"/>
    <cellStyle name="Normal 3 7" xfId="191"/>
    <cellStyle name="Normal 4" xfId="135"/>
    <cellStyle name="Normal 4 2" xfId="136"/>
    <cellStyle name="Normal 4 2 2" xfId="137"/>
    <cellStyle name="Normal 4 3" xfId="138"/>
    <cellStyle name="Normal 47" xfId="139"/>
    <cellStyle name="Normal 5" xfId="140"/>
    <cellStyle name="Normal 5 2" xfId="141"/>
    <cellStyle name="Normal 5 2 2" xfId="142"/>
    <cellStyle name="Normal 5 3" xfId="143"/>
    <cellStyle name="Normal 6" xfId="144"/>
    <cellStyle name="Normal 6 2" xfId="145"/>
    <cellStyle name="Normal 6 2 2" xfId="146"/>
    <cellStyle name="Normal 7" xfId="147"/>
    <cellStyle name="Normal 7 2" xfId="148"/>
    <cellStyle name="Normal 7 2 2" xfId="149"/>
    <cellStyle name="Normal 8" xfId="150"/>
    <cellStyle name="Normal 81" xfId="151"/>
    <cellStyle name="Normal 9" xfId="152"/>
    <cellStyle name="Normal 9 2" xfId="153"/>
    <cellStyle name="Normal 9 2 2" xfId="154"/>
    <cellStyle name="Note" xfId="155"/>
    <cellStyle name="Output" xfId="156"/>
    <cellStyle name="Per cent 2" xfId="157"/>
    <cellStyle name="Percent" xfId="1" builtinId="5"/>
    <cellStyle name="Percent 10" xfId="158"/>
    <cellStyle name="Percent 2" xfId="159"/>
    <cellStyle name="Percent 2 2" xfId="160"/>
    <cellStyle name="Percent 2 2 2" xfId="161"/>
    <cellStyle name="Percent 2 3" xfId="162"/>
    <cellStyle name="Percent 3" xfId="163"/>
    <cellStyle name="Percent 4" xfId="164"/>
    <cellStyle name="Percent 5" xfId="165"/>
    <cellStyle name="Percent 6" xfId="166"/>
    <cellStyle name="Percent 7" xfId="167"/>
    <cellStyle name="Percent 8" xfId="168"/>
    <cellStyle name="Percent 9" xfId="169"/>
    <cellStyle name="S8" xfId="170"/>
    <cellStyle name="S9" xfId="171"/>
    <cellStyle name="Standaard 3" xfId="172"/>
    <cellStyle name="Standard_5SU (Engineering)" xfId="173"/>
    <cellStyle name="Style 1" xfId="174"/>
    <cellStyle name="Style 1 2" xfId="175"/>
    <cellStyle name="Style 3" xfId="176"/>
    <cellStyle name="Style 3 5" xfId="177"/>
    <cellStyle name="Title" xfId="178"/>
    <cellStyle name="Total" xfId="179"/>
    <cellStyle name="Warning Text" xfId="180"/>
    <cellStyle name="Обычный 10" xfId="181"/>
    <cellStyle name="Обычный_Лист1" xfId="182"/>
    <cellStyle name="常规 2" xfId="183"/>
    <cellStyle name="常规 2 2" xfId="184"/>
    <cellStyle name="常规 5" xfId="185"/>
    <cellStyle name="常规_BQ Furniture" xfId="186"/>
    <cellStyle name="样式 1" xfId="187"/>
  </cellStyles>
  <dxfs count="4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DD0806"/>
      <rgbColor rgb="001FB714"/>
      <rgbColor rgb="000000D4"/>
      <rgbColor rgb="00FCF305"/>
      <rgbColor rgb="00F20884"/>
      <rgbColor rgb="0000ABEA"/>
      <rgbColor rgb="00900000"/>
      <rgbColor rgb="00006411"/>
      <rgbColor rgb="00000090"/>
      <rgbColor rgb="0090713A"/>
      <rgbColor rgb="004600A5"/>
      <rgbColor rgb="00008080"/>
      <rgbColor rgb="00C0C0C0"/>
      <rgbColor rgb="00808080"/>
      <rgbColor rgb="0063AAFE"/>
      <rgbColor rgb="00DD2D32"/>
      <rgbColor rgb="00FFF58C"/>
      <rgbColor rgb="004EE257"/>
      <rgbColor rgb="006711FF"/>
      <rgbColor rgb="00FEA746"/>
      <rgbColor rgb="00865357"/>
      <rgbColor rgb="00A2BD90"/>
      <rgbColor rgb="0063AAFE"/>
      <rgbColor rgb="00DD2D32"/>
      <rgbColor rgb="00FFF58C"/>
      <rgbColor rgb="004EE257"/>
      <rgbColor rgb="006711FF"/>
      <rgbColor rgb="00FEA746"/>
      <rgbColor rgb="00865357"/>
      <rgbColor rgb="00A2BD90"/>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externalLink" Target="externalLinks/externalLink10.xml"/><Relationship Id="rId47" Type="http://schemas.openxmlformats.org/officeDocument/2006/relationships/externalLink" Target="externalLinks/externalLink15.xml"/><Relationship Id="rId63" Type="http://schemas.openxmlformats.org/officeDocument/2006/relationships/externalLink" Target="externalLinks/externalLink31.xml"/><Relationship Id="rId68"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externalLink" Target="externalLinks/externalLink5.xml"/><Relationship Id="rId40" Type="http://schemas.openxmlformats.org/officeDocument/2006/relationships/externalLink" Target="externalLinks/externalLink8.xml"/><Relationship Id="rId45" Type="http://schemas.openxmlformats.org/officeDocument/2006/relationships/externalLink" Target="externalLinks/externalLink13.xml"/><Relationship Id="rId53" Type="http://schemas.openxmlformats.org/officeDocument/2006/relationships/externalLink" Target="externalLinks/externalLink21.xml"/><Relationship Id="rId58" Type="http://schemas.openxmlformats.org/officeDocument/2006/relationships/externalLink" Target="externalLinks/externalLink26.xml"/><Relationship Id="rId66" Type="http://schemas.openxmlformats.org/officeDocument/2006/relationships/theme" Target="theme/theme1.xml"/><Relationship Id="rId5" Type="http://schemas.openxmlformats.org/officeDocument/2006/relationships/worksheet" Target="worksheets/sheet5.xml"/><Relationship Id="rId61" Type="http://schemas.openxmlformats.org/officeDocument/2006/relationships/externalLink" Target="externalLinks/externalLink29.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externalLink" Target="externalLinks/externalLink3.xml"/><Relationship Id="rId43" Type="http://schemas.openxmlformats.org/officeDocument/2006/relationships/externalLink" Target="externalLinks/externalLink11.xml"/><Relationship Id="rId48" Type="http://schemas.openxmlformats.org/officeDocument/2006/relationships/externalLink" Target="externalLinks/externalLink16.xml"/><Relationship Id="rId56" Type="http://schemas.openxmlformats.org/officeDocument/2006/relationships/externalLink" Target="externalLinks/externalLink24.xml"/><Relationship Id="rId64" Type="http://schemas.openxmlformats.org/officeDocument/2006/relationships/externalLink" Target="externalLinks/externalLink32.xml"/><Relationship Id="rId69"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externalLink" Target="externalLinks/externalLink19.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externalLink" Target="externalLinks/externalLink1.xml"/><Relationship Id="rId38" Type="http://schemas.openxmlformats.org/officeDocument/2006/relationships/externalLink" Target="externalLinks/externalLink6.xml"/><Relationship Id="rId46" Type="http://schemas.openxmlformats.org/officeDocument/2006/relationships/externalLink" Target="externalLinks/externalLink14.xml"/><Relationship Id="rId59" Type="http://schemas.openxmlformats.org/officeDocument/2006/relationships/externalLink" Target="externalLinks/externalLink27.xml"/><Relationship Id="rId67" Type="http://schemas.openxmlformats.org/officeDocument/2006/relationships/styles" Target="styles.xml"/><Relationship Id="rId20" Type="http://schemas.openxmlformats.org/officeDocument/2006/relationships/worksheet" Target="worksheets/sheet20.xml"/><Relationship Id="rId41" Type="http://schemas.openxmlformats.org/officeDocument/2006/relationships/externalLink" Target="externalLinks/externalLink9.xml"/><Relationship Id="rId54" Type="http://schemas.openxmlformats.org/officeDocument/2006/relationships/externalLink" Target="externalLinks/externalLink22.xml"/><Relationship Id="rId62" Type="http://schemas.openxmlformats.org/officeDocument/2006/relationships/externalLink" Target="externalLinks/externalLink3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externalLink" Target="externalLinks/externalLink4.xml"/><Relationship Id="rId49" Type="http://schemas.openxmlformats.org/officeDocument/2006/relationships/externalLink" Target="externalLinks/externalLink17.xml"/><Relationship Id="rId57" Type="http://schemas.openxmlformats.org/officeDocument/2006/relationships/externalLink" Target="externalLinks/externalLink25.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externalLink" Target="externalLinks/externalLink12.xml"/><Relationship Id="rId52" Type="http://schemas.openxmlformats.org/officeDocument/2006/relationships/externalLink" Target="externalLinks/externalLink20.xml"/><Relationship Id="rId60" Type="http://schemas.openxmlformats.org/officeDocument/2006/relationships/externalLink" Target="externalLinks/externalLink28.xml"/><Relationship Id="rId65" Type="http://schemas.openxmlformats.org/officeDocument/2006/relationships/externalLink" Target="externalLinks/externalLink3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externalLink" Target="externalLinks/externalLink7.xml"/><Relationship Id="rId34" Type="http://schemas.openxmlformats.org/officeDocument/2006/relationships/externalLink" Target="externalLinks/externalLink2.xml"/><Relationship Id="rId50" Type="http://schemas.openxmlformats.org/officeDocument/2006/relationships/externalLink" Target="externalLinks/externalLink18.xml"/><Relationship Id="rId55" Type="http://schemas.openxmlformats.org/officeDocument/2006/relationships/externalLink" Target="externalLinks/externalLink23.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6" Type="http://schemas.openxmlformats.org/officeDocument/2006/relationships/image" Target="file:///\\SIGEA\fotoconvertite\z_history_img_pdfcatoff\18220-20.img" TargetMode="External"/><Relationship Id="rId117" Type="http://schemas.openxmlformats.org/officeDocument/2006/relationships/image" Target="../media/image266.png"/><Relationship Id="rId21" Type="http://schemas.openxmlformats.org/officeDocument/2006/relationships/image" Target="../media/image185.jpeg"/><Relationship Id="rId42" Type="http://schemas.openxmlformats.org/officeDocument/2006/relationships/image" Target="file:///\\SIGEA\fotoconvertite\z_history_img_pdfcatoff\48231-50.img" TargetMode="External"/><Relationship Id="rId47" Type="http://schemas.openxmlformats.org/officeDocument/2006/relationships/image" Target="../media/image198.emf"/><Relationship Id="rId63" Type="http://schemas.openxmlformats.org/officeDocument/2006/relationships/image" Target="../media/image214.emf"/><Relationship Id="rId68" Type="http://schemas.openxmlformats.org/officeDocument/2006/relationships/image" Target="../media/image219.png"/><Relationship Id="rId84" Type="http://schemas.openxmlformats.org/officeDocument/2006/relationships/image" Target="../media/image234.png"/><Relationship Id="rId89" Type="http://schemas.openxmlformats.org/officeDocument/2006/relationships/image" Target="../media/image239.png"/><Relationship Id="rId112" Type="http://schemas.openxmlformats.org/officeDocument/2006/relationships/image" Target="../media/image261.jpeg"/><Relationship Id="rId16" Type="http://schemas.openxmlformats.org/officeDocument/2006/relationships/image" Target="file:///\\SIGEA\fotoconvertite\z_history_img_pdfcatoff\18000-16.img" TargetMode="External"/><Relationship Id="rId107" Type="http://schemas.openxmlformats.org/officeDocument/2006/relationships/image" Target="../media/image256.emf"/><Relationship Id="rId11" Type="http://schemas.openxmlformats.org/officeDocument/2006/relationships/image" Target="../media/image180.jpeg"/><Relationship Id="rId32" Type="http://schemas.openxmlformats.org/officeDocument/2006/relationships/image" Target="file:///\\SIGEA\fotoconvertite\z_history_img_pdfcatoff\18205-10.img" TargetMode="External"/><Relationship Id="rId37" Type="http://schemas.openxmlformats.org/officeDocument/2006/relationships/image" Target="../media/image193.jpeg"/><Relationship Id="rId53" Type="http://schemas.openxmlformats.org/officeDocument/2006/relationships/image" Target="../media/image204.jpeg"/><Relationship Id="rId58" Type="http://schemas.openxmlformats.org/officeDocument/2006/relationships/image" Target="../media/image209.emf"/><Relationship Id="rId74" Type="http://schemas.openxmlformats.org/officeDocument/2006/relationships/image" Target="../media/image225.emf"/><Relationship Id="rId79" Type="http://schemas.openxmlformats.org/officeDocument/2006/relationships/image" Target="../media/image229.jpeg"/><Relationship Id="rId102" Type="http://schemas.openxmlformats.org/officeDocument/2006/relationships/image" Target="../media/image251.emf"/><Relationship Id="rId5" Type="http://schemas.openxmlformats.org/officeDocument/2006/relationships/image" Target="../media/image177.jpeg"/><Relationship Id="rId90" Type="http://schemas.openxmlformats.org/officeDocument/2006/relationships/image" Target="../media/image240.png"/><Relationship Id="rId95" Type="http://schemas.openxmlformats.org/officeDocument/2006/relationships/image" Target="../media/image245.png"/><Relationship Id="rId22" Type="http://schemas.openxmlformats.org/officeDocument/2006/relationships/image" Target="file:///\\SIGEA\fotoconvertite\z_history_img_pdfcatoff\18008-20.img" TargetMode="External"/><Relationship Id="rId27" Type="http://schemas.openxmlformats.org/officeDocument/2006/relationships/image" Target="../media/image188.jpeg"/><Relationship Id="rId43" Type="http://schemas.openxmlformats.org/officeDocument/2006/relationships/image" Target="../media/image196.jpeg"/><Relationship Id="rId48" Type="http://schemas.openxmlformats.org/officeDocument/2006/relationships/image" Target="../media/image199.emf"/><Relationship Id="rId64" Type="http://schemas.openxmlformats.org/officeDocument/2006/relationships/image" Target="../media/image215.emf"/><Relationship Id="rId69" Type="http://schemas.openxmlformats.org/officeDocument/2006/relationships/image" Target="../media/image220.png"/><Relationship Id="rId113" Type="http://schemas.openxmlformats.org/officeDocument/2006/relationships/image" Target="../media/image262.jpeg"/><Relationship Id="rId118" Type="http://schemas.openxmlformats.org/officeDocument/2006/relationships/image" Target="../media/image267.png"/><Relationship Id="rId80" Type="http://schemas.openxmlformats.org/officeDocument/2006/relationships/image" Target="../media/image230.jpeg"/><Relationship Id="rId85" Type="http://schemas.openxmlformats.org/officeDocument/2006/relationships/image" Target="../media/image235.png"/><Relationship Id="rId12" Type="http://schemas.openxmlformats.org/officeDocument/2006/relationships/image" Target="file:///\\SIGEA\fotoconvertite\z_history_img_pdfcatoff\18028-21.img" TargetMode="External"/><Relationship Id="rId17" Type="http://schemas.openxmlformats.org/officeDocument/2006/relationships/image" Target="../media/image183.jpeg"/><Relationship Id="rId33" Type="http://schemas.openxmlformats.org/officeDocument/2006/relationships/image" Target="../media/image191.jpeg"/><Relationship Id="rId38" Type="http://schemas.openxmlformats.org/officeDocument/2006/relationships/image" Target="file:///\\SIGEA\fotoconvertite\z_history_img_pdfcatoff\48280-35.img" TargetMode="External"/><Relationship Id="rId59" Type="http://schemas.openxmlformats.org/officeDocument/2006/relationships/image" Target="../media/image210.emf"/><Relationship Id="rId103" Type="http://schemas.openxmlformats.org/officeDocument/2006/relationships/image" Target="../media/image252.emf"/><Relationship Id="rId108" Type="http://schemas.openxmlformats.org/officeDocument/2006/relationships/image" Target="../media/image257.emf"/><Relationship Id="rId54" Type="http://schemas.openxmlformats.org/officeDocument/2006/relationships/image" Target="../media/image205.jpeg"/><Relationship Id="rId70" Type="http://schemas.openxmlformats.org/officeDocument/2006/relationships/image" Target="../media/image221.png"/><Relationship Id="rId75" Type="http://schemas.openxmlformats.org/officeDocument/2006/relationships/image" Target="../media/image226.png"/><Relationship Id="rId91" Type="http://schemas.openxmlformats.org/officeDocument/2006/relationships/image" Target="../media/image241.jpeg"/><Relationship Id="rId96" Type="http://schemas.openxmlformats.org/officeDocument/2006/relationships/image" Target="../media/image246.png"/><Relationship Id="rId1" Type="http://schemas.openxmlformats.org/officeDocument/2006/relationships/image" Target="../media/image175.jpeg"/><Relationship Id="rId6" Type="http://schemas.openxmlformats.org/officeDocument/2006/relationships/image" Target="file:///\\SIGEA\fotoconvertite\z_history_img_pdfcatoff\48032-30.img" TargetMode="External"/><Relationship Id="rId23" Type="http://schemas.openxmlformats.org/officeDocument/2006/relationships/image" Target="../media/image186.jpeg"/><Relationship Id="rId28" Type="http://schemas.openxmlformats.org/officeDocument/2006/relationships/image" Target="file:///\\SIGEA\fotoconvertite\z_history_img_pdfcatoff\18115-20.img" TargetMode="External"/><Relationship Id="rId49" Type="http://schemas.openxmlformats.org/officeDocument/2006/relationships/image" Target="../media/image200.emf"/><Relationship Id="rId114" Type="http://schemas.openxmlformats.org/officeDocument/2006/relationships/image" Target="../media/image263.emf"/><Relationship Id="rId119" Type="http://schemas.openxmlformats.org/officeDocument/2006/relationships/image" Target="../media/image268.png"/><Relationship Id="rId44" Type="http://schemas.openxmlformats.org/officeDocument/2006/relationships/image" Target="file:///\\SIGEA\fotoconvertite\z_history_img_pdfcatoff\18263-00.img" TargetMode="External"/><Relationship Id="rId60" Type="http://schemas.openxmlformats.org/officeDocument/2006/relationships/image" Target="../media/image211.emf"/><Relationship Id="rId65" Type="http://schemas.openxmlformats.org/officeDocument/2006/relationships/image" Target="../media/image216.png"/><Relationship Id="rId81" Type="http://schemas.openxmlformats.org/officeDocument/2006/relationships/image" Target="../media/image231.jpeg"/><Relationship Id="rId86" Type="http://schemas.openxmlformats.org/officeDocument/2006/relationships/image" Target="../media/image236.png"/><Relationship Id="rId4" Type="http://schemas.openxmlformats.org/officeDocument/2006/relationships/image" Target="file:///\\SIGEA\fotoconvertite\z_history_img_pdfcatoff\18220-18.img" TargetMode="External"/><Relationship Id="rId9" Type="http://schemas.openxmlformats.org/officeDocument/2006/relationships/image" Target="../media/image179.jpeg"/><Relationship Id="rId13" Type="http://schemas.openxmlformats.org/officeDocument/2006/relationships/image" Target="../media/image181.jpeg"/><Relationship Id="rId18" Type="http://schemas.openxmlformats.org/officeDocument/2006/relationships/image" Target="file:///\\SIGEA\fotoconvertite\z_history_img_pdfcatoff\18000-20.img" TargetMode="External"/><Relationship Id="rId39" Type="http://schemas.openxmlformats.org/officeDocument/2006/relationships/image" Target="../media/image194.jpeg"/><Relationship Id="rId109" Type="http://schemas.openxmlformats.org/officeDocument/2006/relationships/image" Target="../media/image258.emf"/><Relationship Id="rId34" Type="http://schemas.openxmlformats.org/officeDocument/2006/relationships/image" Target="file:///\\SIGEA\fotoconvertite\z_history_img_pdfcatoff\18029-25.img" TargetMode="External"/><Relationship Id="rId50" Type="http://schemas.openxmlformats.org/officeDocument/2006/relationships/image" Target="../media/image201.emf"/><Relationship Id="rId55" Type="http://schemas.openxmlformats.org/officeDocument/2006/relationships/image" Target="../media/image206.png"/><Relationship Id="rId76" Type="http://schemas.openxmlformats.org/officeDocument/2006/relationships/image" Target="../media/image227.png"/><Relationship Id="rId97" Type="http://schemas.openxmlformats.org/officeDocument/2006/relationships/image" Target="../media/image73.jpeg"/><Relationship Id="rId104" Type="http://schemas.openxmlformats.org/officeDocument/2006/relationships/image" Target="../media/image253.png"/><Relationship Id="rId120" Type="http://schemas.openxmlformats.org/officeDocument/2006/relationships/image" Target="../media/image269.png"/><Relationship Id="rId7" Type="http://schemas.openxmlformats.org/officeDocument/2006/relationships/image" Target="../media/image178.jpeg"/><Relationship Id="rId71" Type="http://schemas.openxmlformats.org/officeDocument/2006/relationships/image" Target="../media/image222.png"/><Relationship Id="rId92" Type="http://schemas.openxmlformats.org/officeDocument/2006/relationships/image" Target="../media/image242.png"/><Relationship Id="rId2" Type="http://schemas.openxmlformats.org/officeDocument/2006/relationships/image" Target="file:///\\SIGEA\fotoconvertite\z_history_img_pdfcatoff\18271-00.img" TargetMode="External"/><Relationship Id="rId29" Type="http://schemas.openxmlformats.org/officeDocument/2006/relationships/image" Target="../media/image189.jpeg"/><Relationship Id="rId24" Type="http://schemas.openxmlformats.org/officeDocument/2006/relationships/image" Target="file:///\\SIGEA\fotoconvertite\z_history_img_pdfcatoff\18008-26.img" TargetMode="External"/><Relationship Id="rId40" Type="http://schemas.openxmlformats.org/officeDocument/2006/relationships/image" Target="file:///\\SIGEA\fotoconvertite\z_history_img_pdfcatoff\42589-00.img" TargetMode="External"/><Relationship Id="rId45" Type="http://schemas.openxmlformats.org/officeDocument/2006/relationships/image" Target="../media/image197.jpeg"/><Relationship Id="rId66" Type="http://schemas.openxmlformats.org/officeDocument/2006/relationships/image" Target="../media/image217.png"/><Relationship Id="rId87" Type="http://schemas.openxmlformats.org/officeDocument/2006/relationships/image" Target="../media/image237.png"/><Relationship Id="rId110" Type="http://schemas.openxmlformats.org/officeDocument/2006/relationships/image" Target="../media/image259.emf"/><Relationship Id="rId115" Type="http://schemas.openxmlformats.org/officeDocument/2006/relationships/image" Target="../media/image264.emf"/><Relationship Id="rId61" Type="http://schemas.openxmlformats.org/officeDocument/2006/relationships/image" Target="../media/image212.emf"/><Relationship Id="rId82" Type="http://schemas.openxmlformats.org/officeDocument/2006/relationships/image" Target="../media/image232.png"/><Relationship Id="rId19" Type="http://schemas.openxmlformats.org/officeDocument/2006/relationships/image" Target="../media/image184.jpeg"/><Relationship Id="rId14" Type="http://schemas.openxmlformats.org/officeDocument/2006/relationships/image" Target="file:///\\SIGEA\fotoconvertite\z_history_img_pdfcatoff\18203-26.img" TargetMode="External"/><Relationship Id="rId30" Type="http://schemas.openxmlformats.org/officeDocument/2006/relationships/image" Target="file:///\\SIGEA\fotoconvertite\z_history_img_pdfcatoff\18024-11.img" TargetMode="External"/><Relationship Id="rId35" Type="http://schemas.openxmlformats.org/officeDocument/2006/relationships/image" Target="../media/image192.jpeg"/><Relationship Id="rId56" Type="http://schemas.openxmlformats.org/officeDocument/2006/relationships/image" Target="../media/image207.png"/><Relationship Id="rId77" Type="http://schemas.openxmlformats.org/officeDocument/2006/relationships/image" Target="../media/image228.jpeg"/><Relationship Id="rId100" Type="http://schemas.openxmlformats.org/officeDocument/2006/relationships/image" Target="../media/image249.emf"/><Relationship Id="rId105" Type="http://schemas.openxmlformats.org/officeDocument/2006/relationships/image" Target="../media/image254.emf"/><Relationship Id="rId8" Type="http://schemas.openxmlformats.org/officeDocument/2006/relationships/image" Target="file:///\\SIGEA\fotoconvertite\z_history_img_pdfcatoff\18220-22.img" TargetMode="External"/><Relationship Id="rId51" Type="http://schemas.openxmlformats.org/officeDocument/2006/relationships/image" Target="../media/image202.png"/><Relationship Id="rId72" Type="http://schemas.openxmlformats.org/officeDocument/2006/relationships/image" Target="../media/image223.emf"/><Relationship Id="rId93" Type="http://schemas.openxmlformats.org/officeDocument/2006/relationships/image" Target="../media/image243.jpeg"/><Relationship Id="rId98" Type="http://schemas.openxmlformats.org/officeDocument/2006/relationships/image" Target="../media/image247.jpeg"/><Relationship Id="rId121" Type="http://schemas.openxmlformats.org/officeDocument/2006/relationships/image" Target="../media/image270.png"/><Relationship Id="rId3" Type="http://schemas.openxmlformats.org/officeDocument/2006/relationships/image" Target="../media/image176.jpeg"/><Relationship Id="rId25" Type="http://schemas.openxmlformats.org/officeDocument/2006/relationships/image" Target="../media/image187.jpeg"/><Relationship Id="rId46" Type="http://schemas.openxmlformats.org/officeDocument/2006/relationships/image" Target="file:///\\SIGEA\fotoconvertite\z_history_img_pdfcatoff\18235-30.img" TargetMode="External"/><Relationship Id="rId67" Type="http://schemas.openxmlformats.org/officeDocument/2006/relationships/image" Target="../media/image218.png"/><Relationship Id="rId116" Type="http://schemas.openxmlformats.org/officeDocument/2006/relationships/image" Target="../media/image265.emf"/><Relationship Id="rId20" Type="http://schemas.openxmlformats.org/officeDocument/2006/relationships/image" Target="file:///\\SIGEA\fotoconvertite\z_history_img_pdfcatoff\18000-26.img" TargetMode="External"/><Relationship Id="rId41" Type="http://schemas.openxmlformats.org/officeDocument/2006/relationships/image" Target="../media/image195.jpeg"/><Relationship Id="rId62" Type="http://schemas.openxmlformats.org/officeDocument/2006/relationships/image" Target="../media/image213.emf"/><Relationship Id="rId83" Type="http://schemas.openxmlformats.org/officeDocument/2006/relationships/image" Target="../media/image233.png"/><Relationship Id="rId88" Type="http://schemas.openxmlformats.org/officeDocument/2006/relationships/image" Target="../media/image238.png"/><Relationship Id="rId111" Type="http://schemas.openxmlformats.org/officeDocument/2006/relationships/image" Target="../media/image260.emf"/><Relationship Id="rId15" Type="http://schemas.openxmlformats.org/officeDocument/2006/relationships/image" Target="../media/image182.jpeg"/><Relationship Id="rId36" Type="http://schemas.openxmlformats.org/officeDocument/2006/relationships/image" Target="file:///\\SIGEA\fotoconvertite\z_history_img_pdfcatoff\48280-24.img" TargetMode="External"/><Relationship Id="rId57" Type="http://schemas.openxmlformats.org/officeDocument/2006/relationships/image" Target="../media/image208.png"/><Relationship Id="rId106" Type="http://schemas.openxmlformats.org/officeDocument/2006/relationships/image" Target="../media/image255.emf"/><Relationship Id="rId10" Type="http://schemas.openxmlformats.org/officeDocument/2006/relationships/image" Target="file:///\\SIGEA\fotoconvertite\z_history_img_pdfcatoff\18016-14.img" TargetMode="External"/><Relationship Id="rId31" Type="http://schemas.openxmlformats.org/officeDocument/2006/relationships/image" Target="../media/image190.jpeg"/><Relationship Id="rId52" Type="http://schemas.openxmlformats.org/officeDocument/2006/relationships/image" Target="../media/image203.jpeg"/><Relationship Id="rId73" Type="http://schemas.openxmlformats.org/officeDocument/2006/relationships/image" Target="../media/image224.png"/><Relationship Id="rId78" Type="http://schemas.openxmlformats.org/officeDocument/2006/relationships/image" Target="NULL" TargetMode="External"/><Relationship Id="rId94" Type="http://schemas.openxmlformats.org/officeDocument/2006/relationships/image" Target="../media/image244.jpeg"/><Relationship Id="rId99" Type="http://schemas.openxmlformats.org/officeDocument/2006/relationships/image" Target="../media/image248.jpeg"/><Relationship Id="rId101" Type="http://schemas.openxmlformats.org/officeDocument/2006/relationships/image" Target="../media/image250.emf"/><Relationship Id="rId122" Type="http://schemas.openxmlformats.org/officeDocument/2006/relationships/image" Target="../media/image271.png"/></Relationships>
</file>

<file path=xl/drawings/_rels/drawing11.xml.rels><?xml version="1.0" encoding="UTF-8" standalone="yes"?>
<Relationships xmlns="http://schemas.openxmlformats.org/package/2006/relationships"><Relationship Id="rId117" Type="http://schemas.openxmlformats.org/officeDocument/2006/relationships/image" Target="../media/image387.png"/><Relationship Id="rId21" Type="http://schemas.openxmlformats.org/officeDocument/2006/relationships/image" Target="../media/image292.emf"/><Relationship Id="rId42" Type="http://schemas.openxmlformats.org/officeDocument/2006/relationships/image" Target="../media/image313.png"/><Relationship Id="rId63" Type="http://schemas.openxmlformats.org/officeDocument/2006/relationships/image" Target="../media/image334.emf"/><Relationship Id="rId84" Type="http://schemas.openxmlformats.org/officeDocument/2006/relationships/image" Target="../media/image355.emf"/><Relationship Id="rId138" Type="http://schemas.openxmlformats.org/officeDocument/2006/relationships/image" Target="../media/image408.png"/><Relationship Id="rId16" Type="http://schemas.openxmlformats.org/officeDocument/2006/relationships/image" Target="../media/image287.emf"/><Relationship Id="rId107" Type="http://schemas.openxmlformats.org/officeDocument/2006/relationships/image" Target="../media/image377.jpeg"/><Relationship Id="rId11" Type="http://schemas.openxmlformats.org/officeDocument/2006/relationships/image" Target="../media/image282.emf"/><Relationship Id="rId32" Type="http://schemas.openxmlformats.org/officeDocument/2006/relationships/image" Target="../media/image303.emf"/><Relationship Id="rId37" Type="http://schemas.openxmlformats.org/officeDocument/2006/relationships/image" Target="../media/image308.emf"/><Relationship Id="rId53" Type="http://schemas.openxmlformats.org/officeDocument/2006/relationships/image" Target="../media/image324.png"/><Relationship Id="rId58" Type="http://schemas.openxmlformats.org/officeDocument/2006/relationships/image" Target="../media/image329.png"/><Relationship Id="rId74" Type="http://schemas.openxmlformats.org/officeDocument/2006/relationships/image" Target="../media/image345.emf"/><Relationship Id="rId79" Type="http://schemas.openxmlformats.org/officeDocument/2006/relationships/image" Target="../media/image350.emf"/><Relationship Id="rId102" Type="http://schemas.openxmlformats.org/officeDocument/2006/relationships/image" Target="../media/image372.jpeg"/><Relationship Id="rId123" Type="http://schemas.openxmlformats.org/officeDocument/2006/relationships/image" Target="../media/image393.jpeg"/><Relationship Id="rId128" Type="http://schemas.openxmlformats.org/officeDocument/2006/relationships/image" Target="../media/image398.jpeg"/><Relationship Id="rId5" Type="http://schemas.openxmlformats.org/officeDocument/2006/relationships/image" Target="../media/image276.emf"/><Relationship Id="rId90" Type="http://schemas.openxmlformats.org/officeDocument/2006/relationships/image" Target="../media/image361.jpeg"/><Relationship Id="rId95" Type="http://schemas.openxmlformats.org/officeDocument/2006/relationships/image" Target="../media/image63.jpeg"/><Relationship Id="rId22" Type="http://schemas.openxmlformats.org/officeDocument/2006/relationships/image" Target="../media/image293.emf"/><Relationship Id="rId27" Type="http://schemas.openxmlformats.org/officeDocument/2006/relationships/image" Target="../media/image298.emf"/><Relationship Id="rId43" Type="http://schemas.openxmlformats.org/officeDocument/2006/relationships/image" Target="../media/image314.emf"/><Relationship Id="rId48" Type="http://schemas.openxmlformats.org/officeDocument/2006/relationships/image" Target="../media/image319.emf"/><Relationship Id="rId64" Type="http://schemas.openxmlformats.org/officeDocument/2006/relationships/image" Target="../media/image335.emf"/><Relationship Id="rId69" Type="http://schemas.openxmlformats.org/officeDocument/2006/relationships/image" Target="../media/image340.emf"/><Relationship Id="rId113" Type="http://schemas.openxmlformats.org/officeDocument/2006/relationships/image" Target="../media/image383.jpeg"/><Relationship Id="rId118" Type="http://schemas.openxmlformats.org/officeDocument/2006/relationships/image" Target="../media/image388.jpeg"/><Relationship Id="rId134" Type="http://schemas.openxmlformats.org/officeDocument/2006/relationships/image" Target="../media/image404.jpeg"/><Relationship Id="rId80" Type="http://schemas.openxmlformats.org/officeDocument/2006/relationships/image" Target="../media/image351.emf"/><Relationship Id="rId85" Type="http://schemas.openxmlformats.org/officeDocument/2006/relationships/image" Target="../media/image356.jpeg"/><Relationship Id="rId12" Type="http://schemas.openxmlformats.org/officeDocument/2006/relationships/image" Target="../media/image283.emf"/><Relationship Id="rId17" Type="http://schemas.openxmlformats.org/officeDocument/2006/relationships/image" Target="../media/image288.emf"/><Relationship Id="rId33" Type="http://schemas.openxmlformats.org/officeDocument/2006/relationships/image" Target="../media/image304.emf"/><Relationship Id="rId38" Type="http://schemas.openxmlformats.org/officeDocument/2006/relationships/image" Target="../media/image309.png"/><Relationship Id="rId59" Type="http://schemas.openxmlformats.org/officeDocument/2006/relationships/image" Target="../media/image330.png"/><Relationship Id="rId103" Type="http://schemas.openxmlformats.org/officeDocument/2006/relationships/image" Target="../media/image373.jpeg"/><Relationship Id="rId108" Type="http://schemas.openxmlformats.org/officeDocument/2006/relationships/image" Target="../media/image378.jpeg"/><Relationship Id="rId124" Type="http://schemas.openxmlformats.org/officeDocument/2006/relationships/image" Target="../media/image394.jpeg"/><Relationship Id="rId129" Type="http://schemas.openxmlformats.org/officeDocument/2006/relationships/image" Target="../media/image399.png"/><Relationship Id="rId54" Type="http://schemas.openxmlformats.org/officeDocument/2006/relationships/image" Target="../media/image325.png"/><Relationship Id="rId70" Type="http://schemas.openxmlformats.org/officeDocument/2006/relationships/image" Target="../media/image341.emf"/><Relationship Id="rId75" Type="http://schemas.openxmlformats.org/officeDocument/2006/relationships/image" Target="../media/image346.emf"/><Relationship Id="rId91" Type="http://schemas.openxmlformats.org/officeDocument/2006/relationships/image" Target="../media/image362.jpeg"/><Relationship Id="rId96" Type="http://schemas.openxmlformats.org/officeDocument/2006/relationships/image" Target="../media/image366.jpeg"/><Relationship Id="rId1" Type="http://schemas.openxmlformats.org/officeDocument/2006/relationships/image" Target="../media/image272.emf"/><Relationship Id="rId6" Type="http://schemas.openxmlformats.org/officeDocument/2006/relationships/image" Target="../media/image277.emf"/><Relationship Id="rId23" Type="http://schemas.openxmlformats.org/officeDocument/2006/relationships/image" Target="../media/image294.emf"/><Relationship Id="rId28" Type="http://schemas.openxmlformats.org/officeDocument/2006/relationships/image" Target="../media/image299.emf"/><Relationship Id="rId49" Type="http://schemas.openxmlformats.org/officeDocument/2006/relationships/image" Target="../media/image320.emf"/><Relationship Id="rId114" Type="http://schemas.openxmlformats.org/officeDocument/2006/relationships/image" Target="../media/image384.emf"/><Relationship Id="rId119" Type="http://schemas.openxmlformats.org/officeDocument/2006/relationships/image" Target="../media/image389.emf"/><Relationship Id="rId44" Type="http://schemas.openxmlformats.org/officeDocument/2006/relationships/image" Target="../media/image315.png"/><Relationship Id="rId60" Type="http://schemas.openxmlformats.org/officeDocument/2006/relationships/image" Target="../media/image331.emf"/><Relationship Id="rId65" Type="http://schemas.openxmlformats.org/officeDocument/2006/relationships/image" Target="../media/image336.png"/><Relationship Id="rId81" Type="http://schemas.openxmlformats.org/officeDocument/2006/relationships/image" Target="../media/image352.emf"/><Relationship Id="rId86" Type="http://schemas.openxmlformats.org/officeDocument/2006/relationships/image" Target="../media/image357.emf"/><Relationship Id="rId130" Type="http://schemas.openxmlformats.org/officeDocument/2006/relationships/image" Target="../media/image400.jpeg"/><Relationship Id="rId135" Type="http://schemas.openxmlformats.org/officeDocument/2006/relationships/image" Target="../media/image405.jpeg"/><Relationship Id="rId13" Type="http://schemas.openxmlformats.org/officeDocument/2006/relationships/image" Target="../media/image284.emf"/><Relationship Id="rId18" Type="http://schemas.openxmlformats.org/officeDocument/2006/relationships/image" Target="../media/image289.emf"/><Relationship Id="rId39" Type="http://schemas.openxmlformats.org/officeDocument/2006/relationships/image" Target="../media/image310.emf"/><Relationship Id="rId109" Type="http://schemas.openxmlformats.org/officeDocument/2006/relationships/image" Target="../media/image379.jpeg"/><Relationship Id="rId34" Type="http://schemas.openxmlformats.org/officeDocument/2006/relationships/image" Target="../media/image305.emf"/><Relationship Id="rId50" Type="http://schemas.openxmlformats.org/officeDocument/2006/relationships/image" Target="../media/image321.png"/><Relationship Id="rId55" Type="http://schemas.openxmlformats.org/officeDocument/2006/relationships/image" Target="../media/image326.png"/><Relationship Id="rId76" Type="http://schemas.openxmlformats.org/officeDocument/2006/relationships/image" Target="../media/image347.emf"/><Relationship Id="rId97" Type="http://schemas.openxmlformats.org/officeDocument/2006/relationships/image" Target="../media/image367.jpeg"/><Relationship Id="rId104" Type="http://schemas.openxmlformats.org/officeDocument/2006/relationships/image" Target="../media/image374.jpeg"/><Relationship Id="rId120" Type="http://schemas.openxmlformats.org/officeDocument/2006/relationships/image" Target="../media/image390.png"/><Relationship Id="rId125" Type="http://schemas.openxmlformats.org/officeDocument/2006/relationships/image" Target="../media/image395.jpeg"/><Relationship Id="rId7" Type="http://schemas.openxmlformats.org/officeDocument/2006/relationships/image" Target="../media/image278.emf"/><Relationship Id="rId71" Type="http://schemas.openxmlformats.org/officeDocument/2006/relationships/image" Target="../media/image342.png"/><Relationship Id="rId92" Type="http://schemas.openxmlformats.org/officeDocument/2006/relationships/image" Target="../media/image363.jpeg"/><Relationship Id="rId2" Type="http://schemas.openxmlformats.org/officeDocument/2006/relationships/image" Target="../media/image273.emf"/><Relationship Id="rId29" Type="http://schemas.openxmlformats.org/officeDocument/2006/relationships/image" Target="../media/image300.emf"/><Relationship Id="rId24" Type="http://schemas.openxmlformats.org/officeDocument/2006/relationships/image" Target="../media/image295.emf"/><Relationship Id="rId40" Type="http://schemas.openxmlformats.org/officeDocument/2006/relationships/image" Target="../media/image311.png"/><Relationship Id="rId45" Type="http://schemas.openxmlformats.org/officeDocument/2006/relationships/image" Target="../media/image316.png"/><Relationship Id="rId66" Type="http://schemas.openxmlformats.org/officeDocument/2006/relationships/image" Target="../media/image337.png"/><Relationship Id="rId87" Type="http://schemas.openxmlformats.org/officeDocument/2006/relationships/image" Target="../media/image358.emf"/><Relationship Id="rId110" Type="http://schemas.openxmlformats.org/officeDocument/2006/relationships/image" Target="../media/image380.png"/><Relationship Id="rId115" Type="http://schemas.openxmlformats.org/officeDocument/2006/relationships/image" Target="../media/image385.jpeg"/><Relationship Id="rId131" Type="http://schemas.openxmlformats.org/officeDocument/2006/relationships/image" Target="../media/image401.jpeg"/><Relationship Id="rId136" Type="http://schemas.openxmlformats.org/officeDocument/2006/relationships/image" Target="../media/image406.png"/><Relationship Id="rId61" Type="http://schemas.openxmlformats.org/officeDocument/2006/relationships/image" Target="../media/image332.png"/><Relationship Id="rId82" Type="http://schemas.openxmlformats.org/officeDocument/2006/relationships/image" Target="../media/image353.emf"/><Relationship Id="rId19" Type="http://schemas.openxmlformats.org/officeDocument/2006/relationships/image" Target="../media/image290.emf"/><Relationship Id="rId14" Type="http://schemas.openxmlformats.org/officeDocument/2006/relationships/image" Target="../media/image285.emf"/><Relationship Id="rId30" Type="http://schemas.openxmlformats.org/officeDocument/2006/relationships/image" Target="../media/image301.emf"/><Relationship Id="rId35" Type="http://schemas.openxmlformats.org/officeDocument/2006/relationships/image" Target="../media/image306.emf"/><Relationship Id="rId56" Type="http://schemas.openxmlformats.org/officeDocument/2006/relationships/image" Target="../media/image327.png"/><Relationship Id="rId77" Type="http://schemas.openxmlformats.org/officeDocument/2006/relationships/image" Target="../media/image348.emf"/><Relationship Id="rId100" Type="http://schemas.openxmlformats.org/officeDocument/2006/relationships/image" Target="../media/image370.jpeg"/><Relationship Id="rId105" Type="http://schemas.openxmlformats.org/officeDocument/2006/relationships/image" Target="../media/image375.jpeg"/><Relationship Id="rId126" Type="http://schemas.openxmlformats.org/officeDocument/2006/relationships/image" Target="../media/image396.jpeg"/><Relationship Id="rId8" Type="http://schemas.openxmlformats.org/officeDocument/2006/relationships/image" Target="../media/image279.emf"/><Relationship Id="rId51" Type="http://schemas.openxmlformats.org/officeDocument/2006/relationships/image" Target="../media/image322.png"/><Relationship Id="rId72" Type="http://schemas.openxmlformats.org/officeDocument/2006/relationships/image" Target="../media/image343.png"/><Relationship Id="rId93" Type="http://schemas.openxmlformats.org/officeDocument/2006/relationships/image" Target="../media/image364.jpeg"/><Relationship Id="rId98" Type="http://schemas.openxmlformats.org/officeDocument/2006/relationships/image" Target="../media/image368.jpeg"/><Relationship Id="rId121" Type="http://schemas.openxmlformats.org/officeDocument/2006/relationships/image" Target="../media/image391.jpeg"/><Relationship Id="rId3" Type="http://schemas.openxmlformats.org/officeDocument/2006/relationships/image" Target="../media/image274.emf"/><Relationship Id="rId25" Type="http://schemas.openxmlformats.org/officeDocument/2006/relationships/image" Target="../media/image296.emf"/><Relationship Id="rId46" Type="http://schemas.openxmlformats.org/officeDocument/2006/relationships/image" Target="../media/image317.png"/><Relationship Id="rId67" Type="http://schemas.openxmlformats.org/officeDocument/2006/relationships/image" Target="../media/image338.png"/><Relationship Id="rId116" Type="http://schemas.openxmlformats.org/officeDocument/2006/relationships/image" Target="../media/image386.png"/><Relationship Id="rId137" Type="http://schemas.openxmlformats.org/officeDocument/2006/relationships/image" Target="../media/image407.png"/><Relationship Id="rId20" Type="http://schemas.openxmlformats.org/officeDocument/2006/relationships/image" Target="../media/image291.emf"/><Relationship Id="rId41" Type="http://schemas.openxmlformats.org/officeDocument/2006/relationships/image" Target="../media/image312.png"/><Relationship Id="rId62" Type="http://schemas.openxmlformats.org/officeDocument/2006/relationships/image" Target="../media/image333.emf"/><Relationship Id="rId83" Type="http://schemas.openxmlformats.org/officeDocument/2006/relationships/image" Target="../media/image354.emf"/><Relationship Id="rId88" Type="http://schemas.openxmlformats.org/officeDocument/2006/relationships/image" Target="../media/image359.png"/><Relationship Id="rId111" Type="http://schemas.openxmlformats.org/officeDocument/2006/relationships/image" Target="../media/image381.png"/><Relationship Id="rId132" Type="http://schemas.openxmlformats.org/officeDocument/2006/relationships/image" Target="../media/image402.jpeg"/><Relationship Id="rId15" Type="http://schemas.openxmlformats.org/officeDocument/2006/relationships/image" Target="../media/image286.emf"/><Relationship Id="rId36" Type="http://schemas.openxmlformats.org/officeDocument/2006/relationships/image" Target="../media/image307.emf"/><Relationship Id="rId57" Type="http://schemas.openxmlformats.org/officeDocument/2006/relationships/image" Target="../media/image328.png"/><Relationship Id="rId106" Type="http://schemas.openxmlformats.org/officeDocument/2006/relationships/image" Target="../media/image376.jpeg"/><Relationship Id="rId127" Type="http://schemas.openxmlformats.org/officeDocument/2006/relationships/image" Target="../media/image397.jpeg"/><Relationship Id="rId10" Type="http://schemas.openxmlformats.org/officeDocument/2006/relationships/image" Target="../media/image281.emf"/><Relationship Id="rId31" Type="http://schemas.openxmlformats.org/officeDocument/2006/relationships/image" Target="../media/image302.emf"/><Relationship Id="rId52" Type="http://schemas.openxmlformats.org/officeDocument/2006/relationships/image" Target="../media/image323.png"/><Relationship Id="rId73" Type="http://schemas.openxmlformats.org/officeDocument/2006/relationships/image" Target="../media/image344.emf"/><Relationship Id="rId78" Type="http://schemas.openxmlformats.org/officeDocument/2006/relationships/image" Target="../media/image349.emf"/><Relationship Id="rId94" Type="http://schemas.openxmlformats.org/officeDocument/2006/relationships/image" Target="../media/image365.jpeg"/><Relationship Id="rId99" Type="http://schemas.openxmlformats.org/officeDocument/2006/relationships/image" Target="../media/image369.jpeg"/><Relationship Id="rId101" Type="http://schemas.openxmlformats.org/officeDocument/2006/relationships/image" Target="../media/image371.jpeg"/><Relationship Id="rId122" Type="http://schemas.openxmlformats.org/officeDocument/2006/relationships/image" Target="../media/image392.jpeg"/><Relationship Id="rId4" Type="http://schemas.openxmlformats.org/officeDocument/2006/relationships/image" Target="../media/image275.emf"/><Relationship Id="rId9" Type="http://schemas.openxmlformats.org/officeDocument/2006/relationships/image" Target="../media/image280.emf"/><Relationship Id="rId26" Type="http://schemas.openxmlformats.org/officeDocument/2006/relationships/image" Target="../media/image297.emf"/><Relationship Id="rId47" Type="http://schemas.openxmlformats.org/officeDocument/2006/relationships/image" Target="../media/image318.emf"/><Relationship Id="rId68" Type="http://schemas.openxmlformats.org/officeDocument/2006/relationships/image" Target="../media/image339.emf"/><Relationship Id="rId89" Type="http://schemas.openxmlformats.org/officeDocument/2006/relationships/image" Target="../media/image360.png"/><Relationship Id="rId112" Type="http://schemas.openxmlformats.org/officeDocument/2006/relationships/image" Target="../media/image382.png"/><Relationship Id="rId133" Type="http://schemas.openxmlformats.org/officeDocument/2006/relationships/image" Target="../media/image403.jpeg"/></Relationships>
</file>

<file path=xl/drawings/_rels/drawing12.xml.rels><?xml version="1.0" encoding="UTF-8" standalone="yes"?>
<Relationships xmlns="http://schemas.openxmlformats.org/package/2006/relationships"><Relationship Id="rId13" Type="http://schemas.openxmlformats.org/officeDocument/2006/relationships/image" Target="../media/image421.emf"/><Relationship Id="rId18" Type="http://schemas.openxmlformats.org/officeDocument/2006/relationships/image" Target="../media/image426.emf"/><Relationship Id="rId26" Type="http://schemas.openxmlformats.org/officeDocument/2006/relationships/image" Target="../media/image433.jpeg"/><Relationship Id="rId3" Type="http://schemas.openxmlformats.org/officeDocument/2006/relationships/image" Target="../media/image411.emf"/><Relationship Id="rId21" Type="http://schemas.openxmlformats.org/officeDocument/2006/relationships/image" Target="../media/image429.emf"/><Relationship Id="rId34" Type="http://schemas.openxmlformats.org/officeDocument/2006/relationships/image" Target="../media/image441.png"/><Relationship Id="rId7" Type="http://schemas.openxmlformats.org/officeDocument/2006/relationships/image" Target="../media/image415.emf"/><Relationship Id="rId12" Type="http://schemas.openxmlformats.org/officeDocument/2006/relationships/image" Target="../media/image420.emf"/><Relationship Id="rId17" Type="http://schemas.openxmlformats.org/officeDocument/2006/relationships/image" Target="../media/image425.emf"/><Relationship Id="rId25" Type="http://schemas.openxmlformats.org/officeDocument/2006/relationships/image" Target="../media/image113.emf"/><Relationship Id="rId33" Type="http://schemas.openxmlformats.org/officeDocument/2006/relationships/image" Target="../media/image440.jpeg"/><Relationship Id="rId2" Type="http://schemas.openxmlformats.org/officeDocument/2006/relationships/image" Target="../media/image410.emf"/><Relationship Id="rId16" Type="http://schemas.openxmlformats.org/officeDocument/2006/relationships/image" Target="../media/image424.emf"/><Relationship Id="rId20" Type="http://schemas.openxmlformats.org/officeDocument/2006/relationships/image" Target="../media/image428.emf"/><Relationship Id="rId29" Type="http://schemas.openxmlformats.org/officeDocument/2006/relationships/image" Target="../media/image436.jpeg"/><Relationship Id="rId1" Type="http://schemas.openxmlformats.org/officeDocument/2006/relationships/image" Target="../media/image409.emf"/><Relationship Id="rId6" Type="http://schemas.openxmlformats.org/officeDocument/2006/relationships/image" Target="../media/image414.emf"/><Relationship Id="rId11" Type="http://schemas.openxmlformats.org/officeDocument/2006/relationships/image" Target="../media/image419.emf"/><Relationship Id="rId24" Type="http://schemas.openxmlformats.org/officeDocument/2006/relationships/image" Target="../media/image432.jpeg"/><Relationship Id="rId32" Type="http://schemas.openxmlformats.org/officeDocument/2006/relationships/image" Target="../media/image439.png"/><Relationship Id="rId5" Type="http://schemas.openxmlformats.org/officeDocument/2006/relationships/image" Target="../media/image413.emf"/><Relationship Id="rId15" Type="http://schemas.openxmlformats.org/officeDocument/2006/relationships/image" Target="../media/image423.emf"/><Relationship Id="rId23" Type="http://schemas.openxmlformats.org/officeDocument/2006/relationships/image" Target="../media/image431.emf"/><Relationship Id="rId28" Type="http://schemas.openxmlformats.org/officeDocument/2006/relationships/image" Target="../media/image435.jpeg"/><Relationship Id="rId36" Type="http://schemas.openxmlformats.org/officeDocument/2006/relationships/image" Target="../media/image116.jpeg"/><Relationship Id="rId10" Type="http://schemas.openxmlformats.org/officeDocument/2006/relationships/image" Target="../media/image418.emf"/><Relationship Id="rId19" Type="http://schemas.openxmlformats.org/officeDocument/2006/relationships/image" Target="../media/image427.emf"/><Relationship Id="rId31" Type="http://schemas.openxmlformats.org/officeDocument/2006/relationships/image" Target="../media/image438.jpeg"/><Relationship Id="rId4" Type="http://schemas.openxmlformats.org/officeDocument/2006/relationships/image" Target="../media/image412.emf"/><Relationship Id="rId9" Type="http://schemas.openxmlformats.org/officeDocument/2006/relationships/image" Target="../media/image417.emf"/><Relationship Id="rId14" Type="http://schemas.openxmlformats.org/officeDocument/2006/relationships/image" Target="../media/image422.emf"/><Relationship Id="rId22" Type="http://schemas.openxmlformats.org/officeDocument/2006/relationships/image" Target="../media/image430.emf"/><Relationship Id="rId27" Type="http://schemas.openxmlformats.org/officeDocument/2006/relationships/image" Target="../media/image434.jpeg"/><Relationship Id="rId30" Type="http://schemas.openxmlformats.org/officeDocument/2006/relationships/image" Target="../media/image437.jpeg"/><Relationship Id="rId35" Type="http://schemas.openxmlformats.org/officeDocument/2006/relationships/image" Target="../media/image442.jpeg"/><Relationship Id="rId8" Type="http://schemas.openxmlformats.org/officeDocument/2006/relationships/image" Target="../media/image416.emf"/></Relationships>
</file>

<file path=xl/drawings/_rels/drawing13.xml.rels><?xml version="1.0" encoding="UTF-8" standalone="yes"?>
<Relationships xmlns="http://schemas.openxmlformats.org/package/2006/relationships"><Relationship Id="rId8" Type="http://schemas.openxmlformats.org/officeDocument/2006/relationships/image" Target="../media/image450.emf"/><Relationship Id="rId13" Type="http://schemas.openxmlformats.org/officeDocument/2006/relationships/image" Target="../media/image455.emf"/><Relationship Id="rId3" Type="http://schemas.openxmlformats.org/officeDocument/2006/relationships/image" Target="../media/image445.emf"/><Relationship Id="rId7" Type="http://schemas.openxmlformats.org/officeDocument/2006/relationships/image" Target="../media/image449.emf"/><Relationship Id="rId12" Type="http://schemas.openxmlformats.org/officeDocument/2006/relationships/image" Target="../media/image454.emf"/><Relationship Id="rId2" Type="http://schemas.openxmlformats.org/officeDocument/2006/relationships/image" Target="../media/image444.emf"/><Relationship Id="rId1" Type="http://schemas.openxmlformats.org/officeDocument/2006/relationships/image" Target="../media/image443.emf"/><Relationship Id="rId6" Type="http://schemas.openxmlformats.org/officeDocument/2006/relationships/image" Target="../media/image448.emf"/><Relationship Id="rId11" Type="http://schemas.openxmlformats.org/officeDocument/2006/relationships/image" Target="../media/image453.emf"/><Relationship Id="rId5" Type="http://schemas.openxmlformats.org/officeDocument/2006/relationships/image" Target="../media/image447.emf"/><Relationship Id="rId15" Type="http://schemas.openxmlformats.org/officeDocument/2006/relationships/image" Target="../media/image457.emf"/><Relationship Id="rId10" Type="http://schemas.openxmlformats.org/officeDocument/2006/relationships/image" Target="../media/image452.emf"/><Relationship Id="rId4" Type="http://schemas.openxmlformats.org/officeDocument/2006/relationships/image" Target="../media/image446.emf"/><Relationship Id="rId9" Type="http://schemas.openxmlformats.org/officeDocument/2006/relationships/image" Target="../media/image451.emf"/><Relationship Id="rId14" Type="http://schemas.openxmlformats.org/officeDocument/2006/relationships/image" Target="../media/image456.emf"/></Relationships>
</file>

<file path=xl/drawings/_rels/drawing14.xml.rels><?xml version="1.0" encoding="UTF-8" standalone="yes"?>
<Relationships xmlns="http://schemas.openxmlformats.org/package/2006/relationships"><Relationship Id="rId13" Type="http://schemas.openxmlformats.org/officeDocument/2006/relationships/image" Target="../media/image470.jpeg"/><Relationship Id="rId18" Type="http://schemas.openxmlformats.org/officeDocument/2006/relationships/image" Target="../media/image475.jpeg"/><Relationship Id="rId26" Type="http://schemas.openxmlformats.org/officeDocument/2006/relationships/image" Target="../media/image483.jpeg"/><Relationship Id="rId39" Type="http://schemas.openxmlformats.org/officeDocument/2006/relationships/image" Target="../media/image496.jpeg"/><Relationship Id="rId21" Type="http://schemas.openxmlformats.org/officeDocument/2006/relationships/image" Target="../media/image478.jpeg"/><Relationship Id="rId34" Type="http://schemas.openxmlformats.org/officeDocument/2006/relationships/image" Target="../media/image491.jpeg"/><Relationship Id="rId42" Type="http://schemas.openxmlformats.org/officeDocument/2006/relationships/image" Target="../media/image499.jpeg"/><Relationship Id="rId47" Type="http://schemas.openxmlformats.org/officeDocument/2006/relationships/image" Target="../media/image504.jpeg"/><Relationship Id="rId50" Type="http://schemas.openxmlformats.org/officeDocument/2006/relationships/image" Target="../media/image507.jpeg"/><Relationship Id="rId55" Type="http://schemas.openxmlformats.org/officeDocument/2006/relationships/image" Target="../media/image512.jpeg"/><Relationship Id="rId7" Type="http://schemas.openxmlformats.org/officeDocument/2006/relationships/image" Target="../media/image464.jpeg"/><Relationship Id="rId2" Type="http://schemas.openxmlformats.org/officeDocument/2006/relationships/image" Target="../media/image459.jpeg"/><Relationship Id="rId16" Type="http://schemas.openxmlformats.org/officeDocument/2006/relationships/image" Target="../media/image473.jpeg"/><Relationship Id="rId29" Type="http://schemas.openxmlformats.org/officeDocument/2006/relationships/image" Target="../media/image486.jpeg"/><Relationship Id="rId11" Type="http://schemas.openxmlformats.org/officeDocument/2006/relationships/image" Target="../media/image468.jpeg"/><Relationship Id="rId24" Type="http://schemas.openxmlformats.org/officeDocument/2006/relationships/image" Target="../media/image481.jpeg"/><Relationship Id="rId32" Type="http://schemas.openxmlformats.org/officeDocument/2006/relationships/image" Target="../media/image489.jpeg"/><Relationship Id="rId37" Type="http://schemas.openxmlformats.org/officeDocument/2006/relationships/image" Target="../media/image494.jpeg"/><Relationship Id="rId40" Type="http://schemas.openxmlformats.org/officeDocument/2006/relationships/image" Target="../media/image497.jpeg"/><Relationship Id="rId45" Type="http://schemas.openxmlformats.org/officeDocument/2006/relationships/image" Target="../media/image502.png"/><Relationship Id="rId53" Type="http://schemas.openxmlformats.org/officeDocument/2006/relationships/image" Target="../media/image510.jpeg"/><Relationship Id="rId58" Type="http://schemas.openxmlformats.org/officeDocument/2006/relationships/image" Target="../media/image515.jpeg"/><Relationship Id="rId5" Type="http://schemas.openxmlformats.org/officeDocument/2006/relationships/image" Target="../media/image462.jpeg"/><Relationship Id="rId61" Type="http://schemas.openxmlformats.org/officeDocument/2006/relationships/image" Target="../media/image518.jpeg"/><Relationship Id="rId19" Type="http://schemas.openxmlformats.org/officeDocument/2006/relationships/image" Target="../media/image476.jpeg"/><Relationship Id="rId14" Type="http://schemas.openxmlformats.org/officeDocument/2006/relationships/image" Target="../media/image471.jpeg"/><Relationship Id="rId22" Type="http://schemas.openxmlformats.org/officeDocument/2006/relationships/image" Target="../media/image479.jpeg"/><Relationship Id="rId27" Type="http://schemas.openxmlformats.org/officeDocument/2006/relationships/image" Target="../media/image484.jpeg"/><Relationship Id="rId30" Type="http://schemas.openxmlformats.org/officeDocument/2006/relationships/image" Target="../media/image487.png"/><Relationship Id="rId35" Type="http://schemas.openxmlformats.org/officeDocument/2006/relationships/image" Target="../media/image492.jpeg"/><Relationship Id="rId43" Type="http://schemas.openxmlformats.org/officeDocument/2006/relationships/image" Target="../media/image500.png"/><Relationship Id="rId48" Type="http://schemas.openxmlformats.org/officeDocument/2006/relationships/image" Target="../media/image505.jpeg"/><Relationship Id="rId56" Type="http://schemas.openxmlformats.org/officeDocument/2006/relationships/image" Target="../media/image513.jpeg"/><Relationship Id="rId8" Type="http://schemas.openxmlformats.org/officeDocument/2006/relationships/image" Target="../media/image465.jpeg"/><Relationship Id="rId51" Type="http://schemas.openxmlformats.org/officeDocument/2006/relationships/image" Target="../media/image508.jpeg"/><Relationship Id="rId3" Type="http://schemas.openxmlformats.org/officeDocument/2006/relationships/image" Target="../media/image460.jpeg"/><Relationship Id="rId12" Type="http://schemas.openxmlformats.org/officeDocument/2006/relationships/image" Target="../media/image469.jpeg"/><Relationship Id="rId17" Type="http://schemas.openxmlformats.org/officeDocument/2006/relationships/image" Target="../media/image474.jpeg"/><Relationship Id="rId25" Type="http://schemas.openxmlformats.org/officeDocument/2006/relationships/image" Target="../media/image482.jpeg"/><Relationship Id="rId33" Type="http://schemas.openxmlformats.org/officeDocument/2006/relationships/image" Target="../media/image490.jpeg"/><Relationship Id="rId38" Type="http://schemas.openxmlformats.org/officeDocument/2006/relationships/image" Target="../media/image495.jpeg"/><Relationship Id="rId46" Type="http://schemas.openxmlformats.org/officeDocument/2006/relationships/image" Target="../media/image503.jpeg"/><Relationship Id="rId59" Type="http://schemas.openxmlformats.org/officeDocument/2006/relationships/image" Target="../media/image516.jpeg"/><Relationship Id="rId20" Type="http://schemas.openxmlformats.org/officeDocument/2006/relationships/image" Target="../media/image477.jpeg"/><Relationship Id="rId41" Type="http://schemas.openxmlformats.org/officeDocument/2006/relationships/image" Target="../media/image498.jpeg"/><Relationship Id="rId54" Type="http://schemas.openxmlformats.org/officeDocument/2006/relationships/image" Target="../media/image511.jpeg"/><Relationship Id="rId1" Type="http://schemas.openxmlformats.org/officeDocument/2006/relationships/image" Target="../media/image458.jpeg"/><Relationship Id="rId6" Type="http://schemas.openxmlformats.org/officeDocument/2006/relationships/image" Target="../media/image463.png"/><Relationship Id="rId15" Type="http://schemas.openxmlformats.org/officeDocument/2006/relationships/image" Target="../media/image472.jpeg"/><Relationship Id="rId23" Type="http://schemas.openxmlformats.org/officeDocument/2006/relationships/image" Target="../media/image480.jpeg"/><Relationship Id="rId28" Type="http://schemas.openxmlformats.org/officeDocument/2006/relationships/image" Target="../media/image485.jpeg"/><Relationship Id="rId36" Type="http://schemas.openxmlformats.org/officeDocument/2006/relationships/image" Target="../media/image493.png"/><Relationship Id="rId49" Type="http://schemas.openxmlformats.org/officeDocument/2006/relationships/image" Target="../media/image506.jpeg"/><Relationship Id="rId57" Type="http://schemas.openxmlformats.org/officeDocument/2006/relationships/image" Target="../media/image514.jpeg"/><Relationship Id="rId10" Type="http://schemas.openxmlformats.org/officeDocument/2006/relationships/image" Target="../media/image467.jpeg"/><Relationship Id="rId31" Type="http://schemas.openxmlformats.org/officeDocument/2006/relationships/image" Target="../media/image488.jpeg"/><Relationship Id="rId44" Type="http://schemas.openxmlformats.org/officeDocument/2006/relationships/image" Target="../media/image501.jpeg"/><Relationship Id="rId52" Type="http://schemas.openxmlformats.org/officeDocument/2006/relationships/image" Target="../media/image509.jpeg"/><Relationship Id="rId60" Type="http://schemas.openxmlformats.org/officeDocument/2006/relationships/image" Target="../media/image517.jpeg"/><Relationship Id="rId4" Type="http://schemas.openxmlformats.org/officeDocument/2006/relationships/image" Target="../media/image461.jpeg"/><Relationship Id="rId9" Type="http://schemas.openxmlformats.org/officeDocument/2006/relationships/image" Target="../media/image466.jpeg"/></Relationships>
</file>

<file path=xl/drawings/_rels/drawing15.xml.rels><?xml version="1.0" encoding="UTF-8" standalone="yes"?>
<Relationships xmlns="http://schemas.openxmlformats.org/package/2006/relationships"><Relationship Id="rId8" Type="http://schemas.openxmlformats.org/officeDocument/2006/relationships/image" Target="../media/image526.jpeg"/><Relationship Id="rId13" Type="http://schemas.openxmlformats.org/officeDocument/2006/relationships/image" Target="../media/image531.png"/><Relationship Id="rId3" Type="http://schemas.openxmlformats.org/officeDocument/2006/relationships/image" Target="../media/image521.png"/><Relationship Id="rId7" Type="http://schemas.openxmlformats.org/officeDocument/2006/relationships/image" Target="../media/image525.jpeg"/><Relationship Id="rId12" Type="http://schemas.openxmlformats.org/officeDocument/2006/relationships/image" Target="../media/image530.jpeg"/><Relationship Id="rId2" Type="http://schemas.openxmlformats.org/officeDocument/2006/relationships/image" Target="../media/image520.jpeg"/><Relationship Id="rId1" Type="http://schemas.openxmlformats.org/officeDocument/2006/relationships/image" Target="../media/image519.jpeg"/><Relationship Id="rId6" Type="http://schemas.openxmlformats.org/officeDocument/2006/relationships/image" Target="../media/image524.jpeg"/><Relationship Id="rId11" Type="http://schemas.openxmlformats.org/officeDocument/2006/relationships/image" Target="../media/image529.jpeg"/><Relationship Id="rId5" Type="http://schemas.openxmlformats.org/officeDocument/2006/relationships/image" Target="../media/image523.jpeg"/><Relationship Id="rId10" Type="http://schemas.openxmlformats.org/officeDocument/2006/relationships/image" Target="../media/image528.jpeg"/><Relationship Id="rId4" Type="http://schemas.openxmlformats.org/officeDocument/2006/relationships/image" Target="../media/image522.jpeg"/><Relationship Id="rId9" Type="http://schemas.openxmlformats.org/officeDocument/2006/relationships/image" Target="../media/image527.jpeg"/></Relationships>
</file>

<file path=xl/drawings/_rels/drawing16.xml.rels><?xml version="1.0" encoding="UTF-8" standalone="yes"?>
<Relationships xmlns="http://schemas.openxmlformats.org/package/2006/relationships"><Relationship Id="rId3" Type="http://schemas.openxmlformats.org/officeDocument/2006/relationships/image" Target="../media/image534.jpeg"/><Relationship Id="rId2" Type="http://schemas.openxmlformats.org/officeDocument/2006/relationships/image" Target="../media/image533.jpeg"/><Relationship Id="rId1" Type="http://schemas.openxmlformats.org/officeDocument/2006/relationships/image" Target="../media/image532.jpeg"/><Relationship Id="rId6" Type="http://schemas.openxmlformats.org/officeDocument/2006/relationships/image" Target="../media/image537.jpeg"/><Relationship Id="rId5" Type="http://schemas.openxmlformats.org/officeDocument/2006/relationships/image" Target="../media/image536.jpeg"/><Relationship Id="rId4" Type="http://schemas.openxmlformats.org/officeDocument/2006/relationships/image" Target="../media/image535.jpeg"/></Relationships>
</file>

<file path=xl/drawings/_rels/drawing17.xml.rels><?xml version="1.0" encoding="UTF-8" standalone="yes"?>
<Relationships xmlns="http://schemas.openxmlformats.org/package/2006/relationships"><Relationship Id="rId117" Type="http://schemas.openxmlformats.org/officeDocument/2006/relationships/image" Target="\SIGEA\fotoconvertite\z_history_img_pdfcatoff\41751-60.img" TargetMode="External"/><Relationship Id="rId21" Type="http://schemas.openxmlformats.org/officeDocument/2006/relationships/image" Target="../media/image558.jpeg"/><Relationship Id="rId324" Type="http://schemas.openxmlformats.org/officeDocument/2006/relationships/image" Target="../media/image599.jpeg"/><Relationship Id="rId531" Type="http://schemas.openxmlformats.org/officeDocument/2006/relationships/image" Target="../media/image805.jpeg"/><Relationship Id="rId170" Type="http://schemas.openxmlformats.org/officeDocument/2006/relationships/image" Target="\SIGEA\fotoconvertite\z_history_img_pdfcatoff\47740105.img" TargetMode="External"/><Relationship Id="rId268" Type="http://schemas.openxmlformats.org/officeDocument/2006/relationships/image" Target="\SIGEA\fotoconvertite\z_history_img_pdfcatoff\47847-10.img" TargetMode="External"/><Relationship Id="rId475" Type="http://schemas.openxmlformats.org/officeDocument/2006/relationships/image" Target="../media/image749.jpeg"/><Relationship Id="rId32" Type="http://schemas.openxmlformats.org/officeDocument/2006/relationships/image" Target="../media/image569.jpeg"/><Relationship Id="rId128" Type="http://schemas.openxmlformats.org/officeDocument/2006/relationships/image" Target="\SIGEA\fotoconvertite\z_history_img_pdfcatoff\47652-03.img" TargetMode="External"/><Relationship Id="rId335" Type="http://schemas.openxmlformats.org/officeDocument/2006/relationships/image" Target="../media/image610.jpeg"/><Relationship Id="rId5" Type="http://schemas.openxmlformats.org/officeDocument/2006/relationships/image" Target="../media/image542.jpeg"/><Relationship Id="rId181" Type="http://schemas.openxmlformats.org/officeDocument/2006/relationships/image" Target="\SIGEA\fotoconvertite\z_history_img_pdfcatoff\47740133.img" TargetMode="External"/><Relationship Id="rId237" Type="http://schemas.openxmlformats.org/officeDocument/2006/relationships/image" Target="\SIGEA\fotoconvertite\z_history_img_pdfcatoff\47530-26.img" TargetMode="External"/><Relationship Id="rId402" Type="http://schemas.openxmlformats.org/officeDocument/2006/relationships/image" Target="../media/image676.jpeg"/><Relationship Id="rId279" Type="http://schemas.openxmlformats.org/officeDocument/2006/relationships/image" Target="\SIGEA\fotoconvertite\z_history_img_pdfcatoff\47870-18.img" TargetMode="External"/><Relationship Id="rId444" Type="http://schemas.openxmlformats.org/officeDocument/2006/relationships/image" Target="../media/image718.jpeg"/><Relationship Id="rId486" Type="http://schemas.openxmlformats.org/officeDocument/2006/relationships/image" Target="../media/image760.jpeg"/><Relationship Id="rId43" Type="http://schemas.openxmlformats.org/officeDocument/2006/relationships/image" Target="\SIGEA\fotoconvertite\z_history_img_pdfcatoff\47105-46.img" TargetMode="External"/><Relationship Id="rId139" Type="http://schemas.openxmlformats.org/officeDocument/2006/relationships/image" Target="\SIGEA\fotoconvertite\z_history_img_pdfcatoff\47651-03.img" TargetMode="External"/><Relationship Id="rId290" Type="http://schemas.openxmlformats.org/officeDocument/2006/relationships/image" Target="\SIGEA\fotoconvertite\z_history_img_pdfcatoff\47860-92.img" TargetMode="External"/><Relationship Id="rId304" Type="http://schemas.openxmlformats.org/officeDocument/2006/relationships/image" Target="../media/image579.jpeg"/><Relationship Id="rId346" Type="http://schemas.openxmlformats.org/officeDocument/2006/relationships/image" Target="../media/image620.jpeg"/><Relationship Id="rId388" Type="http://schemas.openxmlformats.org/officeDocument/2006/relationships/image" Target="../media/image662.jpeg"/><Relationship Id="rId511" Type="http://schemas.openxmlformats.org/officeDocument/2006/relationships/image" Target="../media/image785.jpeg"/><Relationship Id="rId85" Type="http://schemas.openxmlformats.org/officeDocument/2006/relationships/image" Target="\SIGEA\fotoconvertite\z_history_img_pdfcatoff\47032-20.img" TargetMode="External"/><Relationship Id="rId150" Type="http://schemas.openxmlformats.org/officeDocument/2006/relationships/image" Target="\SIGEA\fotoconvertite\z_history_img_pdfcatoff\47757-65.img" TargetMode="External"/><Relationship Id="rId192" Type="http://schemas.openxmlformats.org/officeDocument/2006/relationships/image" Target="\SIGEA\fotoconvertite\z_history_img_pdfcatoff\47740-60.img" TargetMode="External"/><Relationship Id="rId206" Type="http://schemas.openxmlformats.org/officeDocument/2006/relationships/image" Target="\SIGEA\fotoconvertite\z_history_img_pdfcatoff\47740-12.img" TargetMode="External"/><Relationship Id="rId413" Type="http://schemas.openxmlformats.org/officeDocument/2006/relationships/image" Target="../media/image687.jpeg"/><Relationship Id="rId248" Type="http://schemas.openxmlformats.org/officeDocument/2006/relationships/image" Target="\SIGEA\fotoconvertite\z_history_img_pdfcatoff\47533-26.img" TargetMode="External"/><Relationship Id="rId455" Type="http://schemas.openxmlformats.org/officeDocument/2006/relationships/image" Target="../media/image729.jpeg"/><Relationship Id="rId497" Type="http://schemas.openxmlformats.org/officeDocument/2006/relationships/image" Target="../media/image771.jpeg"/><Relationship Id="rId12" Type="http://schemas.openxmlformats.org/officeDocument/2006/relationships/image" Target="../media/image549.jpeg"/><Relationship Id="rId108" Type="http://schemas.openxmlformats.org/officeDocument/2006/relationships/image" Target="\SIGEA\fotoconvertite\z_history_img_pdfcatoff\47014-35.img" TargetMode="External"/><Relationship Id="rId315" Type="http://schemas.openxmlformats.org/officeDocument/2006/relationships/image" Target="../media/image590.jpeg"/><Relationship Id="rId357" Type="http://schemas.openxmlformats.org/officeDocument/2006/relationships/image" Target="../media/image631.jpeg"/><Relationship Id="rId522" Type="http://schemas.openxmlformats.org/officeDocument/2006/relationships/image" Target="../media/image796.jpeg"/><Relationship Id="rId54" Type="http://schemas.openxmlformats.org/officeDocument/2006/relationships/image" Target="\SIGEA\fotoconvertite\z_history_img_pdfcatoff\47642-40.img" TargetMode="External"/><Relationship Id="rId96" Type="http://schemas.openxmlformats.org/officeDocument/2006/relationships/image" Target="\SIGEA\fotoconvertite\z_history_img_pdfcatoff\47024-10.img" TargetMode="External"/><Relationship Id="rId161" Type="http://schemas.openxmlformats.org/officeDocument/2006/relationships/image" Target="\SIGEA\fotoconvertite\z_history_img_pdfcatoff\47709-20.img" TargetMode="External"/><Relationship Id="rId217" Type="http://schemas.openxmlformats.org/officeDocument/2006/relationships/image" Target="\SIGEA\fotoconvertite\z_history_img_pdfcatoff\47800-22.img" TargetMode="External"/><Relationship Id="rId399" Type="http://schemas.openxmlformats.org/officeDocument/2006/relationships/image" Target="../media/image673.jpeg"/><Relationship Id="rId259" Type="http://schemas.openxmlformats.org/officeDocument/2006/relationships/image" Target="\SIGEA\fotoconvertite\z_history_img_pdfcatoff\41468-20.img" TargetMode="External"/><Relationship Id="rId424" Type="http://schemas.openxmlformats.org/officeDocument/2006/relationships/image" Target="../media/image698.jpeg"/><Relationship Id="rId466" Type="http://schemas.openxmlformats.org/officeDocument/2006/relationships/image" Target="../media/image740.jpeg"/><Relationship Id="rId23" Type="http://schemas.openxmlformats.org/officeDocument/2006/relationships/image" Target="../media/image560.jpeg"/><Relationship Id="rId119" Type="http://schemas.openxmlformats.org/officeDocument/2006/relationships/image" Target="\SIGEA\fotoconvertite\z_history_img_pdfcatoff\48517-03.img" TargetMode="External"/><Relationship Id="rId270" Type="http://schemas.openxmlformats.org/officeDocument/2006/relationships/image" Target="\SIGEA\fotoconvertite\z_history_img_pdfcatoff\47631-12.img" TargetMode="External"/><Relationship Id="rId326" Type="http://schemas.openxmlformats.org/officeDocument/2006/relationships/image" Target="../media/image601.jpeg"/><Relationship Id="rId65" Type="http://schemas.openxmlformats.org/officeDocument/2006/relationships/image" Target="\SIGEA\fotoconvertite\z_history_img_pdfcatoff\47426-01.img" TargetMode="External"/><Relationship Id="rId130" Type="http://schemas.openxmlformats.org/officeDocument/2006/relationships/image" Target="\SIGEA\fotoconvertite\z_history_img_pdfcatoff\47652-04.img" TargetMode="External"/><Relationship Id="rId368" Type="http://schemas.openxmlformats.org/officeDocument/2006/relationships/image" Target="../media/image642.jpeg"/><Relationship Id="rId172" Type="http://schemas.openxmlformats.org/officeDocument/2006/relationships/image" Target="\SIGEA\fotoconvertite\z_history_img_pdfcatoff\47740127.img" TargetMode="External"/><Relationship Id="rId228" Type="http://schemas.openxmlformats.org/officeDocument/2006/relationships/image" Target="\SIGEA\fotoconvertite\z_history_img_pdfcatoff\47684-15.img" TargetMode="External"/><Relationship Id="rId435" Type="http://schemas.openxmlformats.org/officeDocument/2006/relationships/image" Target="../media/image709.jpeg"/><Relationship Id="rId477" Type="http://schemas.openxmlformats.org/officeDocument/2006/relationships/image" Target="../media/image751.jpeg"/><Relationship Id="rId281" Type="http://schemas.openxmlformats.org/officeDocument/2006/relationships/image" Target="\SIGEA\fotoconvertite\z_history_img_pdfcatoff\47862-39.img" TargetMode="External"/><Relationship Id="rId337" Type="http://schemas.openxmlformats.org/officeDocument/2006/relationships/image" Target="../media/image612.jpeg"/><Relationship Id="rId502" Type="http://schemas.openxmlformats.org/officeDocument/2006/relationships/image" Target="../media/image776.jpeg"/><Relationship Id="rId34" Type="http://schemas.openxmlformats.org/officeDocument/2006/relationships/image" Target="../media/image571.jpeg"/><Relationship Id="rId76" Type="http://schemas.openxmlformats.org/officeDocument/2006/relationships/image" Target="\SIGEA\fotoconvertite\z_history_img_pdfcatoff\47041-06.img" TargetMode="External"/><Relationship Id="rId141" Type="http://schemas.openxmlformats.org/officeDocument/2006/relationships/image" Target="\SIGEA\fotoconvertite\z_history_img_pdfcatoff\47659-04.img" TargetMode="External"/><Relationship Id="rId379" Type="http://schemas.openxmlformats.org/officeDocument/2006/relationships/image" Target="../media/image653.jpeg"/><Relationship Id="rId7" Type="http://schemas.openxmlformats.org/officeDocument/2006/relationships/image" Target="../media/image544.jpeg"/><Relationship Id="rId183" Type="http://schemas.openxmlformats.org/officeDocument/2006/relationships/image" Target="\SIGEA\fotoconvertite\z_history_img_pdfcatoff\47740114.img" TargetMode="External"/><Relationship Id="rId239" Type="http://schemas.openxmlformats.org/officeDocument/2006/relationships/image" Target="\SIGEA\fotoconvertite\z_history_img_pdfcatoff\47532-16.img" TargetMode="External"/><Relationship Id="rId390" Type="http://schemas.openxmlformats.org/officeDocument/2006/relationships/image" Target="../media/image664.jpeg"/><Relationship Id="rId404" Type="http://schemas.openxmlformats.org/officeDocument/2006/relationships/image" Target="../media/image678.jpeg"/><Relationship Id="rId446" Type="http://schemas.openxmlformats.org/officeDocument/2006/relationships/image" Target="../media/image720.jpeg"/><Relationship Id="rId250" Type="http://schemas.openxmlformats.org/officeDocument/2006/relationships/image" Target="\SIGEA\fotoconvertite\z_history_img_pdfcatoff\47548-05.img" TargetMode="External"/><Relationship Id="rId292" Type="http://schemas.openxmlformats.org/officeDocument/2006/relationships/image" Target="\SIGEA\fotoconvertite\z_history_img_pdfcatoff\47860-85.img" TargetMode="External"/><Relationship Id="rId306" Type="http://schemas.openxmlformats.org/officeDocument/2006/relationships/image" Target="../media/image581.jpeg"/><Relationship Id="rId488" Type="http://schemas.openxmlformats.org/officeDocument/2006/relationships/image" Target="../media/image762.jpeg"/><Relationship Id="rId45" Type="http://schemas.openxmlformats.org/officeDocument/2006/relationships/image" Target="\SIGEA\fotoconvertite\z_history_img_pdfcatoff\47105-60.img" TargetMode="External"/><Relationship Id="rId87" Type="http://schemas.openxmlformats.org/officeDocument/2006/relationships/image" Target="\SIGEA\fotoconvertite\z_history_img_pdfcatoff\47034-51.img" TargetMode="External"/><Relationship Id="rId110" Type="http://schemas.openxmlformats.org/officeDocument/2006/relationships/image" Target="\SIGEA\fotoconvertite\z_history_img_pdfcatoff\47680-53.img" TargetMode="External"/><Relationship Id="rId348" Type="http://schemas.openxmlformats.org/officeDocument/2006/relationships/image" Target="../media/image622.jpeg"/><Relationship Id="rId513" Type="http://schemas.openxmlformats.org/officeDocument/2006/relationships/image" Target="../media/image787.jpeg"/><Relationship Id="rId152" Type="http://schemas.openxmlformats.org/officeDocument/2006/relationships/image" Target="\SIGEA\fotoconvertite\z_history_img_pdfcatoff\47723-06.img" TargetMode="External"/><Relationship Id="rId194" Type="http://schemas.openxmlformats.org/officeDocument/2006/relationships/image" Target="\SIGEA\fotoconvertite\z_history_img_pdfcatoff\47740-45.img" TargetMode="External"/><Relationship Id="rId208" Type="http://schemas.openxmlformats.org/officeDocument/2006/relationships/image" Target="\SIGEA\fotoconvertite\z_history_img_pdfcatoff\47740-15.img" TargetMode="External"/><Relationship Id="rId415" Type="http://schemas.openxmlformats.org/officeDocument/2006/relationships/image" Target="../media/image689.jpeg"/><Relationship Id="rId457" Type="http://schemas.openxmlformats.org/officeDocument/2006/relationships/image" Target="../media/image731.jpeg"/><Relationship Id="rId261" Type="http://schemas.openxmlformats.org/officeDocument/2006/relationships/image" Target="\SIGEA\fotoconvertite\z_history_img_pdfcatoff\41473-62.img" TargetMode="External"/><Relationship Id="rId499" Type="http://schemas.openxmlformats.org/officeDocument/2006/relationships/image" Target="../media/image773.jpeg"/><Relationship Id="rId14" Type="http://schemas.openxmlformats.org/officeDocument/2006/relationships/image" Target="../media/image551.jpeg"/><Relationship Id="rId56" Type="http://schemas.openxmlformats.org/officeDocument/2006/relationships/image" Target="\SIGEA\fotoconvertite\z_history_img_pdfcatoff\47644-15.img" TargetMode="External"/><Relationship Id="rId317" Type="http://schemas.openxmlformats.org/officeDocument/2006/relationships/image" Target="../media/image592.jpeg"/><Relationship Id="rId359" Type="http://schemas.openxmlformats.org/officeDocument/2006/relationships/image" Target="../media/image633.jpeg"/><Relationship Id="rId524" Type="http://schemas.openxmlformats.org/officeDocument/2006/relationships/image" Target="../media/image798.jpeg"/><Relationship Id="rId98" Type="http://schemas.openxmlformats.org/officeDocument/2006/relationships/image" Target="\SIGEA\fotoconvertite\z_history_img_pdfcatoff\47733-30.img" TargetMode="External"/><Relationship Id="rId121" Type="http://schemas.openxmlformats.org/officeDocument/2006/relationships/image" Target="\SIGEA\fotoconvertite\z_history_img_pdfcatoff\47718-20.img" TargetMode="External"/><Relationship Id="rId163" Type="http://schemas.openxmlformats.org/officeDocument/2006/relationships/image" Target="\SIGEA\fotoconvertite\z_history_img_pdfcatoff\47709-28.img" TargetMode="External"/><Relationship Id="rId219" Type="http://schemas.openxmlformats.org/officeDocument/2006/relationships/image" Target="\SIGEA\fotoconvertite\z_history_img_pdfcatoff\41759-05.img" TargetMode="External"/><Relationship Id="rId370" Type="http://schemas.openxmlformats.org/officeDocument/2006/relationships/image" Target="../media/image644.jpeg"/><Relationship Id="rId426" Type="http://schemas.openxmlformats.org/officeDocument/2006/relationships/image" Target="../media/image700.jpeg"/><Relationship Id="rId230" Type="http://schemas.openxmlformats.org/officeDocument/2006/relationships/image" Target="\SIGEA\fotoconvertite\z_history_img_pdfcatoff\47425-11.img" TargetMode="External"/><Relationship Id="rId468" Type="http://schemas.openxmlformats.org/officeDocument/2006/relationships/image" Target="../media/image742.jpeg"/><Relationship Id="rId25" Type="http://schemas.openxmlformats.org/officeDocument/2006/relationships/image" Target="../media/image562.jpeg"/><Relationship Id="rId67" Type="http://schemas.openxmlformats.org/officeDocument/2006/relationships/image" Target="\SIGEA\fotoconvertite\z_history_img_pdfcatoff\47837-09.img" TargetMode="External"/><Relationship Id="rId272" Type="http://schemas.openxmlformats.org/officeDocument/2006/relationships/image" Target="\SIGEA\fotoconvertite\z_history_img_pdfcatoff\47862-34.img" TargetMode="External"/><Relationship Id="rId328" Type="http://schemas.openxmlformats.org/officeDocument/2006/relationships/image" Target="../media/image603.jpeg"/><Relationship Id="rId132" Type="http://schemas.openxmlformats.org/officeDocument/2006/relationships/image" Target="\SIGEA\fotoconvertite\z_history_img_pdfcatoff\47656-01.img" TargetMode="External"/><Relationship Id="rId174" Type="http://schemas.openxmlformats.org/officeDocument/2006/relationships/image" Target="\SIGEA\fotoconvertite\z_history_img_pdfcatoff\47740128.img" TargetMode="External"/><Relationship Id="rId381" Type="http://schemas.openxmlformats.org/officeDocument/2006/relationships/image" Target="../media/image655.jpeg"/><Relationship Id="rId241" Type="http://schemas.openxmlformats.org/officeDocument/2006/relationships/image" Target="\SIGEA\fotoconvertite\z_history_img_pdfcatoff\47534-20.img" TargetMode="External"/><Relationship Id="rId437" Type="http://schemas.openxmlformats.org/officeDocument/2006/relationships/image" Target="../media/image711.jpeg"/><Relationship Id="rId479" Type="http://schemas.openxmlformats.org/officeDocument/2006/relationships/image" Target="../media/image753.jpeg"/><Relationship Id="rId36" Type="http://schemas.openxmlformats.org/officeDocument/2006/relationships/image" Target="../media/image573.jpeg"/><Relationship Id="rId283" Type="http://schemas.openxmlformats.org/officeDocument/2006/relationships/image" Target="\SIGEA\fotoconvertite\z_history_img_pdfcatoff\47860-70.img" TargetMode="External"/><Relationship Id="rId339" Type="http://schemas.openxmlformats.org/officeDocument/2006/relationships/image" Target="\SIGEA\fotoconvertite\z_history_img_pdfcatoff\47251-02.img" TargetMode="External"/><Relationship Id="rId490" Type="http://schemas.openxmlformats.org/officeDocument/2006/relationships/image" Target="../media/image764.jpeg"/><Relationship Id="rId504" Type="http://schemas.openxmlformats.org/officeDocument/2006/relationships/image" Target="../media/image778.jpeg"/><Relationship Id="rId78" Type="http://schemas.openxmlformats.org/officeDocument/2006/relationships/image" Target="\SIGEA\fotoconvertite\z_history_img_pdfcatoff\47041-07.img" TargetMode="External"/><Relationship Id="rId101" Type="http://schemas.openxmlformats.org/officeDocument/2006/relationships/image" Target="\SIGEA\fotoconvertite\z_history_img_pdfcatoff\47733-36.img" TargetMode="External"/><Relationship Id="rId143" Type="http://schemas.openxmlformats.org/officeDocument/2006/relationships/image" Target="\SIGEA\fotoconvertite\z_history_img_pdfcatoff\47062-18.img" TargetMode="External"/><Relationship Id="rId185" Type="http://schemas.openxmlformats.org/officeDocument/2006/relationships/image" Target="\SIGEA\fotoconvertite\z_history_img_pdfcatoff\47740-65.img" TargetMode="External"/><Relationship Id="rId350" Type="http://schemas.openxmlformats.org/officeDocument/2006/relationships/image" Target="../media/image624.jpeg"/><Relationship Id="rId406" Type="http://schemas.openxmlformats.org/officeDocument/2006/relationships/image" Target="../media/image680.jpeg"/><Relationship Id="rId9" Type="http://schemas.openxmlformats.org/officeDocument/2006/relationships/image" Target="../media/image546.jpeg"/><Relationship Id="rId210" Type="http://schemas.openxmlformats.org/officeDocument/2006/relationships/image" Target="\SIGEA\fotoconvertite\z_history_img_pdfcatoff\47740-96.img" TargetMode="External"/><Relationship Id="rId392" Type="http://schemas.openxmlformats.org/officeDocument/2006/relationships/image" Target="../media/image666.jpeg"/><Relationship Id="rId448" Type="http://schemas.openxmlformats.org/officeDocument/2006/relationships/image" Target="../media/image722.jpeg"/><Relationship Id="rId252" Type="http://schemas.openxmlformats.org/officeDocument/2006/relationships/image" Target="\SIGEA\fotoconvertite\z_history_img_pdfcatoff\47542-20.img" TargetMode="External"/><Relationship Id="rId294" Type="http://schemas.openxmlformats.org/officeDocument/2006/relationships/image" Target="\SIGEA\fotoconvertite\z_history_img_pdfcatoff\47793-12.img" TargetMode="External"/><Relationship Id="rId308" Type="http://schemas.openxmlformats.org/officeDocument/2006/relationships/image" Target="../media/image583.jpeg"/><Relationship Id="rId515" Type="http://schemas.openxmlformats.org/officeDocument/2006/relationships/image" Target="../media/image789.jpeg"/><Relationship Id="rId47" Type="http://schemas.openxmlformats.org/officeDocument/2006/relationships/image" Target="\SIGEA\fotoconvertite\z_history_img_pdfcatoff\47118-30.img" TargetMode="External"/><Relationship Id="rId89" Type="http://schemas.openxmlformats.org/officeDocument/2006/relationships/image" Target="\SIGEA\fotoconvertite\z_history_img_pdfcatoff\48280-39.img" TargetMode="External"/><Relationship Id="rId112" Type="http://schemas.openxmlformats.org/officeDocument/2006/relationships/image" Target="\SIGEA\fotoconvertite\z_history_img_pdfcatoff\41745-60.img" TargetMode="External"/><Relationship Id="rId154" Type="http://schemas.openxmlformats.org/officeDocument/2006/relationships/image" Target="\SIGEA\fotoconvertite\z_history_img_pdfcatoff\47721-10.img" TargetMode="External"/><Relationship Id="rId361" Type="http://schemas.openxmlformats.org/officeDocument/2006/relationships/image" Target="../media/image635.jpeg"/><Relationship Id="rId196" Type="http://schemas.openxmlformats.org/officeDocument/2006/relationships/image" Target="\SIGEA\fotoconvertite\z_history_img_pdfcatoff\47740-23.img" TargetMode="External"/><Relationship Id="rId417" Type="http://schemas.openxmlformats.org/officeDocument/2006/relationships/image" Target="../media/image691.jpeg"/><Relationship Id="rId459" Type="http://schemas.openxmlformats.org/officeDocument/2006/relationships/image" Target="../media/image733.jpeg"/><Relationship Id="rId16" Type="http://schemas.openxmlformats.org/officeDocument/2006/relationships/image" Target="../media/image553.jpeg"/><Relationship Id="rId221" Type="http://schemas.openxmlformats.org/officeDocument/2006/relationships/image" Target="\SIGEA\fotoconvertite\z_history_img_pdfcatoff\41759-01.img" TargetMode="External"/><Relationship Id="rId263" Type="http://schemas.openxmlformats.org/officeDocument/2006/relationships/image" Target="\SIGEA\fotoconvertite\z_history_img_pdfcatoff\49993-11.img" TargetMode="External"/><Relationship Id="rId319" Type="http://schemas.openxmlformats.org/officeDocument/2006/relationships/image" Target="../media/image594.jpeg"/><Relationship Id="rId470" Type="http://schemas.openxmlformats.org/officeDocument/2006/relationships/image" Target="../media/image744.jpeg"/><Relationship Id="rId526" Type="http://schemas.openxmlformats.org/officeDocument/2006/relationships/image" Target="../media/image800.jpeg"/><Relationship Id="rId58" Type="http://schemas.openxmlformats.org/officeDocument/2006/relationships/image" Target="\SIGEA\fotoconvertite\z_history_img_pdfcatoff\42614-21.img" TargetMode="External"/><Relationship Id="rId123" Type="http://schemas.openxmlformats.org/officeDocument/2006/relationships/image" Target="\SIGEA\fotoconvertite\z_history_img_pdfcatoff\47658-01.img" TargetMode="External"/><Relationship Id="rId330" Type="http://schemas.openxmlformats.org/officeDocument/2006/relationships/image" Target="../media/image605.jpeg"/><Relationship Id="rId165" Type="http://schemas.openxmlformats.org/officeDocument/2006/relationships/image" Target="\SIGEA\fotoconvertite\z_history_img_pdfcatoff\47712-24.img" TargetMode="External"/><Relationship Id="rId372" Type="http://schemas.openxmlformats.org/officeDocument/2006/relationships/image" Target="../media/image646.jpeg"/><Relationship Id="rId428" Type="http://schemas.openxmlformats.org/officeDocument/2006/relationships/image" Target="../media/image702.jpeg"/><Relationship Id="rId232" Type="http://schemas.openxmlformats.org/officeDocument/2006/relationships/image" Target="\SIGEA\fotoconvertite\z_history_img_pdfcatoff\47528-05.img" TargetMode="External"/><Relationship Id="rId274" Type="http://schemas.openxmlformats.org/officeDocument/2006/relationships/image" Target="\SIGEA\fotoconvertite\z_history_img_pdfcatoff\47793-15.img" TargetMode="External"/><Relationship Id="rId481" Type="http://schemas.openxmlformats.org/officeDocument/2006/relationships/image" Target="../media/image755.jpeg"/><Relationship Id="rId27" Type="http://schemas.openxmlformats.org/officeDocument/2006/relationships/image" Target="../media/image564.jpeg"/><Relationship Id="rId69" Type="http://schemas.openxmlformats.org/officeDocument/2006/relationships/image" Target="\SIGEA\fotoconvertite\z_history_img_pdfcatoff\47301-12.img" TargetMode="External"/><Relationship Id="rId134" Type="http://schemas.openxmlformats.org/officeDocument/2006/relationships/image" Target="\SIGEA\fotoconvertite\z_history_img_pdfcatoff\47651-02.img" TargetMode="External"/><Relationship Id="rId80" Type="http://schemas.openxmlformats.org/officeDocument/2006/relationships/image" Target="\SIGEA\fotoconvertite\z_history_img_pdfcatoff\47625-03.img" TargetMode="External"/><Relationship Id="rId176" Type="http://schemas.openxmlformats.org/officeDocument/2006/relationships/image" Target="\SIGEA\fotoconvertite\z_history_img_pdfcatoff\47740-09.img" TargetMode="External"/><Relationship Id="rId341" Type="http://schemas.openxmlformats.org/officeDocument/2006/relationships/image" Target="../media/image615.jpeg"/><Relationship Id="rId383" Type="http://schemas.openxmlformats.org/officeDocument/2006/relationships/image" Target="../media/image657.jpeg"/><Relationship Id="rId439" Type="http://schemas.openxmlformats.org/officeDocument/2006/relationships/image" Target="../media/image713.jpeg"/><Relationship Id="rId201" Type="http://schemas.openxmlformats.org/officeDocument/2006/relationships/image" Target="\SIGEA\fotoconvertite\z_history_img_pdfcatoff\47740-67.img" TargetMode="External"/><Relationship Id="rId243" Type="http://schemas.openxmlformats.org/officeDocument/2006/relationships/image" Target="\SIGEA\fotoconvertite\z_history_img_pdfcatoff\47534-28.img" TargetMode="External"/><Relationship Id="rId285" Type="http://schemas.openxmlformats.org/officeDocument/2006/relationships/image" Target="\SIGEA\fotoconvertite\z_history_img_pdfcatoff\47860-27.img" TargetMode="External"/><Relationship Id="rId450" Type="http://schemas.openxmlformats.org/officeDocument/2006/relationships/image" Target="../media/image724.jpeg"/><Relationship Id="rId506" Type="http://schemas.openxmlformats.org/officeDocument/2006/relationships/image" Target="../media/image780.jpeg"/><Relationship Id="rId38" Type="http://schemas.openxmlformats.org/officeDocument/2006/relationships/image" Target="../media/image575.jpeg"/><Relationship Id="rId103" Type="http://schemas.openxmlformats.org/officeDocument/2006/relationships/image" Target="\SIGEA\fotoconvertite\z_history_img_pdfcatoff\41748-20.img" TargetMode="External"/><Relationship Id="rId310" Type="http://schemas.openxmlformats.org/officeDocument/2006/relationships/image" Target="../media/image585.jpeg"/><Relationship Id="rId492" Type="http://schemas.openxmlformats.org/officeDocument/2006/relationships/image" Target="../media/image766.jpeg"/><Relationship Id="rId91" Type="http://schemas.openxmlformats.org/officeDocument/2006/relationships/image" Target="\SIGEA\fotoconvertite\z_history_img_pdfcatoff\47027-14.img" TargetMode="External"/><Relationship Id="rId145" Type="http://schemas.openxmlformats.org/officeDocument/2006/relationships/image" Target="\SIGEA\fotoconvertite\z_history_img_pdfcatoff\47756-26.img" TargetMode="External"/><Relationship Id="rId187" Type="http://schemas.openxmlformats.org/officeDocument/2006/relationships/image" Target="\SIGEA\fotoconvertite\z_history_img_pdfcatoff\47740-59.img" TargetMode="External"/><Relationship Id="rId352" Type="http://schemas.openxmlformats.org/officeDocument/2006/relationships/image" Target="../media/image626.jpeg"/><Relationship Id="rId394" Type="http://schemas.openxmlformats.org/officeDocument/2006/relationships/image" Target="../media/image668.jpeg"/><Relationship Id="rId408" Type="http://schemas.openxmlformats.org/officeDocument/2006/relationships/image" Target="../media/image682.jpeg"/><Relationship Id="rId212" Type="http://schemas.openxmlformats.org/officeDocument/2006/relationships/image" Target="\SIGEA\fotoconvertite\z_history_img_pdfcatoff\47740-74.img" TargetMode="External"/><Relationship Id="rId254" Type="http://schemas.openxmlformats.org/officeDocument/2006/relationships/image" Target="\SIGEA\fotoconvertite\z_history_img_pdfcatoff\47544-25.img" TargetMode="External"/><Relationship Id="rId49" Type="http://schemas.openxmlformats.org/officeDocument/2006/relationships/image" Target="\SIGEA\fotoconvertite\z_history_img_pdfcatoff\47357-20.img" TargetMode="External"/><Relationship Id="rId114" Type="http://schemas.openxmlformats.org/officeDocument/2006/relationships/image" Target="\SIGEA\fotoconvertite\z_history_img_pdfcatoff\41756-32.img" TargetMode="External"/><Relationship Id="rId296" Type="http://schemas.openxmlformats.org/officeDocument/2006/relationships/image" Target="\SIGEA\fotoconvertite\z_history_img_pdfcatoff\47865-83.img" TargetMode="External"/><Relationship Id="rId461" Type="http://schemas.openxmlformats.org/officeDocument/2006/relationships/image" Target="../media/image735.jpeg"/><Relationship Id="rId517" Type="http://schemas.openxmlformats.org/officeDocument/2006/relationships/image" Target="../media/image791.jpeg"/><Relationship Id="rId60" Type="http://schemas.openxmlformats.org/officeDocument/2006/relationships/image" Target="\SIGEA\fotoconvertite\z_history_img_pdfcatoff\47101-30.img" TargetMode="External"/><Relationship Id="rId156" Type="http://schemas.openxmlformats.org/officeDocument/2006/relationships/image" Target="\SIGEA\fotoconvertite\z_history_img_pdfcatoff\47725-09.img" TargetMode="External"/><Relationship Id="rId198" Type="http://schemas.openxmlformats.org/officeDocument/2006/relationships/image" Target="\SIGEA\fotoconvertite\z_history_img_pdfcatoff\47740-87.img" TargetMode="External"/><Relationship Id="rId321" Type="http://schemas.openxmlformats.org/officeDocument/2006/relationships/image" Target="../media/image596.jpeg"/><Relationship Id="rId363" Type="http://schemas.openxmlformats.org/officeDocument/2006/relationships/image" Target="../media/image637.jpeg"/><Relationship Id="rId419" Type="http://schemas.openxmlformats.org/officeDocument/2006/relationships/image" Target="../media/image693.jpeg"/><Relationship Id="rId223" Type="http://schemas.openxmlformats.org/officeDocument/2006/relationships/image" Target="\SIGEA\fotoconvertite\z_history_img_pdfcatoff\41760-27.img" TargetMode="External"/><Relationship Id="rId430" Type="http://schemas.openxmlformats.org/officeDocument/2006/relationships/image" Target="../media/image704.jpeg"/><Relationship Id="rId18" Type="http://schemas.openxmlformats.org/officeDocument/2006/relationships/image" Target="../media/image555.jpeg"/><Relationship Id="rId265" Type="http://schemas.openxmlformats.org/officeDocument/2006/relationships/image" Target="\SIGEA\fotoconvertite\z_history_img_pdfcatoff\15406-16.img" TargetMode="External"/><Relationship Id="rId472" Type="http://schemas.openxmlformats.org/officeDocument/2006/relationships/image" Target="../media/image746.jpeg"/><Relationship Id="rId528" Type="http://schemas.openxmlformats.org/officeDocument/2006/relationships/image" Target="../media/image802.jpeg"/><Relationship Id="rId125" Type="http://schemas.openxmlformats.org/officeDocument/2006/relationships/image" Target="\SIGEA\fotoconvertite\z_history_img_pdfcatoff\47652-02.img" TargetMode="External"/><Relationship Id="rId167" Type="http://schemas.openxmlformats.org/officeDocument/2006/relationships/image" Target="\SIGEA\fotoconvertite\z_history_img_pdfcatoff\47740130.img" TargetMode="External"/><Relationship Id="rId332" Type="http://schemas.openxmlformats.org/officeDocument/2006/relationships/image" Target="../media/image607.jpeg"/><Relationship Id="rId374" Type="http://schemas.openxmlformats.org/officeDocument/2006/relationships/image" Target="../media/image648.jpeg"/><Relationship Id="rId71" Type="http://schemas.openxmlformats.org/officeDocument/2006/relationships/image" Target="\SIGEA\fotoconvertite\z_history_img_pdfcatoff\47378-02.img" TargetMode="External"/><Relationship Id="rId234" Type="http://schemas.openxmlformats.org/officeDocument/2006/relationships/image" Target="\SIGEA\fotoconvertite\z_history_img_pdfcatoff\47529-07.img" TargetMode="External"/><Relationship Id="rId2" Type="http://schemas.openxmlformats.org/officeDocument/2006/relationships/image" Target="../media/image539.jpeg"/><Relationship Id="rId29" Type="http://schemas.openxmlformats.org/officeDocument/2006/relationships/image" Target="../media/image566.jpeg"/><Relationship Id="rId276" Type="http://schemas.openxmlformats.org/officeDocument/2006/relationships/image" Target="\SIGEA\fotoconvertite\z_history_img_pdfcatoff\47862-10.img" TargetMode="External"/><Relationship Id="rId441" Type="http://schemas.openxmlformats.org/officeDocument/2006/relationships/image" Target="../media/image715.jpeg"/><Relationship Id="rId483" Type="http://schemas.openxmlformats.org/officeDocument/2006/relationships/image" Target="../media/image757.jpeg"/><Relationship Id="rId40" Type="http://schemas.openxmlformats.org/officeDocument/2006/relationships/image" Target="../media/image577.jpeg"/><Relationship Id="rId136" Type="http://schemas.openxmlformats.org/officeDocument/2006/relationships/image" Target="\SIGEA\fotoconvertite\z_history_img_pdfcatoff\47655-02.img" TargetMode="External"/><Relationship Id="rId178" Type="http://schemas.openxmlformats.org/officeDocument/2006/relationships/image" Target="\SIGEA\fotoconvertite\z_history_img_pdfcatoff\47740-93.img" TargetMode="External"/><Relationship Id="rId301" Type="http://schemas.openxmlformats.org/officeDocument/2006/relationships/image" Target="\SIGEA\fotoconvertite\z_history_img_pdfcatoff\47862-73.img" TargetMode="External"/><Relationship Id="rId343" Type="http://schemas.openxmlformats.org/officeDocument/2006/relationships/image" Target="../media/image617.jpeg"/><Relationship Id="rId82" Type="http://schemas.openxmlformats.org/officeDocument/2006/relationships/image" Target="\SIGEA\fotoconvertite\z_history_img_pdfcatoff\47621-02.img" TargetMode="External"/><Relationship Id="rId203" Type="http://schemas.openxmlformats.org/officeDocument/2006/relationships/image" Target="\SIGEA\fotoconvertite\z_history_img_pdfcatoff\47740-04.img" TargetMode="External"/><Relationship Id="rId385" Type="http://schemas.openxmlformats.org/officeDocument/2006/relationships/image" Target="../media/image659.jpeg"/><Relationship Id="rId245" Type="http://schemas.openxmlformats.org/officeDocument/2006/relationships/image" Target="\SIGEA\fotoconvertite\z_history_img_pdfcatoff\47533-14.img" TargetMode="External"/><Relationship Id="rId287" Type="http://schemas.openxmlformats.org/officeDocument/2006/relationships/image" Target="\SIGEA\fotoconvertite\z_history_img_pdfcatoff\47860-73.img" TargetMode="External"/><Relationship Id="rId410" Type="http://schemas.openxmlformats.org/officeDocument/2006/relationships/image" Target="../media/image684.jpeg"/><Relationship Id="rId452" Type="http://schemas.openxmlformats.org/officeDocument/2006/relationships/image" Target="../media/image726.jpeg"/><Relationship Id="rId494" Type="http://schemas.openxmlformats.org/officeDocument/2006/relationships/image" Target="../media/image768.jpeg"/><Relationship Id="rId508" Type="http://schemas.openxmlformats.org/officeDocument/2006/relationships/image" Target="../media/image782.jpeg"/><Relationship Id="rId105" Type="http://schemas.openxmlformats.org/officeDocument/2006/relationships/image" Target="\SIGEA\fotoconvertite\z_history_img_pdfcatoff\41748-40.img" TargetMode="External"/><Relationship Id="rId147" Type="http://schemas.openxmlformats.org/officeDocument/2006/relationships/image" Target="\SIGEA\fotoconvertite\z_history_img_pdfcatoff\47728-06.img" TargetMode="External"/><Relationship Id="rId312" Type="http://schemas.openxmlformats.org/officeDocument/2006/relationships/image" Target="../media/image587.jpeg"/><Relationship Id="rId354" Type="http://schemas.openxmlformats.org/officeDocument/2006/relationships/image" Target="../media/image628.jpeg"/><Relationship Id="rId51" Type="http://schemas.openxmlformats.org/officeDocument/2006/relationships/image" Target="\SIGEA\fotoconvertite\z_history_img_pdfcatoff\47250-24.img" TargetMode="External"/><Relationship Id="rId93" Type="http://schemas.openxmlformats.org/officeDocument/2006/relationships/image" Target="\SIGEA\fotoconvertite\z_history_img_pdfcatoff\47820-05.img" TargetMode="External"/><Relationship Id="rId189" Type="http://schemas.openxmlformats.org/officeDocument/2006/relationships/image" Target="\SIGEA\fotoconvertite\z_history_img_pdfcatoff\47740-89.img" TargetMode="External"/><Relationship Id="rId396" Type="http://schemas.openxmlformats.org/officeDocument/2006/relationships/image" Target="../media/image670.jpeg"/><Relationship Id="rId214" Type="http://schemas.openxmlformats.org/officeDocument/2006/relationships/image" Target="\SIGEA\fotoconvertite\z_history_img_pdfcatoff\47740113.img" TargetMode="External"/><Relationship Id="rId256" Type="http://schemas.openxmlformats.org/officeDocument/2006/relationships/image" Target="\SIGEA\fotoconvertite\z_history_img_pdfcatoff\47540-03.img" TargetMode="External"/><Relationship Id="rId298" Type="http://schemas.openxmlformats.org/officeDocument/2006/relationships/image" Target="\SIGEA\fotoconvertite\z_history_img_pdfcatoff\47793-33.img" TargetMode="External"/><Relationship Id="rId421" Type="http://schemas.openxmlformats.org/officeDocument/2006/relationships/image" Target="../media/image695.jpeg"/><Relationship Id="rId463" Type="http://schemas.openxmlformats.org/officeDocument/2006/relationships/image" Target="../media/image737.jpeg"/><Relationship Id="rId519" Type="http://schemas.openxmlformats.org/officeDocument/2006/relationships/image" Target="../media/image793.jpeg"/><Relationship Id="rId116" Type="http://schemas.openxmlformats.org/officeDocument/2006/relationships/image" Target="\SIGEA\fotoconvertite\z_history_img_pdfcatoff\41747-60.img" TargetMode="External"/><Relationship Id="rId158" Type="http://schemas.openxmlformats.org/officeDocument/2006/relationships/image" Target="\SIGEA\fotoconvertite\z_history_img_pdfcatoff\47710-24.img" TargetMode="External"/><Relationship Id="rId323" Type="http://schemas.openxmlformats.org/officeDocument/2006/relationships/image" Target="../media/image598.jpeg"/><Relationship Id="rId530" Type="http://schemas.openxmlformats.org/officeDocument/2006/relationships/image" Target="../media/image804.jpeg"/><Relationship Id="rId20" Type="http://schemas.openxmlformats.org/officeDocument/2006/relationships/image" Target="../media/image557.jpeg"/><Relationship Id="rId62" Type="http://schemas.openxmlformats.org/officeDocument/2006/relationships/image" Target="\SIGEA\fotoconvertite\z_history_img_pdfcatoff\12944-13.img" TargetMode="External"/><Relationship Id="rId365" Type="http://schemas.openxmlformats.org/officeDocument/2006/relationships/image" Target="../media/image639.jpeg"/><Relationship Id="rId225" Type="http://schemas.openxmlformats.org/officeDocument/2006/relationships/image" Target="\SIGEA\fotoconvertite\z_history_img_pdfcatoff\47744-21.img" TargetMode="External"/><Relationship Id="rId267" Type="http://schemas.openxmlformats.org/officeDocument/2006/relationships/image" Target="\SIGEA\fotoconvertite\z_history_img_pdfcatoff\47841-03.img" TargetMode="External"/><Relationship Id="rId432" Type="http://schemas.openxmlformats.org/officeDocument/2006/relationships/image" Target="../media/image706.jpeg"/><Relationship Id="rId474" Type="http://schemas.openxmlformats.org/officeDocument/2006/relationships/image" Target="../media/image748.jpeg"/><Relationship Id="rId127" Type="http://schemas.openxmlformats.org/officeDocument/2006/relationships/image" Target="\SIGEA\fotoconvertite\z_history_img_pdfcatoff\47657-02.img" TargetMode="External"/><Relationship Id="rId31" Type="http://schemas.openxmlformats.org/officeDocument/2006/relationships/image" Target="../media/image568.jpeg"/><Relationship Id="rId73" Type="http://schemas.openxmlformats.org/officeDocument/2006/relationships/image" Target="\SIGEA\fotoconvertite\z_history_img_pdfcatoff\47373-01.img" TargetMode="External"/><Relationship Id="rId169" Type="http://schemas.openxmlformats.org/officeDocument/2006/relationships/image" Target="\SIGEA\fotoconvertite\z_history_img_pdfcatoff\47740138.img" TargetMode="External"/><Relationship Id="rId334" Type="http://schemas.openxmlformats.org/officeDocument/2006/relationships/image" Target="../media/image609.jpeg"/><Relationship Id="rId376" Type="http://schemas.openxmlformats.org/officeDocument/2006/relationships/image" Target="../media/image650.jpeg"/><Relationship Id="rId4" Type="http://schemas.openxmlformats.org/officeDocument/2006/relationships/image" Target="../media/image541.jpeg"/><Relationship Id="rId180" Type="http://schemas.openxmlformats.org/officeDocument/2006/relationships/image" Target="\SIGEA\fotoconvertite\z_history_img_pdfcatoff\47740115.img" TargetMode="External"/><Relationship Id="rId236" Type="http://schemas.openxmlformats.org/officeDocument/2006/relationships/image" Target="\SIGEA\fotoconvertite\z_history_img_pdfcatoff\47530-22.img" TargetMode="External"/><Relationship Id="rId278" Type="http://schemas.openxmlformats.org/officeDocument/2006/relationships/image" Target="\SIGEA\fotoconvertite\z_history_img_pdfcatoff\47870-17.img" TargetMode="External"/><Relationship Id="rId401" Type="http://schemas.openxmlformats.org/officeDocument/2006/relationships/image" Target="../media/image675.jpeg"/><Relationship Id="rId443" Type="http://schemas.openxmlformats.org/officeDocument/2006/relationships/image" Target="../media/image717.jpeg"/><Relationship Id="rId303" Type="http://schemas.openxmlformats.org/officeDocument/2006/relationships/image" Target="\SIGEA\fotoconvertite\z_history_img_pdfcatoff\47862-72.img" TargetMode="External"/><Relationship Id="rId485" Type="http://schemas.openxmlformats.org/officeDocument/2006/relationships/image" Target="../media/image759.jpeg"/><Relationship Id="rId42" Type="http://schemas.openxmlformats.org/officeDocument/2006/relationships/image" Target="\SIGEA\fotoconvertite\z_history_img_pdfcatoff\47105-34.img" TargetMode="External"/><Relationship Id="rId84" Type="http://schemas.openxmlformats.org/officeDocument/2006/relationships/image" Target="\SIGEA\fotoconvertite\z_history_img_pdfcatoff\47033-14.img" TargetMode="External"/><Relationship Id="rId138" Type="http://schemas.openxmlformats.org/officeDocument/2006/relationships/image" Target="\SIGEA\fotoconvertite\z_history_img_pdfcatoff\47656-07.img" TargetMode="External"/><Relationship Id="rId345" Type="http://schemas.openxmlformats.org/officeDocument/2006/relationships/image" Target="../media/image619.jpeg"/><Relationship Id="rId387" Type="http://schemas.openxmlformats.org/officeDocument/2006/relationships/image" Target="../media/image661.jpeg"/><Relationship Id="rId510" Type="http://schemas.openxmlformats.org/officeDocument/2006/relationships/image" Target="../media/image784.jpeg"/><Relationship Id="rId191" Type="http://schemas.openxmlformats.org/officeDocument/2006/relationships/image" Target="\SIGEA\fotoconvertite\z_history_img_pdfcatoff\47740-25.img" TargetMode="External"/><Relationship Id="rId205" Type="http://schemas.openxmlformats.org/officeDocument/2006/relationships/image" Target="\SIGEA\fotoconvertite\z_history_img_pdfcatoff\47740-35.img" TargetMode="External"/><Relationship Id="rId247" Type="http://schemas.openxmlformats.org/officeDocument/2006/relationships/image" Target="\SIGEA\fotoconvertite\z_history_img_pdfcatoff\47533-22.img" TargetMode="External"/><Relationship Id="rId412" Type="http://schemas.openxmlformats.org/officeDocument/2006/relationships/image" Target="../media/image686.jpeg"/><Relationship Id="rId107" Type="http://schemas.openxmlformats.org/officeDocument/2006/relationships/image" Target="\SIGEA\fotoconvertite\z_history_img_pdfcatoff\47043-35.img" TargetMode="External"/><Relationship Id="rId289" Type="http://schemas.openxmlformats.org/officeDocument/2006/relationships/image" Target="\SIGEA\fotoconvertite\z_history_img_pdfcatoff\47860-42.img" TargetMode="External"/><Relationship Id="rId454" Type="http://schemas.openxmlformats.org/officeDocument/2006/relationships/image" Target="../media/image728.jpeg"/><Relationship Id="rId496" Type="http://schemas.openxmlformats.org/officeDocument/2006/relationships/image" Target="../media/image770.jpeg"/><Relationship Id="rId11" Type="http://schemas.openxmlformats.org/officeDocument/2006/relationships/image" Target="../media/image548.jpeg"/><Relationship Id="rId53" Type="http://schemas.openxmlformats.org/officeDocument/2006/relationships/image" Target="\SIGEA\fotoconvertite\z_history_img_pdfcatoff\47642-30.img" TargetMode="External"/><Relationship Id="rId149" Type="http://schemas.openxmlformats.org/officeDocument/2006/relationships/image" Target="\SIGEA\fotoconvertite\z_history_img_pdfcatoff\47066-06.img" TargetMode="External"/><Relationship Id="rId314" Type="http://schemas.openxmlformats.org/officeDocument/2006/relationships/image" Target="../media/image589.jpeg"/><Relationship Id="rId356" Type="http://schemas.openxmlformats.org/officeDocument/2006/relationships/image" Target="../media/image630.jpeg"/><Relationship Id="rId398" Type="http://schemas.openxmlformats.org/officeDocument/2006/relationships/image" Target="../media/image672.jpeg"/><Relationship Id="rId521" Type="http://schemas.openxmlformats.org/officeDocument/2006/relationships/image" Target="../media/image795.jpeg"/><Relationship Id="rId95" Type="http://schemas.openxmlformats.org/officeDocument/2006/relationships/image" Target="\SIGEA\fotoconvertite\z_history_img_pdfcatoff\47033-50.img" TargetMode="External"/><Relationship Id="rId160" Type="http://schemas.openxmlformats.org/officeDocument/2006/relationships/image" Target="\SIGEA\fotoconvertite\z_history_img_pdfcatoff\47739-28.img" TargetMode="External"/><Relationship Id="rId216" Type="http://schemas.openxmlformats.org/officeDocument/2006/relationships/image" Target="\SIGEA\fotoconvertite\z_history_img_pdfcatoff\47744-34.img" TargetMode="External"/><Relationship Id="rId423" Type="http://schemas.openxmlformats.org/officeDocument/2006/relationships/image" Target="../media/image697.jpeg"/><Relationship Id="rId258" Type="http://schemas.openxmlformats.org/officeDocument/2006/relationships/image" Target="\SIGEA\fotoconvertite\z_history_img_pdfcatoff\47844-02.img" TargetMode="External"/><Relationship Id="rId465" Type="http://schemas.openxmlformats.org/officeDocument/2006/relationships/image" Target="../media/image739.jpeg"/><Relationship Id="rId22" Type="http://schemas.openxmlformats.org/officeDocument/2006/relationships/image" Target="../media/image559.jpeg"/><Relationship Id="rId64" Type="http://schemas.openxmlformats.org/officeDocument/2006/relationships/image" Target="\SIGEA\fotoconvertite\z_history_img_pdfcatoff\47425-05.img" TargetMode="External"/><Relationship Id="rId118" Type="http://schemas.openxmlformats.org/officeDocument/2006/relationships/image" Target="\SIGEA\fotoconvertite\z_history_img_pdfcatoff\18520-15.img" TargetMode="External"/><Relationship Id="rId325" Type="http://schemas.openxmlformats.org/officeDocument/2006/relationships/image" Target="../media/image600.jpeg"/><Relationship Id="rId367" Type="http://schemas.openxmlformats.org/officeDocument/2006/relationships/image" Target="../media/image641.jpeg"/><Relationship Id="rId532" Type="http://schemas.openxmlformats.org/officeDocument/2006/relationships/image" Target="../media/image806.jpeg"/><Relationship Id="rId171" Type="http://schemas.openxmlformats.org/officeDocument/2006/relationships/image" Target="\SIGEA\fotoconvertite\z_history_img_pdfcatoff\47740135.img" TargetMode="External"/><Relationship Id="rId227" Type="http://schemas.openxmlformats.org/officeDocument/2006/relationships/image" Target="\SIGEA\fotoconvertite\z_history_img_pdfcatoff\47744-62.img" TargetMode="External"/><Relationship Id="rId269" Type="http://schemas.openxmlformats.org/officeDocument/2006/relationships/image" Target="\SIGEA\fotoconvertite\z_history_img_pdfcatoff\47631-08.img" TargetMode="External"/><Relationship Id="rId434" Type="http://schemas.openxmlformats.org/officeDocument/2006/relationships/image" Target="../media/image708.jpeg"/><Relationship Id="rId476" Type="http://schemas.openxmlformats.org/officeDocument/2006/relationships/image" Target="../media/image750.jpeg"/><Relationship Id="rId33" Type="http://schemas.openxmlformats.org/officeDocument/2006/relationships/image" Target="../media/image570.jpeg"/><Relationship Id="rId129" Type="http://schemas.openxmlformats.org/officeDocument/2006/relationships/image" Target="\SIGEA\fotoconvertite\z_history_img_pdfcatoff\47658-03.img" TargetMode="External"/><Relationship Id="rId280" Type="http://schemas.openxmlformats.org/officeDocument/2006/relationships/image" Target="\SIGEA\fotoconvertite\z_history_img_pdfcatoff\47870-19.img" TargetMode="External"/><Relationship Id="rId336" Type="http://schemas.openxmlformats.org/officeDocument/2006/relationships/image" Target="../media/image611.jpeg"/><Relationship Id="rId501" Type="http://schemas.openxmlformats.org/officeDocument/2006/relationships/image" Target="../media/image775.jpeg"/><Relationship Id="rId75" Type="http://schemas.openxmlformats.org/officeDocument/2006/relationships/image" Target="\SIGEA\fotoconvertite\z_history_img_pdfcatoff\47041-08.img" TargetMode="External"/><Relationship Id="rId140" Type="http://schemas.openxmlformats.org/officeDocument/2006/relationships/image" Target="\SIGEA\fotoconvertite\z_history_img_pdfcatoff\47656-03.img" TargetMode="External"/><Relationship Id="rId182" Type="http://schemas.openxmlformats.org/officeDocument/2006/relationships/image" Target="\SIGEA\fotoconvertite\z_history_img_pdfcatoff\47740112.img" TargetMode="External"/><Relationship Id="rId378" Type="http://schemas.openxmlformats.org/officeDocument/2006/relationships/image" Target="../media/image652.jpeg"/><Relationship Id="rId403" Type="http://schemas.openxmlformats.org/officeDocument/2006/relationships/image" Target="../media/image677.jpeg"/><Relationship Id="rId6" Type="http://schemas.openxmlformats.org/officeDocument/2006/relationships/image" Target="../media/image543.jpeg"/><Relationship Id="rId238" Type="http://schemas.openxmlformats.org/officeDocument/2006/relationships/image" Target="\SIGEA\fotoconvertite\z_history_img_pdfcatoff\47532-14.img" TargetMode="External"/><Relationship Id="rId445" Type="http://schemas.openxmlformats.org/officeDocument/2006/relationships/image" Target="../media/image719.jpeg"/><Relationship Id="rId487" Type="http://schemas.openxmlformats.org/officeDocument/2006/relationships/image" Target="../media/image761.jpeg"/><Relationship Id="rId291" Type="http://schemas.openxmlformats.org/officeDocument/2006/relationships/image" Target="\SIGEA\fotoconvertite\z_history_img_pdfcatoff\47860-31.img" TargetMode="External"/><Relationship Id="rId305" Type="http://schemas.openxmlformats.org/officeDocument/2006/relationships/image" Target="../media/image580.jpeg"/><Relationship Id="rId347" Type="http://schemas.openxmlformats.org/officeDocument/2006/relationships/image" Target="../media/image621.jpeg"/><Relationship Id="rId512" Type="http://schemas.openxmlformats.org/officeDocument/2006/relationships/image" Target="../media/image786.jpeg"/><Relationship Id="rId44" Type="http://schemas.openxmlformats.org/officeDocument/2006/relationships/image" Target="\SIGEA\fotoconvertite\z_history_img_pdfcatoff\47106-50.img" TargetMode="External"/><Relationship Id="rId86" Type="http://schemas.openxmlformats.org/officeDocument/2006/relationships/image" Target="\SIGEA\fotoconvertite\z_history_img_pdfcatoff\47036-40.img" TargetMode="External"/><Relationship Id="rId151" Type="http://schemas.openxmlformats.org/officeDocument/2006/relationships/image" Target="\SIGEA\fotoconvertite\z_history_img_pdfcatoff\47711-22.img" TargetMode="External"/><Relationship Id="rId389" Type="http://schemas.openxmlformats.org/officeDocument/2006/relationships/image" Target="../media/image663.jpeg"/><Relationship Id="rId193" Type="http://schemas.openxmlformats.org/officeDocument/2006/relationships/image" Target="\SIGEA\fotoconvertite\z_history_img_pdfcatoff\47740-88.img" TargetMode="External"/><Relationship Id="rId207" Type="http://schemas.openxmlformats.org/officeDocument/2006/relationships/image" Target="\SIGEA\fotoconvertite\z_history_img_pdfcatoff\47740-99.img" TargetMode="External"/><Relationship Id="rId249" Type="http://schemas.openxmlformats.org/officeDocument/2006/relationships/image" Target="\SIGEA\fotoconvertite\z_history_img_pdfcatoff\47548-03.img" TargetMode="External"/><Relationship Id="rId414" Type="http://schemas.openxmlformats.org/officeDocument/2006/relationships/image" Target="../media/image688.jpeg"/><Relationship Id="rId456" Type="http://schemas.openxmlformats.org/officeDocument/2006/relationships/image" Target="../media/image730.jpeg"/><Relationship Id="rId498" Type="http://schemas.openxmlformats.org/officeDocument/2006/relationships/image" Target="../media/image772.jpeg"/><Relationship Id="rId13" Type="http://schemas.openxmlformats.org/officeDocument/2006/relationships/image" Target="../media/image550.jpeg"/><Relationship Id="rId109" Type="http://schemas.openxmlformats.org/officeDocument/2006/relationships/image" Target="\SIGEA\fotoconvertite\z_history_img_pdfcatoff\47680-40.img" TargetMode="External"/><Relationship Id="rId260" Type="http://schemas.openxmlformats.org/officeDocument/2006/relationships/image" Target="\SIGEA\fotoconvertite\z_history_img_pdfcatoff\41468-24.img" TargetMode="External"/><Relationship Id="rId316" Type="http://schemas.openxmlformats.org/officeDocument/2006/relationships/image" Target="../media/image591.jpeg"/><Relationship Id="rId523" Type="http://schemas.openxmlformats.org/officeDocument/2006/relationships/image" Target="../media/image797.jpeg"/><Relationship Id="rId55" Type="http://schemas.openxmlformats.org/officeDocument/2006/relationships/image" Target="\SIGEA\fotoconvertite\z_history_img_pdfcatoff\47642-50.img" TargetMode="External"/><Relationship Id="rId97" Type="http://schemas.openxmlformats.org/officeDocument/2006/relationships/image" Target="\SIGEA\fotoconvertite\z_history_img_pdfcatoff\47733-18.img" TargetMode="External"/><Relationship Id="rId120" Type="http://schemas.openxmlformats.org/officeDocument/2006/relationships/image" Target="\SIGEA\fotoconvertite\z_history_img_pdfcatoff\47732-20.img" TargetMode="External"/><Relationship Id="rId358" Type="http://schemas.openxmlformats.org/officeDocument/2006/relationships/image" Target="../media/image632.jpeg"/><Relationship Id="rId162" Type="http://schemas.openxmlformats.org/officeDocument/2006/relationships/image" Target="\SIGEA\fotoconvertite\z_history_img_pdfcatoff\47709-24.img" TargetMode="External"/><Relationship Id="rId218" Type="http://schemas.openxmlformats.org/officeDocument/2006/relationships/image" Target="\SIGEA\fotoconvertite\z_history_img_pdfcatoff\41760-08.img" TargetMode="External"/><Relationship Id="rId425" Type="http://schemas.openxmlformats.org/officeDocument/2006/relationships/image" Target="../media/image699.jpeg"/><Relationship Id="rId467" Type="http://schemas.openxmlformats.org/officeDocument/2006/relationships/image" Target="../media/image741.jpeg"/><Relationship Id="rId271" Type="http://schemas.openxmlformats.org/officeDocument/2006/relationships/image" Target="\SIGEA\fotoconvertite\z_history_img_pdfcatoff\47742-01.img" TargetMode="External"/><Relationship Id="rId24" Type="http://schemas.openxmlformats.org/officeDocument/2006/relationships/image" Target="../media/image561.jpeg"/><Relationship Id="rId66" Type="http://schemas.openxmlformats.org/officeDocument/2006/relationships/image" Target="\SIGEA\fotoconvertite\z_history_img_pdfcatoff\47370-08.img" TargetMode="External"/><Relationship Id="rId131" Type="http://schemas.openxmlformats.org/officeDocument/2006/relationships/image" Target="\SIGEA\fotoconvertite\z_history_img_pdfcatoff\47651-01.img" TargetMode="External"/><Relationship Id="rId327" Type="http://schemas.openxmlformats.org/officeDocument/2006/relationships/image" Target="../media/image602.png"/><Relationship Id="rId369" Type="http://schemas.openxmlformats.org/officeDocument/2006/relationships/image" Target="../media/image643.jpeg"/><Relationship Id="rId173" Type="http://schemas.openxmlformats.org/officeDocument/2006/relationships/image" Target="\SIGEA\fotoconvertite\z_history_img_pdfcatoff\47740123.img" TargetMode="External"/><Relationship Id="rId229" Type="http://schemas.openxmlformats.org/officeDocument/2006/relationships/image" Target="\SIGEA\fotoconvertite\z_history_img_pdfcatoff\47425-32.img" TargetMode="External"/><Relationship Id="rId380" Type="http://schemas.openxmlformats.org/officeDocument/2006/relationships/image" Target="../media/image654.jpeg"/><Relationship Id="rId436" Type="http://schemas.openxmlformats.org/officeDocument/2006/relationships/image" Target="../media/image710.jpeg"/><Relationship Id="rId240" Type="http://schemas.openxmlformats.org/officeDocument/2006/relationships/image" Target="\SIGEA\fotoconvertite\z_history_img_pdfcatoff\47532-24.img" TargetMode="External"/><Relationship Id="rId478" Type="http://schemas.openxmlformats.org/officeDocument/2006/relationships/image" Target="../media/image752.jpeg"/><Relationship Id="rId35" Type="http://schemas.openxmlformats.org/officeDocument/2006/relationships/image" Target="../media/image572.jpeg"/><Relationship Id="rId77" Type="http://schemas.openxmlformats.org/officeDocument/2006/relationships/image" Target="\SIGEA\fotoconvertite\z_history_img_pdfcatoff\47041-03.img" TargetMode="External"/><Relationship Id="rId100" Type="http://schemas.openxmlformats.org/officeDocument/2006/relationships/image" Target="\SIGEA\fotoconvertite\z_history_img_pdfcatoff\47733-24.img" TargetMode="External"/><Relationship Id="rId282" Type="http://schemas.openxmlformats.org/officeDocument/2006/relationships/image" Target="\SIGEA\fotoconvertite\z_history_img_pdfcatoff\47862-38.img" TargetMode="External"/><Relationship Id="rId338" Type="http://schemas.openxmlformats.org/officeDocument/2006/relationships/image" Target="../media/image613.jpeg"/><Relationship Id="rId503" Type="http://schemas.openxmlformats.org/officeDocument/2006/relationships/image" Target="../media/image777.jpeg"/><Relationship Id="rId8" Type="http://schemas.openxmlformats.org/officeDocument/2006/relationships/image" Target="../media/image545.jpeg"/><Relationship Id="rId142" Type="http://schemas.openxmlformats.org/officeDocument/2006/relationships/image" Target="\SIGEA\fotoconvertite\z_history_img_pdfcatoff\47536-14.img" TargetMode="External"/><Relationship Id="rId184" Type="http://schemas.openxmlformats.org/officeDocument/2006/relationships/image" Target="\SIGEA\fotoconvertite\z_history_img_pdfcatoff\47740-90.img" TargetMode="External"/><Relationship Id="rId391" Type="http://schemas.openxmlformats.org/officeDocument/2006/relationships/image" Target="../media/image665.jpeg"/><Relationship Id="rId405" Type="http://schemas.openxmlformats.org/officeDocument/2006/relationships/image" Target="../media/image679.jpeg"/><Relationship Id="rId447" Type="http://schemas.openxmlformats.org/officeDocument/2006/relationships/image" Target="../media/image721.jpeg"/><Relationship Id="rId251" Type="http://schemas.openxmlformats.org/officeDocument/2006/relationships/image" Target="\SIGEA\fotoconvertite\z_history_img_pdfcatoff\47542-18.img" TargetMode="External"/><Relationship Id="rId489" Type="http://schemas.openxmlformats.org/officeDocument/2006/relationships/image" Target="../media/image763.jpeg"/><Relationship Id="rId46" Type="http://schemas.openxmlformats.org/officeDocument/2006/relationships/image" Target="\SIGEA\fotoconvertite\z_history_img_pdfcatoff\47110-23.img" TargetMode="External"/><Relationship Id="rId293" Type="http://schemas.openxmlformats.org/officeDocument/2006/relationships/image" Target="\SIGEA\fotoconvertite\z_history_img_pdfcatoff\47793-13.img" TargetMode="External"/><Relationship Id="rId307" Type="http://schemas.openxmlformats.org/officeDocument/2006/relationships/image" Target="../media/image582.jpeg"/><Relationship Id="rId349" Type="http://schemas.openxmlformats.org/officeDocument/2006/relationships/image" Target="../media/image623.jpeg"/><Relationship Id="rId514" Type="http://schemas.openxmlformats.org/officeDocument/2006/relationships/image" Target="../media/image788.jpeg"/><Relationship Id="rId88" Type="http://schemas.openxmlformats.org/officeDocument/2006/relationships/image" Target="\SIGEA\fotoconvertite\z_history_img_pdfcatoff\47039-05.img" TargetMode="External"/><Relationship Id="rId111" Type="http://schemas.openxmlformats.org/officeDocument/2006/relationships/image" Target="\SIGEA\fotoconvertite\z_history_img_pdfcatoff\47689-60.img" TargetMode="External"/><Relationship Id="rId153" Type="http://schemas.openxmlformats.org/officeDocument/2006/relationships/image" Target="\SIGEA\fotoconvertite\z_history_img_pdfcatoff\47723-08.img" TargetMode="External"/><Relationship Id="rId195" Type="http://schemas.openxmlformats.org/officeDocument/2006/relationships/image" Target="\SIGEA\fotoconvertite\z_history_img_pdfcatoff\47740-10.img" TargetMode="External"/><Relationship Id="rId209" Type="http://schemas.openxmlformats.org/officeDocument/2006/relationships/image" Target="\SIGEA\fotoconvertite\z_history_img_pdfcatoff\47740109.img" TargetMode="External"/><Relationship Id="rId360" Type="http://schemas.openxmlformats.org/officeDocument/2006/relationships/image" Target="../media/image634.jpeg"/><Relationship Id="rId416" Type="http://schemas.openxmlformats.org/officeDocument/2006/relationships/image" Target="../media/image690.jpeg"/><Relationship Id="rId220" Type="http://schemas.openxmlformats.org/officeDocument/2006/relationships/image" Target="\SIGEA\fotoconvertite\z_history_img_pdfcatoff\41760-22.img" TargetMode="External"/><Relationship Id="rId458" Type="http://schemas.openxmlformats.org/officeDocument/2006/relationships/image" Target="../media/image732.jpeg"/><Relationship Id="rId15" Type="http://schemas.openxmlformats.org/officeDocument/2006/relationships/image" Target="../media/image552.jpeg"/><Relationship Id="rId57" Type="http://schemas.openxmlformats.org/officeDocument/2006/relationships/image" Target="\SIGEA\fotoconvertite\z_history_img_pdfcatoff\47646-40.img" TargetMode="External"/><Relationship Id="rId262" Type="http://schemas.openxmlformats.org/officeDocument/2006/relationships/image" Target="\SIGEA\fotoconvertite\z_history_img_pdfcatoff\47840-11.img" TargetMode="External"/><Relationship Id="rId318" Type="http://schemas.openxmlformats.org/officeDocument/2006/relationships/image" Target="../media/image593.jpeg"/><Relationship Id="rId525" Type="http://schemas.openxmlformats.org/officeDocument/2006/relationships/image" Target="../media/image799.jpeg"/><Relationship Id="rId99" Type="http://schemas.openxmlformats.org/officeDocument/2006/relationships/image" Target="\SIGEA\fotoconvertite\z_history_img_pdfcatoff\47752-16.img" TargetMode="External"/><Relationship Id="rId122" Type="http://schemas.openxmlformats.org/officeDocument/2006/relationships/image" Target="\SIGEA\fotoconvertite\z_history_img_pdfcatoff\47652-01.img" TargetMode="External"/><Relationship Id="rId164" Type="http://schemas.openxmlformats.org/officeDocument/2006/relationships/image" Target="\SIGEA\fotoconvertite\z_history_img_pdfcatoff\47712-20.img" TargetMode="External"/><Relationship Id="rId371" Type="http://schemas.openxmlformats.org/officeDocument/2006/relationships/image" Target="../media/image645.jpeg"/><Relationship Id="rId427" Type="http://schemas.openxmlformats.org/officeDocument/2006/relationships/image" Target="../media/image701.jpeg"/><Relationship Id="rId469" Type="http://schemas.openxmlformats.org/officeDocument/2006/relationships/image" Target="../media/image743.jpeg"/><Relationship Id="rId26" Type="http://schemas.openxmlformats.org/officeDocument/2006/relationships/image" Target="../media/image563.jpeg"/><Relationship Id="rId231" Type="http://schemas.openxmlformats.org/officeDocument/2006/relationships/image" Target="\SIGEA\fotoconvertite\z_history_img_pdfcatoff\47425-30.img" TargetMode="External"/><Relationship Id="rId273" Type="http://schemas.openxmlformats.org/officeDocument/2006/relationships/image" Target="\SIGEA\fotoconvertite\z_history_img_pdfcatoff\47860-95.img" TargetMode="External"/><Relationship Id="rId329" Type="http://schemas.openxmlformats.org/officeDocument/2006/relationships/image" Target="../media/image604.jpeg"/><Relationship Id="rId480" Type="http://schemas.openxmlformats.org/officeDocument/2006/relationships/image" Target="../media/image754.jpeg"/><Relationship Id="rId68" Type="http://schemas.openxmlformats.org/officeDocument/2006/relationships/image" Target="\SIGEA\fotoconvertite\z_history_img_pdfcatoff\47302-10.img" TargetMode="External"/><Relationship Id="rId133" Type="http://schemas.openxmlformats.org/officeDocument/2006/relationships/image" Target="\SIGEA\fotoconvertite\z_history_img_pdfcatoff\47655-01.img" TargetMode="External"/><Relationship Id="rId175" Type="http://schemas.openxmlformats.org/officeDocument/2006/relationships/image" Target="\SIGEA\fotoconvertite\z_history_img_pdfcatoff\47740137.img" TargetMode="External"/><Relationship Id="rId340" Type="http://schemas.openxmlformats.org/officeDocument/2006/relationships/image" Target="../media/image614.jpeg"/><Relationship Id="rId200" Type="http://schemas.openxmlformats.org/officeDocument/2006/relationships/image" Target="\SIGEA\fotoconvertite\z_history_img_pdfcatoff\47740-17.img" TargetMode="External"/><Relationship Id="rId382" Type="http://schemas.openxmlformats.org/officeDocument/2006/relationships/image" Target="../media/image656.jpeg"/><Relationship Id="rId438" Type="http://schemas.openxmlformats.org/officeDocument/2006/relationships/image" Target="../media/image712.jpeg"/><Relationship Id="rId242" Type="http://schemas.openxmlformats.org/officeDocument/2006/relationships/image" Target="\SIGEA\fotoconvertite\z_history_img_pdfcatoff\47534-24.img" TargetMode="External"/><Relationship Id="rId284" Type="http://schemas.openxmlformats.org/officeDocument/2006/relationships/image" Target="\SIGEA\fotoconvertite\z_history_img_pdfcatoff\47860-81.img" TargetMode="External"/><Relationship Id="rId491" Type="http://schemas.openxmlformats.org/officeDocument/2006/relationships/image" Target="../media/image765.jpeg"/><Relationship Id="rId505" Type="http://schemas.openxmlformats.org/officeDocument/2006/relationships/image" Target="../media/image779.jpeg"/><Relationship Id="rId37" Type="http://schemas.openxmlformats.org/officeDocument/2006/relationships/image" Target="../media/image574.jpeg"/><Relationship Id="rId79" Type="http://schemas.openxmlformats.org/officeDocument/2006/relationships/image" Target="\SIGEA\fotoconvertite\z_history_img_pdfcatoff\18501-01.img" TargetMode="External"/><Relationship Id="rId102" Type="http://schemas.openxmlformats.org/officeDocument/2006/relationships/image" Target="\SIGEA\fotoconvertite\z_history_img_pdfcatoff\47736-50.img" TargetMode="External"/><Relationship Id="rId144" Type="http://schemas.openxmlformats.org/officeDocument/2006/relationships/image" Target="\SIGEA\fotoconvertite\z_history_img_pdfcatoff\47705-22.img" TargetMode="External"/><Relationship Id="rId90" Type="http://schemas.openxmlformats.org/officeDocument/2006/relationships/image" Target="\SIGEA\fotoconvertite\z_history_img_pdfcatoff\18325-01.img" TargetMode="External"/><Relationship Id="rId186" Type="http://schemas.openxmlformats.org/officeDocument/2006/relationships/image" Target="\SIGEA\fotoconvertite\z_history_img_pdfcatoff\47740-29.img" TargetMode="External"/><Relationship Id="rId351" Type="http://schemas.openxmlformats.org/officeDocument/2006/relationships/image" Target="../media/image625.jpeg"/><Relationship Id="rId393" Type="http://schemas.openxmlformats.org/officeDocument/2006/relationships/image" Target="../media/image667.jpeg"/><Relationship Id="rId407" Type="http://schemas.openxmlformats.org/officeDocument/2006/relationships/image" Target="../media/image681.jpeg"/><Relationship Id="rId449" Type="http://schemas.openxmlformats.org/officeDocument/2006/relationships/image" Target="../media/image723.jpeg"/><Relationship Id="rId211" Type="http://schemas.openxmlformats.org/officeDocument/2006/relationships/image" Target="\SIGEA\fotoconvertite\z_history_img_pdfcatoff\47740107.img" TargetMode="External"/><Relationship Id="rId253" Type="http://schemas.openxmlformats.org/officeDocument/2006/relationships/image" Target="\SIGEA\fotoconvertite\z_history_img_pdfcatoff\47541-04.img" TargetMode="External"/><Relationship Id="rId295" Type="http://schemas.openxmlformats.org/officeDocument/2006/relationships/image" Target="\SIGEA\fotoconvertite\z_history_img_pdfcatoff\47865-82.img" TargetMode="External"/><Relationship Id="rId309" Type="http://schemas.openxmlformats.org/officeDocument/2006/relationships/image" Target="../media/image584.jpeg"/><Relationship Id="rId460" Type="http://schemas.openxmlformats.org/officeDocument/2006/relationships/image" Target="../media/image734.jpeg"/><Relationship Id="rId516" Type="http://schemas.openxmlformats.org/officeDocument/2006/relationships/image" Target="../media/image790.jpeg"/><Relationship Id="rId48" Type="http://schemas.openxmlformats.org/officeDocument/2006/relationships/image" Target="\SIGEA\fotoconvertite\z_history_img_pdfcatoff\47357-11.img" TargetMode="External"/><Relationship Id="rId113" Type="http://schemas.openxmlformats.org/officeDocument/2006/relationships/image" Target="\SIGEA\fotoconvertite\z_history_img_pdfcatoff\41743-32.img" TargetMode="External"/><Relationship Id="rId320" Type="http://schemas.openxmlformats.org/officeDocument/2006/relationships/image" Target="../media/image595.jpeg"/><Relationship Id="rId155" Type="http://schemas.openxmlformats.org/officeDocument/2006/relationships/image" Target="\SIGEA\fotoconvertite\z_history_img_pdfcatoff\47720-10.img" TargetMode="External"/><Relationship Id="rId197" Type="http://schemas.openxmlformats.org/officeDocument/2006/relationships/image" Target="\SIGEA\fotoconvertite\z_history_img_pdfcatoff\47740-18.img" TargetMode="External"/><Relationship Id="rId362" Type="http://schemas.openxmlformats.org/officeDocument/2006/relationships/image" Target="../media/image636.jpeg"/><Relationship Id="rId418" Type="http://schemas.openxmlformats.org/officeDocument/2006/relationships/image" Target="../media/image692.jpeg"/><Relationship Id="rId222" Type="http://schemas.openxmlformats.org/officeDocument/2006/relationships/image" Target="\SIGEA\fotoconvertite\z_history_img_pdfcatoff\41760-20.img" TargetMode="External"/><Relationship Id="rId264" Type="http://schemas.openxmlformats.org/officeDocument/2006/relationships/image" Target="\SIGEA\fotoconvertite\z_history_img_pdfcatoff\48516-08.img" TargetMode="External"/><Relationship Id="rId471" Type="http://schemas.openxmlformats.org/officeDocument/2006/relationships/image" Target="../media/image745.jpeg"/><Relationship Id="rId17" Type="http://schemas.openxmlformats.org/officeDocument/2006/relationships/image" Target="../media/image554.jpeg"/><Relationship Id="rId59" Type="http://schemas.openxmlformats.org/officeDocument/2006/relationships/image" Target="\SIGEA\fotoconvertite\z_history_img_pdfcatoff\47103-32.img" TargetMode="External"/><Relationship Id="rId124" Type="http://schemas.openxmlformats.org/officeDocument/2006/relationships/image" Target="\SIGEA\fotoconvertite\z_history_img_pdfcatoff\47657-01.img" TargetMode="External"/><Relationship Id="rId527" Type="http://schemas.openxmlformats.org/officeDocument/2006/relationships/image" Target="../media/image801.jpeg"/><Relationship Id="rId70" Type="http://schemas.openxmlformats.org/officeDocument/2006/relationships/image" Target="\SIGEA\fotoconvertite\z_history_img_pdfcatoff\47336-42.img" TargetMode="External"/><Relationship Id="rId166" Type="http://schemas.openxmlformats.org/officeDocument/2006/relationships/image" Target="\SIGEA\fotoconvertite\z_history_img_pdfcatoff\47712-28.img" TargetMode="External"/><Relationship Id="rId331" Type="http://schemas.openxmlformats.org/officeDocument/2006/relationships/image" Target="../media/image606.jpeg"/><Relationship Id="rId373" Type="http://schemas.openxmlformats.org/officeDocument/2006/relationships/image" Target="../media/image647.jpeg"/><Relationship Id="rId429" Type="http://schemas.openxmlformats.org/officeDocument/2006/relationships/image" Target="../media/image703.jpeg"/><Relationship Id="rId1" Type="http://schemas.openxmlformats.org/officeDocument/2006/relationships/image" Target="../media/image538.jpeg"/><Relationship Id="rId233" Type="http://schemas.openxmlformats.org/officeDocument/2006/relationships/image" Target="\SIGEA\fotoconvertite\z_history_img_pdfcatoff\47527-55.img" TargetMode="External"/><Relationship Id="rId440" Type="http://schemas.openxmlformats.org/officeDocument/2006/relationships/image" Target="../media/image714.jpeg"/><Relationship Id="rId28" Type="http://schemas.openxmlformats.org/officeDocument/2006/relationships/image" Target="../media/image565.jpeg"/><Relationship Id="rId275" Type="http://schemas.openxmlformats.org/officeDocument/2006/relationships/image" Target="\SIGEA\fotoconvertite\z_history_img_pdfcatoff\47862-06.img" TargetMode="External"/><Relationship Id="rId300" Type="http://schemas.openxmlformats.org/officeDocument/2006/relationships/image" Target="\SIGEA\fotoconvertite\z_history_img_pdfcatoff\47862-70.img" TargetMode="External"/><Relationship Id="rId482" Type="http://schemas.openxmlformats.org/officeDocument/2006/relationships/image" Target="../media/image756.jpeg"/><Relationship Id="rId81" Type="http://schemas.openxmlformats.org/officeDocument/2006/relationships/image" Target="\SIGEA\fotoconvertite\z_history_img_pdfcatoff\47621-07.img" TargetMode="External"/><Relationship Id="rId135" Type="http://schemas.openxmlformats.org/officeDocument/2006/relationships/image" Target="\SIGEA\fotoconvertite\z_history_img_pdfcatoff\47656-02.img" TargetMode="External"/><Relationship Id="rId177" Type="http://schemas.openxmlformats.org/officeDocument/2006/relationships/image" Target="\SIGEA\fotoconvertite\z_history_img_pdfcatoff\47740122.img" TargetMode="External"/><Relationship Id="rId342" Type="http://schemas.openxmlformats.org/officeDocument/2006/relationships/image" Target="../media/image616.jpeg"/><Relationship Id="rId384" Type="http://schemas.openxmlformats.org/officeDocument/2006/relationships/image" Target="../media/image658.jpeg"/><Relationship Id="rId202" Type="http://schemas.openxmlformats.org/officeDocument/2006/relationships/image" Target="\SIGEA\fotoconvertite\z_history_img_pdfcatoff\47740-68.img" TargetMode="External"/><Relationship Id="rId244" Type="http://schemas.openxmlformats.org/officeDocument/2006/relationships/image" Target="\SIGEA\fotoconvertite\z_history_img_pdfcatoff\47130-45.img" TargetMode="External"/><Relationship Id="rId39" Type="http://schemas.openxmlformats.org/officeDocument/2006/relationships/image" Target="../media/image576.jpeg"/><Relationship Id="rId286" Type="http://schemas.openxmlformats.org/officeDocument/2006/relationships/image" Target="\SIGEA\fotoconvertite\z_history_img_pdfcatoff\47860-18.img" TargetMode="External"/><Relationship Id="rId451" Type="http://schemas.openxmlformats.org/officeDocument/2006/relationships/image" Target="../media/image725.jpeg"/><Relationship Id="rId493" Type="http://schemas.openxmlformats.org/officeDocument/2006/relationships/image" Target="../media/image767.jpeg"/><Relationship Id="rId507" Type="http://schemas.openxmlformats.org/officeDocument/2006/relationships/image" Target="../media/image781.jpeg"/><Relationship Id="rId50" Type="http://schemas.openxmlformats.org/officeDocument/2006/relationships/image" Target="\SIGEA\fotoconvertite\z_history_img_pdfcatoff\47107-00.img" TargetMode="External"/><Relationship Id="rId104" Type="http://schemas.openxmlformats.org/officeDocument/2006/relationships/image" Target="\SIGEA\fotoconvertite\z_history_img_pdfcatoff\41748-30.img" TargetMode="External"/><Relationship Id="rId146" Type="http://schemas.openxmlformats.org/officeDocument/2006/relationships/image" Target="\SIGEA\fotoconvertite\z_history_img_pdfcatoff\47021-45.img" TargetMode="External"/><Relationship Id="rId188" Type="http://schemas.openxmlformats.org/officeDocument/2006/relationships/image" Target="\SIGEA\fotoconvertite\z_history_img_pdfcatoff\47740-26.img" TargetMode="External"/><Relationship Id="rId311" Type="http://schemas.openxmlformats.org/officeDocument/2006/relationships/image" Target="../media/image586.jpeg"/><Relationship Id="rId353" Type="http://schemas.openxmlformats.org/officeDocument/2006/relationships/image" Target="../media/image627.jpeg"/><Relationship Id="rId395" Type="http://schemas.openxmlformats.org/officeDocument/2006/relationships/image" Target="../media/image669.jpeg"/><Relationship Id="rId409" Type="http://schemas.openxmlformats.org/officeDocument/2006/relationships/image" Target="../media/image683.jpeg"/><Relationship Id="rId92" Type="http://schemas.openxmlformats.org/officeDocument/2006/relationships/image" Target="\SIGEA\fotoconvertite\z_history_img_pdfcatoff\47027-16.img" TargetMode="External"/><Relationship Id="rId213" Type="http://schemas.openxmlformats.org/officeDocument/2006/relationships/image" Target="\SIGEA\fotoconvertite\z_history_img_pdfcatoff\47740-43.img" TargetMode="External"/><Relationship Id="rId420" Type="http://schemas.openxmlformats.org/officeDocument/2006/relationships/image" Target="../media/image694.jpeg"/><Relationship Id="rId255" Type="http://schemas.openxmlformats.org/officeDocument/2006/relationships/image" Target="\SIGEA\fotoconvertite\z_history_img_pdfcatoff\47547-26.img" TargetMode="External"/><Relationship Id="rId297" Type="http://schemas.openxmlformats.org/officeDocument/2006/relationships/image" Target="\SIGEA\fotoconvertite\z_history_img_pdfcatoff\47793-32.img" TargetMode="External"/><Relationship Id="rId462" Type="http://schemas.openxmlformats.org/officeDocument/2006/relationships/image" Target="../media/image736.jpeg"/><Relationship Id="rId518" Type="http://schemas.openxmlformats.org/officeDocument/2006/relationships/image" Target="../media/image792.jpeg"/><Relationship Id="rId115" Type="http://schemas.openxmlformats.org/officeDocument/2006/relationships/image" Target="\SIGEA\fotoconvertite\z_history_img_pdfcatoff\41744-60.img" TargetMode="External"/><Relationship Id="rId157" Type="http://schemas.openxmlformats.org/officeDocument/2006/relationships/image" Target="\SIGEA\fotoconvertite\z_history_img_pdfcatoff\47747-06.img" TargetMode="External"/><Relationship Id="rId322" Type="http://schemas.openxmlformats.org/officeDocument/2006/relationships/image" Target="../media/image597.jpeg"/><Relationship Id="rId364" Type="http://schemas.openxmlformats.org/officeDocument/2006/relationships/image" Target="../media/image638.jpeg"/><Relationship Id="rId61" Type="http://schemas.openxmlformats.org/officeDocument/2006/relationships/image" Target="\SIGEA\fotoconvertite\z_history_img_pdfcatoff\12943-13.img" TargetMode="External"/><Relationship Id="rId199" Type="http://schemas.openxmlformats.org/officeDocument/2006/relationships/image" Target="\SIGEA\fotoconvertite\z_history_img_pdfcatoff\47740-37.img" TargetMode="External"/><Relationship Id="rId19" Type="http://schemas.openxmlformats.org/officeDocument/2006/relationships/image" Target="../media/image556.jpeg"/><Relationship Id="rId224" Type="http://schemas.openxmlformats.org/officeDocument/2006/relationships/image" Target="\SIGEA\fotoconvertite\z_history_img_pdfcatoff\47744-19.img" TargetMode="External"/><Relationship Id="rId266" Type="http://schemas.openxmlformats.org/officeDocument/2006/relationships/image" Target="\SIGEA\fotoconvertite\z_history_img_pdfcatoff\47838-00.img" TargetMode="External"/><Relationship Id="rId431" Type="http://schemas.openxmlformats.org/officeDocument/2006/relationships/image" Target="../media/image705.jpeg"/><Relationship Id="rId473" Type="http://schemas.openxmlformats.org/officeDocument/2006/relationships/image" Target="../media/image747.jpeg"/><Relationship Id="rId529" Type="http://schemas.openxmlformats.org/officeDocument/2006/relationships/image" Target="../media/image803.jpeg"/><Relationship Id="rId30" Type="http://schemas.openxmlformats.org/officeDocument/2006/relationships/image" Target="../media/image567.jpeg"/><Relationship Id="rId126" Type="http://schemas.openxmlformats.org/officeDocument/2006/relationships/image" Target="\SIGEA\fotoconvertite\z_history_img_pdfcatoff\47658-02.img" TargetMode="External"/><Relationship Id="rId168" Type="http://schemas.openxmlformats.org/officeDocument/2006/relationships/image" Target="\SIGEA\fotoconvertite\z_history_img_pdfcatoff\47740131.img" TargetMode="External"/><Relationship Id="rId333" Type="http://schemas.openxmlformats.org/officeDocument/2006/relationships/image" Target="../media/image608.jpeg"/><Relationship Id="rId72" Type="http://schemas.openxmlformats.org/officeDocument/2006/relationships/image" Target="\SIGEA\fotoconvertite\z_history_img_pdfcatoff\47385-08.img" TargetMode="External"/><Relationship Id="rId375" Type="http://schemas.openxmlformats.org/officeDocument/2006/relationships/image" Target="../media/image649.jpeg"/><Relationship Id="rId3" Type="http://schemas.openxmlformats.org/officeDocument/2006/relationships/image" Target="../media/image540.jpeg"/><Relationship Id="rId235" Type="http://schemas.openxmlformats.org/officeDocument/2006/relationships/image" Target="\SIGEA\fotoconvertite\z_history_img_pdfcatoff\47530-16.img" TargetMode="External"/><Relationship Id="rId277" Type="http://schemas.openxmlformats.org/officeDocument/2006/relationships/image" Target="\SIGEA\fotoconvertite\z_history_img_pdfcatoff\47860-24.img" TargetMode="External"/><Relationship Id="rId400" Type="http://schemas.openxmlformats.org/officeDocument/2006/relationships/image" Target="../media/image674.jpeg"/><Relationship Id="rId442" Type="http://schemas.openxmlformats.org/officeDocument/2006/relationships/image" Target="../media/image716.jpeg"/><Relationship Id="rId484" Type="http://schemas.openxmlformats.org/officeDocument/2006/relationships/image" Target="../media/image758.jpeg"/><Relationship Id="rId137" Type="http://schemas.openxmlformats.org/officeDocument/2006/relationships/image" Target="\SIGEA\fotoconvertite\z_history_img_pdfcatoff\47651-07.img" TargetMode="External"/><Relationship Id="rId302" Type="http://schemas.openxmlformats.org/officeDocument/2006/relationships/image" Target="\SIGEA\fotoconvertite\z_history_img_pdfcatoff\47862-71.img" TargetMode="External"/><Relationship Id="rId344" Type="http://schemas.openxmlformats.org/officeDocument/2006/relationships/image" Target="../media/image618.jpeg"/><Relationship Id="rId41" Type="http://schemas.openxmlformats.org/officeDocument/2006/relationships/image" Target="../media/image578.png"/><Relationship Id="rId83" Type="http://schemas.openxmlformats.org/officeDocument/2006/relationships/image" Target="\SIGEA\fotoconvertite\z_history_img_pdfcatoff\47032-10.img" TargetMode="External"/><Relationship Id="rId179" Type="http://schemas.openxmlformats.org/officeDocument/2006/relationships/image" Target="\SIGEA\fotoconvertite\z_history_img_pdfcatoff\47740125.img" TargetMode="External"/><Relationship Id="rId386" Type="http://schemas.openxmlformats.org/officeDocument/2006/relationships/image" Target="../media/image660.jpeg"/><Relationship Id="rId190" Type="http://schemas.openxmlformats.org/officeDocument/2006/relationships/image" Target="\SIGEA\fotoconvertite\z_history_img_pdfcatoff\47740-80.img" TargetMode="External"/><Relationship Id="rId204" Type="http://schemas.openxmlformats.org/officeDocument/2006/relationships/image" Target="\SIGEA\fotoconvertite\z_history_img_pdfcatoff\47740-50.img" TargetMode="External"/><Relationship Id="rId246" Type="http://schemas.openxmlformats.org/officeDocument/2006/relationships/image" Target="\SIGEA\fotoconvertite\z_history_img_pdfcatoff\47533-18.img" TargetMode="External"/><Relationship Id="rId288" Type="http://schemas.openxmlformats.org/officeDocument/2006/relationships/image" Target="\SIGEA\fotoconvertite\z_history_img_pdfcatoff\47860-71.img" TargetMode="External"/><Relationship Id="rId411" Type="http://schemas.openxmlformats.org/officeDocument/2006/relationships/image" Target="../media/image685.jpeg"/><Relationship Id="rId453" Type="http://schemas.openxmlformats.org/officeDocument/2006/relationships/image" Target="../media/image727.jpeg"/><Relationship Id="rId509" Type="http://schemas.openxmlformats.org/officeDocument/2006/relationships/image" Target="../media/image783.jpeg"/><Relationship Id="rId106" Type="http://schemas.openxmlformats.org/officeDocument/2006/relationships/image" Target="\SIGEA\fotoconvertite\z_history_img_pdfcatoff\41750-41.img" TargetMode="External"/><Relationship Id="rId313" Type="http://schemas.openxmlformats.org/officeDocument/2006/relationships/image" Target="../media/image588.jpeg"/><Relationship Id="rId495" Type="http://schemas.openxmlformats.org/officeDocument/2006/relationships/image" Target="../media/image769.jpeg"/><Relationship Id="rId10" Type="http://schemas.openxmlformats.org/officeDocument/2006/relationships/image" Target="../media/image547.jpeg"/><Relationship Id="rId52" Type="http://schemas.openxmlformats.org/officeDocument/2006/relationships/image" Target="\SIGEA\fotoconvertite\z_history_img_pdfcatoff\47250-12.img" TargetMode="External"/><Relationship Id="rId94" Type="http://schemas.openxmlformats.org/officeDocument/2006/relationships/image" Target="\SIGEA\fotoconvertite\z_history_img_pdfcatoff\47030-30.img" TargetMode="External"/><Relationship Id="rId148" Type="http://schemas.openxmlformats.org/officeDocument/2006/relationships/image" Target="\SIGEA\fotoconvertite\z_history_img_pdfcatoff\47066-04.img" TargetMode="External"/><Relationship Id="rId355" Type="http://schemas.openxmlformats.org/officeDocument/2006/relationships/image" Target="../media/image629.jpeg"/><Relationship Id="rId397" Type="http://schemas.openxmlformats.org/officeDocument/2006/relationships/image" Target="../media/image671.jpeg"/><Relationship Id="rId520" Type="http://schemas.openxmlformats.org/officeDocument/2006/relationships/image" Target="../media/image794.jpeg"/><Relationship Id="rId215" Type="http://schemas.openxmlformats.org/officeDocument/2006/relationships/image" Target="\SIGEA\fotoconvertite\z_history_img_pdfcatoff\47740-06.img" TargetMode="External"/><Relationship Id="rId257" Type="http://schemas.openxmlformats.org/officeDocument/2006/relationships/image" Target="\SIGEA\fotoconvertite\z_history_img_pdfcatoff\47692-01.img" TargetMode="External"/><Relationship Id="rId422" Type="http://schemas.openxmlformats.org/officeDocument/2006/relationships/image" Target="../media/image696.jpeg"/><Relationship Id="rId464" Type="http://schemas.openxmlformats.org/officeDocument/2006/relationships/image" Target="../media/image738.jpeg"/><Relationship Id="rId299" Type="http://schemas.openxmlformats.org/officeDocument/2006/relationships/image" Target="\SIGEA\fotoconvertite\z_history_img_pdfcatoff\47862-74.img" TargetMode="External"/><Relationship Id="rId63" Type="http://schemas.openxmlformats.org/officeDocument/2006/relationships/image" Target="\SIGEA\fotoconvertite\z_history_img_pdfcatoff\47425-04.img" TargetMode="External"/><Relationship Id="rId159" Type="http://schemas.openxmlformats.org/officeDocument/2006/relationships/image" Target="\SIGEA\fotoconvertite\z_history_img_pdfcatoff\47739-24.img" TargetMode="External"/><Relationship Id="rId366" Type="http://schemas.openxmlformats.org/officeDocument/2006/relationships/image" Target="../media/image640.jpeg"/><Relationship Id="rId226" Type="http://schemas.openxmlformats.org/officeDocument/2006/relationships/image" Target="\SIGEA\fotoconvertite\z_history_img_pdfcatoff\47744-60.img" TargetMode="External"/><Relationship Id="rId433" Type="http://schemas.openxmlformats.org/officeDocument/2006/relationships/image" Target="../media/image707.jpeg"/><Relationship Id="rId74" Type="http://schemas.openxmlformats.org/officeDocument/2006/relationships/image" Target="\SIGEA\fotoconvertite\z_history_img_pdfcatoff\48290-10.img" TargetMode="External"/><Relationship Id="rId377" Type="http://schemas.openxmlformats.org/officeDocument/2006/relationships/image" Target="../media/image651.jpeg"/><Relationship Id="rId500" Type="http://schemas.openxmlformats.org/officeDocument/2006/relationships/image" Target="../media/image774.jpeg"/></Relationships>
</file>

<file path=xl/drawings/_rels/drawing18.xml.rels><?xml version="1.0" encoding="UTF-8" standalone="yes"?>
<Relationships xmlns="http://schemas.openxmlformats.org/package/2006/relationships"><Relationship Id="rId8" Type="http://schemas.openxmlformats.org/officeDocument/2006/relationships/image" Target="../media/image814.jpeg"/><Relationship Id="rId13" Type="http://schemas.openxmlformats.org/officeDocument/2006/relationships/image" Target="../media/image819.png"/><Relationship Id="rId18" Type="http://schemas.openxmlformats.org/officeDocument/2006/relationships/image" Target="../media/image824.jpeg"/><Relationship Id="rId26" Type="http://schemas.openxmlformats.org/officeDocument/2006/relationships/image" Target="../media/image832.jpeg"/><Relationship Id="rId3" Type="http://schemas.openxmlformats.org/officeDocument/2006/relationships/image" Target="../media/image809.jpeg"/><Relationship Id="rId21" Type="http://schemas.openxmlformats.org/officeDocument/2006/relationships/image" Target="../media/image827.jpeg"/><Relationship Id="rId7" Type="http://schemas.openxmlformats.org/officeDocument/2006/relationships/image" Target="../media/image813.jpeg"/><Relationship Id="rId12" Type="http://schemas.openxmlformats.org/officeDocument/2006/relationships/image" Target="../media/image818.jpeg"/><Relationship Id="rId17" Type="http://schemas.openxmlformats.org/officeDocument/2006/relationships/image" Target="../media/image823.jpeg"/><Relationship Id="rId25" Type="http://schemas.openxmlformats.org/officeDocument/2006/relationships/image" Target="../media/image831.png"/><Relationship Id="rId2" Type="http://schemas.openxmlformats.org/officeDocument/2006/relationships/image" Target="../media/image808.jpeg"/><Relationship Id="rId16" Type="http://schemas.openxmlformats.org/officeDocument/2006/relationships/image" Target="../media/image822.jpeg"/><Relationship Id="rId20" Type="http://schemas.openxmlformats.org/officeDocument/2006/relationships/image" Target="../media/image826.jpeg"/><Relationship Id="rId1" Type="http://schemas.openxmlformats.org/officeDocument/2006/relationships/image" Target="../media/image807.jpeg"/><Relationship Id="rId6" Type="http://schemas.openxmlformats.org/officeDocument/2006/relationships/image" Target="../media/image812.jpeg"/><Relationship Id="rId11" Type="http://schemas.openxmlformats.org/officeDocument/2006/relationships/image" Target="../media/image817.jpeg"/><Relationship Id="rId24" Type="http://schemas.openxmlformats.org/officeDocument/2006/relationships/image" Target="../media/image830.jpeg"/><Relationship Id="rId5" Type="http://schemas.openxmlformats.org/officeDocument/2006/relationships/image" Target="../media/image811.jpeg"/><Relationship Id="rId15" Type="http://schemas.openxmlformats.org/officeDocument/2006/relationships/image" Target="../media/image821.png"/><Relationship Id="rId23" Type="http://schemas.openxmlformats.org/officeDocument/2006/relationships/image" Target="../media/image829.jpeg"/><Relationship Id="rId10" Type="http://schemas.openxmlformats.org/officeDocument/2006/relationships/image" Target="../media/image816.jpeg"/><Relationship Id="rId19" Type="http://schemas.openxmlformats.org/officeDocument/2006/relationships/image" Target="../media/image825.jpeg"/><Relationship Id="rId4" Type="http://schemas.openxmlformats.org/officeDocument/2006/relationships/image" Target="../media/image810.jpeg"/><Relationship Id="rId9" Type="http://schemas.openxmlformats.org/officeDocument/2006/relationships/image" Target="../media/image815.jpeg"/><Relationship Id="rId14" Type="http://schemas.openxmlformats.org/officeDocument/2006/relationships/image" Target="../media/image820.jpeg"/><Relationship Id="rId22" Type="http://schemas.openxmlformats.org/officeDocument/2006/relationships/image" Target="../media/image828.jpeg"/><Relationship Id="rId27" Type="http://schemas.openxmlformats.org/officeDocument/2006/relationships/image" Target="../media/image833.jpeg"/></Relationships>
</file>

<file path=xl/drawings/_rels/drawing19.xml.rels><?xml version="1.0" encoding="UTF-8" standalone="yes"?>
<Relationships xmlns="http://schemas.openxmlformats.org/package/2006/relationships"><Relationship Id="rId8" Type="http://schemas.openxmlformats.org/officeDocument/2006/relationships/image" Target="../media/image814.jpeg"/><Relationship Id="rId13" Type="http://schemas.openxmlformats.org/officeDocument/2006/relationships/image" Target="../media/image822.jpeg"/><Relationship Id="rId18" Type="http://schemas.openxmlformats.org/officeDocument/2006/relationships/image" Target="../media/image829.jpeg"/><Relationship Id="rId3" Type="http://schemas.openxmlformats.org/officeDocument/2006/relationships/image" Target="../media/image809.jpeg"/><Relationship Id="rId21" Type="http://schemas.openxmlformats.org/officeDocument/2006/relationships/image" Target="../media/image832.jpeg"/><Relationship Id="rId7" Type="http://schemas.openxmlformats.org/officeDocument/2006/relationships/image" Target="../media/image813.jpeg"/><Relationship Id="rId12" Type="http://schemas.openxmlformats.org/officeDocument/2006/relationships/image" Target="../media/image820.jpeg"/><Relationship Id="rId17" Type="http://schemas.openxmlformats.org/officeDocument/2006/relationships/image" Target="../media/image825.jpeg"/><Relationship Id="rId2" Type="http://schemas.openxmlformats.org/officeDocument/2006/relationships/image" Target="../media/image808.jpeg"/><Relationship Id="rId16" Type="http://schemas.openxmlformats.org/officeDocument/2006/relationships/image" Target="../media/image834.jpeg"/><Relationship Id="rId20" Type="http://schemas.openxmlformats.org/officeDocument/2006/relationships/image" Target="../media/image831.png"/><Relationship Id="rId1" Type="http://schemas.openxmlformats.org/officeDocument/2006/relationships/image" Target="../media/image807.jpeg"/><Relationship Id="rId6" Type="http://schemas.openxmlformats.org/officeDocument/2006/relationships/image" Target="../media/image812.jpeg"/><Relationship Id="rId11" Type="http://schemas.openxmlformats.org/officeDocument/2006/relationships/image" Target="../media/image818.jpeg"/><Relationship Id="rId5" Type="http://schemas.openxmlformats.org/officeDocument/2006/relationships/image" Target="../media/image811.jpeg"/><Relationship Id="rId15" Type="http://schemas.openxmlformats.org/officeDocument/2006/relationships/image" Target="../media/image824.jpeg"/><Relationship Id="rId10" Type="http://schemas.openxmlformats.org/officeDocument/2006/relationships/image" Target="../media/image817.jpeg"/><Relationship Id="rId19" Type="http://schemas.openxmlformats.org/officeDocument/2006/relationships/image" Target="../media/image830.jpeg"/><Relationship Id="rId4" Type="http://schemas.openxmlformats.org/officeDocument/2006/relationships/image" Target="../media/image810.jpeg"/><Relationship Id="rId9" Type="http://schemas.openxmlformats.org/officeDocument/2006/relationships/image" Target="../media/image816.jpeg"/><Relationship Id="rId14" Type="http://schemas.openxmlformats.org/officeDocument/2006/relationships/image" Target="../media/image823.jpeg"/><Relationship Id="rId22" Type="http://schemas.openxmlformats.org/officeDocument/2006/relationships/image" Target="../media/image833.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14.jpeg"/><Relationship Id="rId18" Type="http://schemas.openxmlformats.org/officeDocument/2006/relationships/image" Target="../media/image19.jpeg"/><Relationship Id="rId26" Type="http://schemas.openxmlformats.org/officeDocument/2006/relationships/image" Target="../media/image27.jpeg"/><Relationship Id="rId3" Type="http://schemas.openxmlformats.org/officeDocument/2006/relationships/image" Target="../media/image4.jpeg"/><Relationship Id="rId21" Type="http://schemas.openxmlformats.org/officeDocument/2006/relationships/image" Target="../media/image22.jpeg"/><Relationship Id="rId34" Type="http://schemas.openxmlformats.org/officeDocument/2006/relationships/image" Target="../media/image35.jpeg"/><Relationship Id="rId7" Type="http://schemas.openxmlformats.org/officeDocument/2006/relationships/image" Target="../media/image8.jpeg"/><Relationship Id="rId12" Type="http://schemas.openxmlformats.org/officeDocument/2006/relationships/image" Target="../media/image13.jpeg"/><Relationship Id="rId17" Type="http://schemas.openxmlformats.org/officeDocument/2006/relationships/image" Target="../media/image18.jpeg"/><Relationship Id="rId25" Type="http://schemas.openxmlformats.org/officeDocument/2006/relationships/image" Target="../media/image26.jpeg"/><Relationship Id="rId33" Type="http://schemas.openxmlformats.org/officeDocument/2006/relationships/image" Target="../media/image34.jpeg"/><Relationship Id="rId2" Type="http://schemas.openxmlformats.org/officeDocument/2006/relationships/image" Target="../media/image3.jpeg"/><Relationship Id="rId16" Type="http://schemas.openxmlformats.org/officeDocument/2006/relationships/image" Target="../media/image17.jpeg"/><Relationship Id="rId20" Type="http://schemas.openxmlformats.org/officeDocument/2006/relationships/image" Target="../media/image21.jpeg"/><Relationship Id="rId29" Type="http://schemas.openxmlformats.org/officeDocument/2006/relationships/image" Target="../media/image30.jpeg"/><Relationship Id="rId1" Type="http://schemas.openxmlformats.org/officeDocument/2006/relationships/image" Target="../media/image2.jpeg"/><Relationship Id="rId6" Type="http://schemas.openxmlformats.org/officeDocument/2006/relationships/image" Target="../media/image7.jpeg"/><Relationship Id="rId11" Type="http://schemas.openxmlformats.org/officeDocument/2006/relationships/image" Target="../media/image12.jpeg"/><Relationship Id="rId24" Type="http://schemas.openxmlformats.org/officeDocument/2006/relationships/image" Target="../media/image25.jpeg"/><Relationship Id="rId32" Type="http://schemas.openxmlformats.org/officeDocument/2006/relationships/image" Target="../media/image33.jpeg"/><Relationship Id="rId5" Type="http://schemas.openxmlformats.org/officeDocument/2006/relationships/image" Target="../media/image6.jpeg"/><Relationship Id="rId15" Type="http://schemas.openxmlformats.org/officeDocument/2006/relationships/image" Target="../media/image16.jpeg"/><Relationship Id="rId23" Type="http://schemas.openxmlformats.org/officeDocument/2006/relationships/image" Target="../media/image24.jpeg"/><Relationship Id="rId28" Type="http://schemas.openxmlformats.org/officeDocument/2006/relationships/image" Target="../media/image29.jpeg"/><Relationship Id="rId10" Type="http://schemas.openxmlformats.org/officeDocument/2006/relationships/image" Target="../media/image11.jpeg"/><Relationship Id="rId19" Type="http://schemas.openxmlformats.org/officeDocument/2006/relationships/image" Target="../media/image20.jpeg"/><Relationship Id="rId31" Type="http://schemas.openxmlformats.org/officeDocument/2006/relationships/image" Target="../media/image32.jpeg"/><Relationship Id="rId4" Type="http://schemas.openxmlformats.org/officeDocument/2006/relationships/image" Target="../media/image5.jpeg"/><Relationship Id="rId9" Type="http://schemas.openxmlformats.org/officeDocument/2006/relationships/image" Target="../media/image10.jpeg"/><Relationship Id="rId14" Type="http://schemas.openxmlformats.org/officeDocument/2006/relationships/image" Target="../media/image15.jpeg"/><Relationship Id="rId22" Type="http://schemas.openxmlformats.org/officeDocument/2006/relationships/image" Target="../media/image23.jpeg"/><Relationship Id="rId27" Type="http://schemas.openxmlformats.org/officeDocument/2006/relationships/image" Target="../media/image28.jpeg"/><Relationship Id="rId30" Type="http://schemas.openxmlformats.org/officeDocument/2006/relationships/image" Target="../media/image31.jpeg"/><Relationship Id="rId35" Type="http://schemas.openxmlformats.org/officeDocument/2006/relationships/image" Target="../media/image36.jpeg"/><Relationship Id="rId8" Type="http://schemas.openxmlformats.org/officeDocument/2006/relationships/image" Target="../media/image9.jpeg"/></Relationships>
</file>

<file path=xl/drawings/_rels/drawing20.xml.rels><?xml version="1.0" encoding="UTF-8" standalone="yes"?>
<Relationships xmlns="http://schemas.openxmlformats.org/package/2006/relationships"><Relationship Id="rId8" Type="http://schemas.openxmlformats.org/officeDocument/2006/relationships/image" Target="../media/image842.jpeg"/><Relationship Id="rId13" Type="http://schemas.openxmlformats.org/officeDocument/2006/relationships/image" Target="../media/image847.jpeg"/><Relationship Id="rId18" Type="http://schemas.openxmlformats.org/officeDocument/2006/relationships/image" Target="../media/image852.jpeg"/><Relationship Id="rId3" Type="http://schemas.openxmlformats.org/officeDocument/2006/relationships/image" Target="../media/image837.jpeg"/><Relationship Id="rId21" Type="http://schemas.openxmlformats.org/officeDocument/2006/relationships/image" Target="../media/image855.jpeg"/><Relationship Id="rId7" Type="http://schemas.openxmlformats.org/officeDocument/2006/relationships/image" Target="../media/image841.jpeg"/><Relationship Id="rId12" Type="http://schemas.openxmlformats.org/officeDocument/2006/relationships/image" Target="../media/image846.jpeg"/><Relationship Id="rId17" Type="http://schemas.openxmlformats.org/officeDocument/2006/relationships/image" Target="../media/image851.jpeg"/><Relationship Id="rId2" Type="http://schemas.openxmlformats.org/officeDocument/2006/relationships/image" Target="../media/image836.jpeg"/><Relationship Id="rId16" Type="http://schemas.openxmlformats.org/officeDocument/2006/relationships/image" Target="../media/image850.jpeg"/><Relationship Id="rId20" Type="http://schemas.openxmlformats.org/officeDocument/2006/relationships/image" Target="../media/image854.jpeg"/><Relationship Id="rId1" Type="http://schemas.openxmlformats.org/officeDocument/2006/relationships/image" Target="../media/image835.jpeg"/><Relationship Id="rId6" Type="http://schemas.openxmlformats.org/officeDocument/2006/relationships/image" Target="../media/image840.jpeg"/><Relationship Id="rId11" Type="http://schemas.openxmlformats.org/officeDocument/2006/relationships/image" Target="../media/image845.jpeg"/><Relationship Id="rId5" Type="http://schemas.openxmlformats.org/officeDocument/2006/relationships/image" Target="../media/image839.jpeg"/><Relationship Id="rId15" Type="http://schemas.openxmlformats.org/officeDocument/2006/relationships/image" Target="../media/image849.jpeg"/><Relationship Id="rId23" Type="http://schemas.openxmlformats.org/officeDocument/2006/relationships/image" Target="../media/image857.jpeg"/><Relationship Id="rId10" Type="http://schemas.openxmlformats.org/officeDocument/2006/relationships/image" Target="../media/image844.jpeg"/><Relationship Id="rId19" Type="http://schemas.openxmlformats.org/officeDocument/2006/relationships/image" Target="../media/image853.jpeg"/><Relationship Id="rId4" Type="http://schemas.openxmlformats.org/officeDocument/2006/relationships/image" Target="../media/image838.jpeg"/><Relationship Id="rId9" Type="http://schemas.openxmlformats.org/officeDocument/2006/relationships/image" Target="../media/image843.jpeg"/><Relationship Id="rId14" Type="http://schemas.openxmlformats.org/officeDocument/2006/relationships/image" Target="../media/image848.jpeg"/><Relationship Id="rId22" Type="http://schemas.openxmlformats.org/officeDocument/2006/relationships/image" Target="../media/image856.jpeg"/></Relationships>
</file>

<file path=xl/drawings/_rels/drawing21.xml.rels><?xml version="1.0" encoding="UTF-8" standalone="yes"?>
<Relationships xmlns="http://schemas.openxmlformats.org/package/2006/relationships"><Relationship Id="rId8" Type="http://schemas.openxmlformats.org/officeDocument/2006/relationships/image" Target="../media/image865.jpeg"/><Relationship Id="rId13" Type="http://schemas.openxmlformats.org/officeDocument/2006/relationships/image" Target="../media/image870.jpeg"/><Relationship Id="rId18" Type="http://schemas.openxmlformats.org/officeDocument/2006/relationships/image" Target="../media/image875.jpeg"/><Relationship Id="rId26" Type="http://schemas.openxmlformats.org/officeDocument/2006/relationships/image" Target="../media/image883.jpeg"/><Relationship Id="rId3" Type="http://schemas.openxmlformats.org/officeDocument/2006/relationships/image" Target="../media/image860.png"/><Relationship Id="rId21" Type="http://schemas.openxmlformats.org/officeDocument/2006/relationships/image" Target="../media/image878.jpeg"/><Relationship Id="rId7" Type="http://schemas.openxmlformats.org/officeDocument/2006/relationships/image" Target="../media/image864.png"/><Relationship Id="rId12" Type="http://schemas.openxmlformats.org/officeDocument/2006/relationships/image" Target="../media/image869.jpeg"/><Relationship Id="rId17" Type="http://schemas.openxmlformats.org/officeDocument/2006/relationships/image" Target="../media/image874.jpeg"/><Relationship Id="rId25" Type="http://schemas.openxmlformats.org/officeDocument/2006/relationships/image" Target="../media/image882.jpeg"/><Relationship Id="rId2" Type="http://schemas.openxmlformats.org/officeDocument/2006/relationships/image" Target="../media/image859.png"/><Relationship Id="rId16" Type="http://schemas.openxmlformats.org/officeDocument/2006/relationships/image" Target="../media/image873.jpeg"/><Relationship Id="rId20" Type="http://schemas.openxmlformats.org/officeDocument/2006/relationships/image" Target="../media/image877.jpeg"/><Relationship Id="rId1" Type="http://schemas.openxmlformats.org/officeDocument/2006/relationships/image" Target="../media/image858.jpeg"/><Relationship Id="rId6" Type="http://schemas.openxmlformats.org/officeDocument/2006/relationships/image" Target="../media/image863.png"/><Relationship Id="rId11" Type="http://schemas.openxmlformats.org/officeDocument/2006/relationships/image" Target="../media/image868.jpeg"/><Relationship Id="rId24" Type="http://schemas.openxmlformats.org/officeDocument/2006/relationships/image" Target="../media/image881.jpeg"/><Relationship Id="rId5" Type="http://schemas.openxmlformats.org/officeDocument/2006/relationships/image" Target="../media/image862.jpeg"/><Relationship Id="rId15" Type="http://schemas.openxmlformats.org/officeDocument/2006/relationships/image" Target="../media/image872.jpeg"/><Relationship Id="rId23" Type="http://schemas.openxmlformats.org/officeDocument/2006/relationships/image" Target="../media/image880.jpeg"/><Relationship Id="rId28" Type="http://schemas.openxmlformats.org/officeDocument/2006/relationships/image" Target="../media/image885.jpeg"/><Relationship Id="rId10" Type="http://schemas.openxmlformats.org/officeDocument/2006/relationships/image" Target="../media/image867.jpeg"/><Relationship Id="rId19" Type="http://schemas.openxmlformats.org/officeDocument/2006/relationships/image" Target="../media/image876.jpeg"/><Relationship Id="rId4" Type="http://schemas.openxmlformats.org/officeDocument/2006/relationships/image" Target="../media/image861.png"/><Relationship Id="rId9" Type="http://schemas.openxmlformats.org/officeDocument/2006/relationships/image" Target="../media/image866.jpeg"/><Relationship Id="rId14" Type="http://schemas.openxmlformats.org/officeDocument/2006/relationships/image" Target="../media/image871.jpeg"/><Relationship Id="rId22" Type="http://schemas.openxmlformats.org/officeDocument/2006/relationships/image" Target="../media/image879.jpeg"/><Relationship Id="rId27" Type="http://schemas.openxmlformats.org/officeDocument/2006/relationships/image" Target="../media/image884.jpeg"/></Relationships>
</file>

<file path=xl/drawings/_rels/drawing22.xml.rels><?xml version="1.0" encoding="UTF-8" standalone="yes"?>
<Relationships xmlns="http://schemas.openxmlformats.org/package/2006/relationships"><Relationship Id="rId13" Type="http://schemas.openxmlformats.org/officeDocument/2006/relationships/image" Target="../media/image898.png"/><Relationship Id="rId18" Type="http://schemas.openxmlformats.org/officeDocument/2006/relationships/image" Target="../media/image903.jpeg"/><Relationship Id="rId26" Type="http://schemas.openxmlformats.org/officeDocument/2006/relationships/image" Target="../media/image910.jpeg"/><Relationship Id="rId21" Type="http://schemas.openxmlformats.org/officeDocument/2006/relationships/image" Target="../media/image905.jpeg"/><Relationship Id="rId34" Type="http://schemas.openxmlformats.org/officeDocument/2006/relationships/image" Target="../media/image878.jpeg"/><Relationship Id="rId7" Type="http://schemas.openxmlformats.org/officeDocument/2006/relationships/image" Target="../media/image892.png"/><Relationship Id="rId12" Type="http://schemas.openxmlformats.org/officeDocument/2006/relationships/image" Target="../media/image897.png"/><Relationship Id="rId17" Type="http://schemas.openxmlformats.org/officeDocument/2006/relationships/image" Target="../media/image902.jpeg"/><Relationship Id="rId25" Type="http://schemas.openxmlformats.org/officeDocument/2006/relationships/image" Target="../media/image909.jpeg"/><Relationship Id="rId33" Type="http://schemas.openxmlformats.org/officeDocument/2006/relationships/image" Target="../media/image915.jpeg"/><Relationship Id="rId2" Type="http://schemas.openxmlformats.org/officeDocument/2006/relationships/image" Target="../media/image887.jpeg"/><Relationship Id="rId16" Type="http://schemas.openxmlformats.org/officeDocument/2006/relationships/image" Target="../media/image901.png"/><Relationship Id="rId20" Type="http://schemas.openxmlformats.org/officeDocument/2006/relationships/image" Target="../media/image904.jpeg"/><Relationship Id="rId29" Type="http://schemas.openxmlformats.org/officeDocument/2006/relationships/image" Target="../media/image912.jpeg"/><Relationship Id="rId1" Type="http://schemas.openxmlformats.org/officeDocument/2006/relationships/image" Target="../media/image886.jpeg"/><Relationship Id="rId6" Type="http://schemas.openxmlformats.org/officeDocument/2006/relationships/image" Target="../media/image891.png"/><Relationship Id="rId11" Type="http://schemas.openxmlformats.org/officeDocument/2006/relationships/image" Target="../media/image896.png"/><Relationship Id="rId24" Type="http://schemas.openxmlformats.org/officeDocument/2006/relationships/image" Target="../media/image908.jpeg"/><Relationship Id="rId32" Type="http://schemas.openxmlformats.org/officeDocument/2006/relationships/image" Target="../media/image914.jpeg"/><Relationship Id="rId37" Type="http://schemas.openxmlformats.org/officeDocument/2006/relationships/image" Target="../media/image916.jpeg"/><Relationship Id="rId5" Type="http://schemas.openxmlformats.org/officeDocument/2006/relationships/image" Target="../media/image890.png"/><Relationship Id="rId15" Type="http://schemas.openxmlformats.org/officeDocument/2006/relationships/image" Target="../media/image900.jpeg"/><Relationship Id="rId23" Type="http://schemas.openxmlformats.org/officeDocument/2006/relationships/image" Target="../media/image907.jpeg"/><Relationship Id="rId28" Type="http://schemas.openxmlformats.org/officeDocument/2006/relationships/image" Target="../media/image911.jpeg"/><Relationship Id="rId36" Type="http://schemas.openxmlformats.org/officeDocument/2006/relationships/image" Target="../media/image884.jpeg"/><Relationship Id="rId10" Type="http://schemas.openxmlformats.org/officeDocument/2006/relationships/image" Target="../media/image895.png"/><Relationship Id="rId19" Type="http://schemas.openxmlformats.org/officeDocument/2006/relationships/image" Target="../media/image867.jpeg"/><Relationship Id="rId31" Type="http://schemas.openxmlformats.org/officeDocument/2006/relationships/image" Target="../media/image913.jpeg"/><Relationship Id="rId4" Type="http://schemas.openxmlformats.org/officeDocument/2006/relationships/image" Target="../media/image889.jpeg"/><Relationship Id="rId9" Type="http://schemas.openxmlformats.org/officeDocument/2006/relationships/image" Target="../media/image894.jpeg"/><Relationship Id="rId14" Type="http://schemas.openxmlformats.org/officeDocument/2006/relationships/image" Target="../media/image899.png"/><Relationship Id="rId22" Type="http://schemas.openxmlformats.org/officeDocument/2006/relationships/image" Target="../media/image906.jpeg"/><Relationship Id="rId27" Type="http://schemas.openxmlformats.org/officeDocument/2006/relationships/image" Target="../media/image876.jpeg"/><Relationship Id="rId30" Type="http://schemas.openxmlformats.org/officeDocument/2006/relationships/image" Target="../media/image877.jpeg"/><Relationship Id="rId35" Type="http://schemas.openxmlformats.org/officeDocument/2006/relationships/image" Target="../media/image883.jpeg"/><Relationship Id="rId8" Type="http://schemas.openxmlformats.org/officeDocument/2006/relationships/image" Target="../media/image893.png"/><Relationship Id="rId3" Type="http://schemas.openxmlformats.org/officeDocument/2006/relationships/image" Target="../media/image888.jpeg"/></Relationships>
</file>

<file path=xl/drawings/_rels/drawing23.xml.rels><?xml version="1.0" encoding="UTF-8" standalone="yes"?>
<Relationships xmlns="http://schemas.openxmlformats.org/package/2006/relationships"><Relationship Id="rId8" Type="http://schemas.openxmlformats.org/officeDocument/2006/relationships/image" Target="../media/image924.jpeg"/><Relationship Id="rId13" Type="http://schemas.openxmlformats.org/officeDocument/2006/relationships/image" Target="../media/image929.jpeg"/><Relationship Id="rId18" Type="http://schemas.openxmlformats.org/officeDocument/2006/relationships/image" Target="../media/image934.jpeg"/><Relationship Id="rId26" Type="http://schemas.openxmlformats.org/officeDocument/2006/relationships/image" Target="../media/image942.jpeg"/><Relationship Id="rId3" Type="http://schemas.openxmlformats.org/officeDocument/2006/relationships/image" Target="../media/image919.jpeg"/><Relationship Id="rId21" Type="http://schemas.openxmlformats.org/officeDocument/2006/relationships/image" Target="../media/image937.jpeg"/><Relationship Id="rId7" Type="http://schemas.openxmlformats.org/officeDocument/2006/relationships/image" Target="../media/image923.jpeg"/><Relationship Id="rId12" Type="http://schemas.openxmlformats.org/officeDocument/2006/relationships/image" Target="../media/image928.jpeg"/><Relationship Id="rId17" Type="http://schemas.openxmlformats.org/officeDocument/2006/relationships/image" Target="../media/image933.jpeg"/><Relationship Id="rId25" Type="http://schemas.openxmlformats.org/officeDocument/2006/relationships/image" Target="../media/image941.jpeg"/><Relationship Id="rId2" Type="http://schemas.openxmlformats.org/officeDocument/2006/relationships/image" Target="../media/image918.jpeg"/><Relationship Id="rId16" Type="http://schemas.openxmlformats.org/officeDocument/2006/relationships/image" Target="../media/image932.jpeg"/><Relationship Id="rId20" Type="http://schemas.openxmlformats.org/officeDocument/2006/relationships/image" Target="../media/image936.jpeg"/><Relationship Id="rId29" Type="http://schemas.openxmlformats.org/officeDocument/2006/relationships/image" Target="../media/image945.jpeg"/><Relationship Id="rId1" Type="http://schemas.openxmlformats.org/officeDocument/2006/relationships/image" Target="../media/image917.jpeg"/><Relationship Id="rId6" Type="http://schemas.openxmlformats.org/officeDocument/2006/relationships/image" Target="../media/image922.jpeg"/><Relationship Id="rId11" Type="http://schemas.openxmlformats.org/officeDocument/2006/relationships/image" Target="../media/image927.jpeg"/><Relationship Id="rId24" Type="http://schemas.openxmlformats.org/officeDocument/2006/relationships/image" Target="../media/image940.jpeg"/><Relationship Id="rId5" Type="http://schemas.openxmlformats.org/officeDocument/2006/relationships/image" Target="../media/image921.jpeg"/><Relationship Id="rId15" Type="http://schemas.openxmlformats.org/officeDocument/2006/relationships/image" Target="../media/image931.jpeg"/><Relationship Id="rId23" Type="http://schemas.openxmlformats.org/officeDocument/2006/relationships/image" Target="../media/image939.jpeg"/><Relationship Id="rId28" Type="http://schemas.openxmlformats.org/officeDocument/2006/relationships/image" Target="../media/image944.jpeg"/><Relationship Id="rId10" Type="http://schemas.openxmlformats.org/officeDocument/2006/relationships/image" Target="../media/image926.jpeg"/><Relationship Id="rId19" Type="http://schemas.openxmlformats.org/officeDocument/2006/relationships/image" Target="../media/image935.jpeg"/><Relationship Id="rId4" Type="http://schemas.openxmlformats.org/officeDocument/2006/relationships/image" Target="../media/image920.jpeg"/><Relationship Id="rId9" Type="http://schemas.openxmlformats.org/officeDocument/2006/relationships/image" Target="../media/image925.jpeg"/><Relationship Id="rId14" Type="http://schemas.openxmlformats.org/officeDocument/2006/relationships/image" Target="../media/image930.jpeg"/><Relationship Id="rId22" Type="http://schemas.openxmlformats.org/officeDocument/2006/relationships/image" Target="../media/image938.jpeg"/><Relationship Id="rId27" Type="http://schemas.openxmlformats.org/officeDocument/2006/relationships/image" Target="../media/image943.jpeg"/><Relationship Id="rId30" Type="http://schemas.openxmlformats.org/officeDocument/2006/relationships/image" Target="../media/image946.jpeg"/></Relationships>
</file>

<file path=xl/drawings/_rels/drawing24.xml.rels><?xml version="1.0" encoding="UTF-8" standalone="yes"?>
<Relationships xmlns="http://schemas.openxmlformats.org/package/2006/relationships"><Relationship Id="rId8" Type="http://schemas.openxmlformats.org/officeDocument/2006/relationships/image" Target="../media/image954.jpeg"/><Relationship Id="rId3" Type="http://schemas.openxmlformats.org/officeDocument/2006/relationships/image" Target="../media/image949.jpeg"/><Relationship Id="rId7" Type="http://schemas.openxmlformats.org/officeDocument/2006/relationships/image" Target="../media/image953.jpeg"/><Relationship Id="rId12" Type="http://schemas.openxmlformats.org/officeDocument/2006/relationships/image" Target="../media/image958.jpeg"/><Relationship Id="rId2" Type="http://schemas.openxmlformats.org/officeDocument/2006/relationships/image" Target="../media/image948.jpeg"/><Relationship Id="rId1" Type="http://schemas.openxmlformats.org/officeDocument/2006/relationships/image" Target="../media/image947.jpeg"/><Relationship Id="rId6" Type="http://schemas.openxmlformats.org/officeDocument/2006/relationships/image" Target="../media/image952.jpeg"/><Relationship Id="rId11" Type="http://schemas.openxmlformats.org/officeDocument/2006/relationships/image" Target="../media/image957.jpeg"/><Relationship Id="rId5" Type="http://schemas.openxmlformats.org/officeDocument/2006/relationships/image" Target="../media/image951.jpeg"/><Relationship Id="rId10" Type="http://schemas.openxmlformats.org/officeDocument/2006/relationships/image" Target="../media/image956.jpeg"/><Relationship Id="rId4" Type="http://schemas.openxmlformats.org/officeDocument/2006/relationships/image" Target="../media/image950.jpeg"/><Relationship Id="rId9" Type="http://schemas.openxmlformats.org/officeDocument/2006/relationships/image" Target="../media/image955.jpeg"/></Relationships>
</file>

<file path=xl/drawings/_rels/drawing25.xml.rels><?xml version="1.0" encoding="UTF-8" standalone="yes"?>
<Relationships xmlns="http://schemas.openxmlformats.org/package/2006/relationships"><Relationship Id="rId8" Type="http://schemas.openxmlformats.org/officeDocument/2006/relationships/image" Target="../media/image966.jpeg"/><Relationship Id="rId13" Type="http://schemas.openxmlformats.org/officeDocument/2006/relationships/image" Target="../media/image971.jpeg"/><Relationship Id="rId3" Type="http://schemas.openxmlformats.org/officeDocument/2006/relationships/image" Target="../media/image961.jpeg"/><Relationship Id="rId7" Type="http://schemas.openxmlformats.org/officeDocument/2006/relationships/image" Target="../media/image965.jpeg"/><Relationship Id="rId12" Type="http://schemas.openxmlformats.org/officeDocument/2006/relationships/image" Target="../media/image970.jpeg"/><Relationship Id="rId2" Type="http://schemas.openxmlformats.org/officeDocument/2006/relationships/image" Target="../media/image960.jpeg"/><Relationship Id="rId16" Type="http://schemas.openxmlformats.org/officeDocument/2006/relationships/image" Target="../media/image974.jpeg"/><Relationship Id="rId1" Type="http://schemas.openxmlformats.org/officeDocument/2006/relationships/image" Target="../media/image959.jpeg"/><Relationship Id="rId6" Type="http://schemas.openxmlformats.org/officeDocument/2006/relationships/image" Target="../media/image964.jpeg"/><Relationship Id="rId11" Type="http://schemas.openxmlformats.org/officeDocument/2006/relationships/image" Target="../media/image969.jpeg"/><Relationship Id="rId5" Type="http://schemas.openxmlformats.org/officeDocument/2006/relationships/image" Target="../media/image963.jpeg"/><Relationship Id="rId15" Type="http://schemas.openxmlformats.org/officeDocument/2006/relationships/image" Target="../media/image973.jpeg"/><Relationship Id="rId10" Type="http://schemas.openxmlformats.org/officeDocument/2006/relationships/image" Target="../media/image968.jpeg"/><Relationship Id="rId4" Type="http://schemas.openxmlformats.org/officeDocument/2006/relationships/image" Target="../media/image962.jpeg"/><Relationship Id="rId9" Type="http://schemas.openxmlformats.org/officeDocument/2006/relationships/image" Target="../media/image967.jpeg"/><Relationship Id="rId14" Type="http://schemas.openxmlformats.org/officeDocument/2006/relationships/image" Target="../media/image972.jpeg"/></Relationships>
</file>

<file path=xl/drawings/_rels/drawing26.xml.rels><?xml version="1.0" encoding="UTF-8" standalone="yes"?>
<Relationships xmlns="http://schemas.openxmlformats.org/package/2006/relationships"><Relationship Id="rId8" Type="http://schemas.openxmlformats.org/officeDocument/2006/relationships/image" Target="../media/image982.png"/><Relationship Id="rId13" Type="http://schemas.openxmlformats.org/officeDocument/2006/relationships/image" Target="../media/image987.jpeg"/><Relationship Id="rId18" Type="http://schemas.openxmlformats.org/officeDocument/2006/relationships/image" Target="../media/image992.jpeg"/><Relationship Id="rId3" Type="http://schemas.openxmlformats.org/officeDocument/2006/relationships/image" Target="../media/image977.png"/><Relationship Id="rId21" Type="http://schemas.openxmlformats.org/officeDocument/2006/relationships/image" Target="../media/image995.jpeg"/><Relationship Id="rId7" Type="http://schemas.openxmlformats.org/officeDocument/2006/relationships/image" Target="../media/image981.png"/><Relationship Id="rId12" Type="http://schemas.openxmlformats.org/officeDocument/2006/relationships/image" Target="../media/image986.jpeg"/><Relationship Id="rId17" Type="http://schemas.openxmlformats.org/officeDocument/2006/relationships/image" Target="../media/image991.jpeg"/><Relationship Id="rId2" Type="http://schemas.openxmlformats.org/officeDocument/2006/relationships/image" Target="../media/image976.png"/><Relationship Id="rId16" Type="http://schemas.openxmlformats.org/officeDocument/2006/relationships/image" Target="../media/image990.jpeg"/><Relationship Id="rId20" Type="http://schemas.openxmlformats.org/officeDocument/2006/relationships/image" Target="../media/image994.jpeg"/><Relationship Id="rId1" Type="http://schemas.openxmlformats.org/officeDocument/2006/relationships/image" Target="../media/image975.jpeg"/><Relationship Id="rId6" Type="http://schemas.openxmlformats.org/officeDocument/2006/relationships/image" Target="../media/image980.png"/><Relationship Id="rId11" Type="http://schemas.openxmlformats.org/officeDocument/2006/relationships/image" Target="../media/image985.jpeg"/><Relationship Id="rId5" Type="http://schemas.openxmlformats.org/officeDocument/2006/relationships/image" Target="../media/image979.png"/><Relationship Id="rId15" Type="http://schemas.openxmlformats.org/officeDocument/2006/relationships/image" Target="../media/image989.png"/><Relationship Id="rId23" Type="http://schemas.openxmlformats.org/officeDocument/2006/relationships/image" Target="../media/image997.png"/><Relationship Id="rId10" Type="http://schemas.openxmlformats.org/officeDocument/2006/relationships/image" Target="../media/image984.jpeg"/><Relationship Id="rId19" Type="http://schemas.openxmlformats.org/officeDocument/2006/relationships/image" Target="../media/image993.jpeg"/><Relationship Id="rId4" Type="http://schemas.openxmlformats.org/officeDocument/2006/relationships/image" Target="../media/image978.png"/><Relationship Id="rId9" Type="http://schemas.openxmlformats.org/officeDocument/2006/relationships/image" Target="../media/image983.jpeg"/><Relationship Id="rId14" Type="http://schemas.openxmlformats.org/officeDocument/2006/relationships/image" Target="../media/image988.jpeg"/><Relationship Id="rId22" Type="http://schemas.openxmlformats.org/officeDocument/2006/relationships/image" Target="../media/image996.jpeg"/></Relationships>
</file>

<file path=xl/drawings/_rels/drawing27.xml.rels><?xml version="1.0" encoding="UTF-8" standalone="yes"?>
<Relationships xmlns="http://schemas.openxmlformats.org/package/2006/relationships"><Relationship Id="rId8" Type="http://schemas.openxmlformats.org/officeDocument/2006/relationships/image" Target="../media/image1005.jpeg"/><Relationship Id="rId3" Type="http://schemas.openxmlformats.org/officeDocument/2006/relationships/image" Target="../media/image1000.jpeg"/><Relationship Id="rId7" Type="http://schemas.openxmlformats.org/officeDocument/2006/relationships/image" Target="../media/image1004.jpeg"/><Relationship Id="rId2" Type="http://schemas.openxmlformats.org/officeDocument/2006/relationships/image" Target="../media/image999.jpeg"/><Relationship Id="rId1" Type="http://schemas.openxmlformats.org/officeDocument/2006/relationships/image" Target="../media/image998.jpeg"/><Relationship Id="rId6" Type="http://schemas.openxmlformats.org/officeDocument/2006/relationships/image" Target="../media/image1003.jpeg"/><Relationship Id="rId5" Type="http://schemas.openxmlformats.org/officeDocument/2006/relationships/image" Target="../media/image1002.jpeg"/><Relationship Id="rId4" Type="http://schemas.openxmlformats.org/officeDocument/2006/relationships/image" Target="../media/image1001.jpeg"/></Relationships>
</file>

<file path=xl/drawings/_rels/drawing28.xml.rels><?xml version="1.0" encoding="UTF-8" standalone="yes"?>
<Relationships xmlns="http://schemas.openxmlformats.org/package/2006/relationships"><Relationship Id="rId13" Type="http://schemas.openxmlformats.org/officeDocument/2006/relationships/image" Target="../media/image1018.jpeg"/><Relationship Id="rId18" Type="http://schemas.openxmlformats.org/officeDocument/2006/relationships/image" Target="../media/image1023.jpeg"/><Relationship Id="rId26" Type="http://schemas.openxmlformats.org/officeDocument/2006/relationships/image" Target="../media/image1031.jpeg"/><Relationship Id="rId3" Type="http://schemas.openxmlformats.org/officeDocument/2006/relationships/image" Target="../media/image1008.jpeg"/><Relationship Id="rId21" Type="http://schemas.openxmlformats.org/officeDocument/2006/relationships/image" Target="../media/image1026.jpeg"/><Relationship Id="rId7" Type="http://schemas.openxmlformats.org/officeDocument/2006/relationships/image" Target="../media/image1012.jpeg"/><Relationship Id="rId12" Type="http://schemas.openxmlformats.org/officeDocument/2006/relationships/image" Target="../media/image1017.jpeg"/><Relationship Id="rId17" Type="http://schemas.openxmlformats.org/officeDocument/2006/relationships/image" Target="../media/image1022.jpeg"/><Relationship Id="rId25" Type="http://schemas.openxmlformats.org/officeDocument/2006/relationships/image" Target="../media/image1030.jpeg"/><Relationship Id="rId33" Type="http://schemas.openxmlformats.org/officeDocument/2006/relationships/image" Target="../media/image1038.jpeg"/><Relationship Id="rId2" Type="http://schemas.openxmlformats.org/officeDocument/2006/relationships/image" Target="../media/image1007.jpeg"/><Relationship Id="rId16" Type="http://schemas.openxmlformats.org/officeDocument/2006/relationships/image" Target="../media/image1021.jpeg"/><Relationship Id="rId20" Type="http://schemas.openxmlformats.org/officeDocument/2006/relationships/image" Target="../media/image1025.jpeg"/><Relationship Id="rId29" Type="http://schemas.openxmlformats.org/officeDocument/2006/relationships/image" Target="../media/image1034.jpeg"/><Relationship Id="rId1" Type="http://schemas.openxmlformats.org/officeDocument/2006/relationships/image" Target="../media/image1006.jpeg"/><Relationship Id="rId6" Type="http://schemas.openxmlformats.org/officeDocument/2006/relationships/image" Target="../media/image1011.jpeg"/><Relationship Id="rId11" Type="http://schemas.openxmlformats.org/officeDocument/2006/relationships/image" Target="../media/image1016.png"/><Relationship Id="rId24" Type="http://schemas.openxmlformats.org/officeDocument/2006/relationships/image" Target="../media/image1029.png"/><Relationship Id="rId32" Type="http://schemas.openxmlformats.org/officeDocument/2006/relationships/image" Target="../media/image1037.jpeg"/><Relationship Id="rId5" Type="http://schemas.openxmlformats.org/officeDocument/2006/relationships/image" Target="../media/image1010.jpeg"/><Relationship Id="rId15" Type="http://schemas.openxmlformats.org/officeDocument/2006/relationships/image" Target="../media/image1020.jpeg"/><Relationship Id="rId23" Type="http://schemas.openxmlformats.org/officeDocument/2006/relationships/image" Target="../media/image1028.jpeg"/><Relationship Id="rId28" Type="http://schemas.openxmlformats.org/officeDocument/2006/relationships/image" Target="../media/image1033.jpeg"/><Relationship Id="rId10" Type="http://schemas.openxmlformats.org/officeDocument/2006/relationships/image" Target="../media/image1015.jpeg"/><Relationship Id="rId19" Type="http://schemas.openxmlformats.org/officeDocument/2006/relationships/image" Target="../media/image1024.jpeg"/><Relationship Id="rId31" Type="http://schemas.openxmlformats.org/officeDocument/2006/relationships/image" Target="../media/image1036.jpeg"/><Relationship Id="rId4" Type="http://schemas.openxmlformats.org/officeDocument/2006/relationships/image" Target="../media/image1009.jpeg"/><Relationship Id="rId9" Type="http://schemas.openxmlformats.org/officeDocument/2006/relationships/image" Target="../media/image1014.jpeg"/><Relationship Id="rId14" Type="http://schemas.openxmlformats.org/officeDocument/2006/relationships/image" Target="../media/image1019.jpeg"/><Relationship Id="rId22" Type="http://schemas.openxmlformats.org/officeDocument/2006/relationships/image" Target="../media/image1027.jpeg"/><Relationship Id="rId27" Type="http://schemas.openxmlformats.org/officeDocument/2006/relationships/image" Target="../media/image1032.jpeg"/><Relationship Id="rId30" Type="http://schemas.openxmlformats.org/officeDocument/2006/relationships/image" Target="../media/image1035.jpeg"/><Relationship Id="rId8" Type="http://schemas.openxmlformats.org/officeDocument/2006/relationships/image" Target="../media/image1013.jpeg"/></Relationships>
</file>

<file path=xl/drawings/_rels/drawing29.xml.rels><?xml version="1.0" encoding="UTF-8" standalone="yes"?>
<Relationships xmlns="http://schemas.openxmlformats.org/package/2006/relationships"><Relationship Id="rId13" Type="http://schemas.openxmlformats.org/officeDocument/2006/relationships/image" Target="../media/image1051.jpeg"/><Relationship Id="rId18" Type="http://schemas.openxmlformats.org/officeDocument/2006/relationships/image" Target="../media/image1056.jpeg"/><Relationship Id="rId26" Type="http://schemas.openxmlformats.org/officeDocument/2006/relationships/image" Target="../media/image1064.jpeg"/><Relationship Id="rId3" Type="http://schemas.openxmlformats.org/officeDocument/2006/relationships/image" Target="../media/image1041.jpeg"/><Relationship Id="rId21" Type="http://schemas.openxmlformats.org/officeDocument/2006/relationships/image" Target="../media/image1059.jpeg"/><Relationship Id="rId34" Type="http://schemas.openxmlformats.org/officeDocument/2006/relationships/image" Target="../media/image1072.jpeg"/><Relationship Id="rId7" Type="http://schemas.openxmlformats.org/officeDocument/2006/relationships/image" Target="../media/image1045.jpeg"/><Relationship Id="rId12" Type="http://schemas.openxmlformats.org/officeDocument/2006/relationships/image" Target="../media/image1050.jpeg"/><Relationship Id="rId17" Type="http://schemas.openxmlformats.org/officeDocument/2006/relationships/image" Target="../media/image1055.jpeg"/><Relationship Id="rId25" Type="http://schemas.openxmlformats.org/officeDocument/2006/relationships/image" Target="../media/image1063.png"/><Relationship Id="rId33" Type="http://schemas.openxmlformats.org/officeDocument/2006/relationships/image" Target="../media/image1071.jpeg"/><Relationship Id="rId2" Type="http://schemas.openxmlformats.org/officeDocument/2006/relationships/image" Target="../media/image1040.jpeg"/><Relationship Id="rId16" Type="http://schemas.openxmlformats.org/officeDocument/2006/relationships/image" Target="../media/image1054.jpeg"/><Relationship Id="rId20" Type="http://schemas.openxmlformats.org/officeDocument/2006/relationships/image" Target="../media/image1058.jpeg"/><Relationship Id="rId29" Type="http://schemas.openxmlformats.org/officeDocument/2006/relationships/image" Target="../media/image1067.png"/><Relationship Id="rId1" Type="http://schemas.openxmlformats.org/officeDocument/2006/relationships/image" Target="../media/image1039.png"/><Relationship Id="rId6" Type="http://schemas.openxmlformats.org/officeDocument/2006/relationships/image" Target="../media/image1044.jpeg"/><Relationship Id="rId11" Type="http://schemas.openxmlformats.org/officeDocument/2006/relationships/image" Target="../media/image1049.jpeg"/><Relationship Id="rId24" Type="http://schemas.openxmlformats.org/officeDocument/2006/relationships/image" Target="../media/image1062.png"/><Relationship Id="rId32" Type="http://schemas.openxmlformats.org/officeDocument/2006/relationships/image" Target="../media/image1070.png"/><Relationship Id="rId5" Type="http://schemas.openxmlformats.org/officeDocument/2006/relationships/image" Target="../media/image1043.jpeg"/><Relationship Id="rId15" Type="http://schemas.openxmlformats.org/officeDocument/2006/relationships/image" Target="../media/image1053.jpeg"/><Relationship Id="rId23" Type="http://schemas.openxmlformats.org/officeDocument/2006/relationships/image" Target="../media/image1061.jpeg"/><Relationship Id="rId28" Type="http://schemas.openxmlformats.org/officeDocument/2006/relationships/image" Target="../media/image1066.png"/><Relationship Id="rId36" Type="http://schemas.openxmlformats.org/officeDocument/2006/relationships/image" Target="../media/image1074.jpeg"/><Relationship Id="rId10" Type="http://schemas.openxmlformats.org/officeDocument/2006/relationships/image" Target="../media/image1048.jpeg"/><Relationship Id="rId19" Type="http://schemas.openxmlformats.org/officeDocument/2006/relationships/image" Target="../media/image1057.jpeg"/><Relationship Id="rId31" Type="http://schemas.openxmlformats.org/officeDocument/2006/relationships/image" Target="../media/image1069.png"/><Relationship Id="rId4" Type="http://schemas.openxmlformats.org/officeDocument/2006/relationships/image" Target="../media/image1042.jpeg"/><Relationship Id="rId9" Type="http://schemas.openxmlformats.org/officeDocument/2006/relationships/image" Target="../media/image1047.jpeg"/><Relationship Id="rId14" Type="http://schemas.openxmlformats.org/officeDocument/2006/relationships/image" Target="../media/image1052.jpeg"/><Relationship Id="rId22" Type="http://schemas.openxmlformats.org/officeDocument/2006/relationships/image" Target="../media/image1060.jpeg"/><Relationship Id="rId27" Type="http://schemas.openxmlformats.org/officeDocument/2006/relationships/image" Target="../media/image1065.jpeg"/><Relationship Id="rId30" Type="http://schemas.openxmlformats.org/officeDocument/2006/relationships/image" Target="../media/image1068.png"/><Relationship Id="rId35" Type="http://schemas.openxmlformats.org/officeDocument/2006/relationships/image" Target="../media/image1073.jpeg"/><Relationship Id="rId8" Type="http://schemas.openxmlformats.org/officeDocument/2006/relationships/image" Target="../media/image1046.jpeg"/></Relationships>
</file>

<file path=xl/drawings/_rels/drawing3.xml.rels><?xml version="1.0" encoding="UTF-8" standalone="yes"?>
<Relationships xmlns="http://schemas.openxmlformats.org/package/2006/relationships"><Relationship Id="rId8" Type="http://schemas.openxmlformats.org/officeDocument/2006/relationships/image" Target="../media/image44.jpeg"/><Relationship Id="rId3" Type="http://schemas.openxmlformats.org/officeDocument/2006/relationships/image" Target="../media/image39.jpeg"/><Relationship Id="rId7" Type="http://schemas.openxmlformats.org/officeDocument/2006/relationships/image" Target="../media/image43.jpeg"/><Relationship Id="rId2" Type="http://schemas.openxmlformats.org/officeDocument/2006/relationships/image" Target="../media/image38.jpeg"/><Relationship Id="rId1" Type="http://schemas.openxmlformats.org/officeDocument/2006/relationships/image" Target="../media/image37.jpeg"/><Relationship Id="rId6" Type="http://schemas.openxmlformats.org/officeDocument/2006/relationships/image" Target="../media/image42.jpeg"/><Relationship Id="rId5" Type="http://schemas.openxmlformats.org/officeDocument/2006/relationships/image" Target="../media/image41.jpeg"/><Relationship Id="rId4" Type="http://schemas.openxmlformats.org/officeDocument/2006/relationships/image" Target="../media/image40.jpeg"/><Relationship Id="rId9" Type="http://schemas.openxmlformats.org/officeDocument/2006/relationships/image" Target="../media/image45.jpeg"/></Relationships>
</file>

<file path=xl/drawings/_rels/drawing30.xml.rels><?xml version="1.0" encoding="UTF-8" standalone="yes"?>
<Relationships xmlns="http://schemas.openxmlformats.org/package/2006/relationships"><Relationship Id="rId13" Type="http://schemas.openxmlformats.org/officeDocument/2006/relationships/image" Target="../media/image937.jpeg"/><Relationship Id="rId18" Type="http://schemas.openxmlformats.org/officeDocument/2006/relationships/image" Target="../media/image940.jpeg"/><Relationship Id="rId26" Type="http://schemas.openxmlformats.org/officeDocument/2006/relationships/image" Target="../media/image1084.jpeg"/><Relationship Id="rId3" Type="http://schemas.openxmlformats.org/officeDocument/2006/relationships/image" Target="../media/image920.jpeg"/><Relationship Id="rId21" Type="http://schemas.openxmlformats.org/officeDocument/2006/relationships/image" Target="../media/image1079.jpeg"/><Relationship Id="rId7" Type="http://schemas.openxmlformats.org/officeDocument/2006/relationships/image" Target="../media/image930.jpeg"/><Relationship Id="rId12" Type="http://schemas.openxmlformats.org/officeDocument/2006/relationships/image" Target="../media/image936.jpeg"/><Relationship Id="rId17" Type="http://schemas.openxmlformats.org/officeDocument/2006/relationships/image" Target="../media/image939.jpeg"/><Relationship Id="rId25" Type="http://schemas.openxmlformats.org/officeDocument/2006/relationships/image" Target="../media/image1083.jpeg"/><Relationship Id="rId33" Type="http://schemas.openxmlformats.org/officeDocument/2006/relationships/image" Target="../media/image1091.jpeg"/><Relationship Id="rId2" Type="http://schemas.openxmlformats.org/officeDocument/2006/relationships/image" Target="../media/image918.jpeg"/><Relationship Id="rId16" Type="http://schemas.openxmlformats.org/officeDocument/2006/relationships/image" Target="../media/image938.jpeg"/><Relationship Id="rId20" Type="http://schemas.openxmlformats.org/officeDocument/2006/relationships/image" Target="../media/image941.jpeg"/><Relationship Id="rId29" Type="http://schemas.openxmlformats.org/officeDocument/2006/relationships/image" Target="../media/image1087.jpeg"/><Relationship Id="rId1" Type="http://schemas.openxmlformats.org/officeDocument/2006/relationships/image" Target="../media/image917.jpeg"/><Relationship Id="rId6" Type="http://schemas.openxmlformats.org/officeDocument/2006/relationships/image" Target="../media/image929.jpeg"/><Relationship Id="rId11" Type="http://schemas.openxmlformats.org/officeDocument/2006/relationships/image" Target="../media/image935.jpeg"/><Relationship Id="rId24" Type="http://schemas.openxmlformats.org/officeDocument/2006/relationships/image" Target="../media/image1082.jpeg"/><Relationship Id="rId32" Type="http://schemas.openxmlformats.org/officeDocument/2006/relationships/image" Target="../media/image1090.jpeg"/><Relationship Id="rId5" Type="http://schemas.openxmlformats.org/officeDocument/2006/relationships/image" Target="../media/image925.jpeg"/><Relationship Id="rId15" Type="http://schemas.openxmlformats.org/officeDocument/2006/relationships/image" Target="../media/image1077.jpeg"/><Relationship Id="rId23" Type="http://schemas.openxmlformats.org/officeDocument/2006/relationships/image" Target="../media/image1081.jpeg"/><Relationship Id="rId28" Type="http://schemas.openxmlformats.org/officeDocument/2006/relationships/image" Target="../media/image1086.jpeg"/><Relationship Id="rId10" Type="http://schemas.openxmlformats.org/officeDocument/2006/relationships/image" Target="../media/image934.jpeg"/><Relationship Id="rId19" Type="http://schemas.openxmlformats.org/officeDocument/2006/relationships/image" Target="../media/image1078.jpeg"/><Relationship Id="rId31" Type="http://schemas.openxmlformats.org/officeDocument/2006/relationships/image" Target="../media/image1089.jpeg"/><Relationship Id="rId4" Type="http://schemas.openxmlformats.org/officeDocument/2006/relationships/image" Target="../media/image923.jpeg"/><Relationship Id="rId9" Type="http://schemas.openxmlformats.org/officeDocument/2006/relationships/image" Target="../media/image1075.jpeg"/><Relationship Id="rId14" Type="http://schemas.openxmlformats.org/officeDocument/2006/relationships/image" Target="../media/image1076.jpeg"/><Relationship Id="rId22" Type="http://schemas.openxmlformats.org/officeDocument/2006/relationships/image" Target="../media/image1080.jpeg"/><Relationship Id="rId27" Type="http://schemas.openxmlformats.org/officeDocument/2006/relationships/image" Target="../media/image1085.jpeg"/><Relationship Id="rId30" Type="http://schemas.openxmlformats.org/officeDocument/2006/relationships/image" Target="../media/image1088.jpeg"/><Relationship Id="rId8" Type="http://schemas.openxmlformats.org/officeDocument/2006/relationships/image" Target="../media/image932.jpeg"/></Relationships>
</file>

<file path=xl/drawings/_rels/drawing4.xml.rels><?xml version="1.0" encoding="UTF-8" standalone="yes"?>
<Relationships xmlns="http://schemas.openxmlformats.org/package/2006/relationships"><Relationship Id="rId3" Type="http://schemas.openxmlformats.org/officeDocument/2006/relationships/image" Target="../media/image48.jpeg"/><Relationship Id="rId2" Type="http://schemas.openxmlformats.org/officeDocument/2006/relationships/image" Target="../media/image47.jpeg"/><Relationship Id="rId1" Type="http://schemas.openxmlformats.org/officeDocument/2006/relationships/image" Target="../media/image46.jpeg"/><Relationship Id="rId5" Type="http://schemas.openxmlformats.org/officeDocument/2006/relationships/image" Target="../media/image50.jpeg"/><Relationship Id="rId4" Type="http://schemas.openxmlformats.org/officeDocument/2006/relationships/image" Target="../media/image49.jpeg"/></Relationships>
</file>

<file path=xl/drawings/_rels/drawing5.xml.rels><?xml version="1.0" encoding="UTF-8" standalone="yes"?>
<Relationships xmlns="http://schemas.openxmlformats.org/package/2006/relationships"><Relationship Id="rId3" Type="http://schemas.openxmlformats.org/officeDocument/2006/relationships/image" Target="../media/image53.jpeg"/><Relationship Id="rId2" Type="http://schemas.openxmlformats.org/officeDocument/2006/relationships/image" Target="../media/image52.jpeg"/><Relationship Id="rId1" Type="http://schemas.openxmlformats.org/officeDocument/2006/relationships/image" Target="../media/image51.jpeg"/><Relationship Id="rId5" Type="http://schemas.openxmlformats.org/officeDocument/2006/relationships/image" Target="../media/image55.jpeg"/><Relationship Id="rId4" Type="http://schemas.openxmlformats.org/officeDocument/2006/relationships/image" Target="../media/image54.jpeg"/></Relationships>
</file>

<file path=xl/drawings/_rels/drawing6.xml.rels><?xml version="1.0" encoding="UTF-8" standalone="yes"?>
<Relationships xmlns="http://schemas.openxmlformats.org/package/2006/relationships"><Relationship Id="rId13" Type="http://schemas.openxmlformats.org/officeDocument/2006/relationships/image" Target="../media/image68.jpeg"/><Relationship Id="rId18" Type="http://schemas.openxmlformats.org/officeDocument/2006/relationships/image" Target="../media/image73.jpeg"/><Relationship Id="rId26" Type="http://schemas.openxmlformats.org/officeDocument/2006/relationships/image" Target="../media/image81.jpeg"/><Relationship Id="rId3" Type="http://schemas.openxmlformats.org/officeDocument/2006/relationships/image" Target="../media/image58.jpeg"/><Relationship Id="rId21" Type="http://schemas.openxmlformats.org/officeDocument/2006/relationships/image" Target="../media/image76.jpeg"/><Relationship Id="rId34" Type="http://schemas.openxmlformats.org/officeDocument/2006/relationships/image" Target="../media/image89.emf"/><Relationship Id="rId7" Type="http://schemas.openxmlformats.org/officeDocument/2006/relationships/image" Target="../media/image62.jpeg"/><Relationship Id="rId12" Type="http://schemas.openxmlformats.org/officeDocument/2006/relationships/image" Target="../media/image67.jpeg"/><Relationship Id="rId17" Type="http://schemas.openxmlformats.org/officeDocument/2006/relationships/image" Target="../media/image72.jpeg"/><Relationship Id="rId25" Type="http://schemas.openxmlformats.org/officeDocument/2006/relationships/image" Target="../media/image80.jpeg"/><Relationship Id="rId33" Type="http://schemas.openxmlformats.org/officeDocument/2006/relationships/image" Target="../media/image88.png"/><Relationship Id="rId2" Type="http://schemas.openxmlformats.org/officeDocument/2006/relationships/image" Target="../media/image57.jpeg"/><Relationship Id="rId16" Type="http://schemas.openxmlformats.org/officeDocument/2006/relationships/image" Target="../media/image71.png"/><Relationship Id="rId20" Type="http://schemas.openxmlformats.org/officeDocument/2006/relationships/image" Target="../media/image75.png"/><Relationship Id="rId29" Type="http://schemas.openxmlformats.org/officeDocument/2006/relationships/image" Target="../media/image84.emf"/><Relationship Id="rId1" Type="http://schemas.openxmlformats.org/officeDocument/2006/relationships/image" Target="../media/image56.jpeg"/><Relationship Id="rId6" Type="http://schemas.openxmlformats.org/officeDocument/2006/relationships/image" Target="../media/image61.png"/><Relationship Id="rId11" Type="http://schemas.openxmlformats.org/officeDocument/2006/relationships/image" Target="../media/image66.jpeg"/><Relationship Id="rId24" Type="http://schemas.openxmlformats.org/officeDocument/2006/relationships/image" Target="../media/image79.jpeg"/><Relationship Id="rId32" Type="http://schemas.openxmlformats.org/officeDocument/2006/relationships/image" Target="../media/image87.png"/><Relationship Id="rId5" Type="http://schemas.openxmlformats.org/officeDocument/2006/relationships/image" Target="../media/image60.emf"/><Relationship Id="rId15" Type="http://schemas.openxmlformats.org/officeDocument/2006/relationships/image" Target="../media/image70.png"/><Relationship Id="rId23" Type="http://schemas.openxmlformats.org/officeDocument/2006/relationships/image" Target="../media/image78.jpeg"/><Relationship Id="rId28" Type="http://schemas.openxmlformats.org/officeDocument/2006/relationships/image" Target="../media/image83.jpeg"/><Relationship Id="rId36" Type="http://schemas.openxmlformats.org/officeDocument/2006/relationships/image" Target="../media/image91.png"/><Relationship Id="rId10" Type="http://schemas.openxmlformats.org/officeDocument/2006/relationships/image" Target="../media/image65.jpeg"/><Relationship Id="rId19" Type="http://schemas.openxmlformats.org/officeDocument/2006/relationships/image" Target="../media/image74.jpeg"/><Relationship Id="rId31" Type="http://schemas.openxmlformats.org/officeDocument/2006/relationships/image" Target="../media/image86.emf"/><Relationship Id="rId4" Type="http://schemas.openxmlformats.org/officeDocument/2006/relationships/image" Target="../media/image59.jpeg"/><Relationship Id="rId9" Type="http://schemas.openxmlformats.org/officeDocument/2006/relationships/image" Target="../media/image64.png"/><Relationship Id="rId14" Type="http://schemas.openxmlformats.org/officeDocument/2006/relationships/image" Target="../media/image69.jpeg"/><Relationship Id="rId22" Type="http://schemas.openxmlformats.org/officeDocument/2006/relationships/image" Target="../media/image77.jpeg"/><Relationship Id="rId27" Type="http://schemas.openxmlformats.org/officeDocument/2006/relationships/image" Target="../media/image82.jpeg"/><Relationship Id="rId30" Type="http://schemas.openxmlformats.org/officeDocument/2006/relationships/image" Target="../media/image85.jpeg"/><Relationship Id="rId35" Type="http://schemas.openxmlformats.org/officeDocument/2006/relationships/image" Target="../media/image90.jpeg"/><Relationship Id="rId8" Type="http://schemas.openxmlformats.org/officeDocument/2006/relationships/image" Target="../media/image63.jpeg"/></Relationships>
</file>

<file path=xl/drawings/_rels/drawing7.xml.rels><?xml version="1.0" encoding="UTF-8" standalone="yes"?>
<Relationships xmlns="http://schemas.openxmlformats.org/package/2006/relationships"><Relationship Id="rId3" Type="http://schemas.openxmlformats.org/officeDocument/2006/relationships/image" Target="../media/image94.png"/><Relationship Id="rId7" Type="http://schemas.openxmlformats.org/officeDocument/2006/relationships/image" Target="../media/image98.png"/><Relationship Id="rId2" Type="http://schemas.openxmlformats.org/officeDocument/2006/relationships/image" Target="../media/image93.emf"/><Relationship Id="rId1" Type="http://schemas.openxmlformats.org/officeDocument/2006/relationships/image" Target="../media/image92.png"/><Relationship Id="rId6" Type="http://schemas.openxmlformats.org/officeDocument/2006/relationships/image" Target="../media/image97.png"/><Relationship Id="rId5" Type="http://schemas.openxmlformats.org/officeDocument/2006/relationships/image" Target="../media/image96.jpeg"/><Relationship Id="rId4" Type="http://schemas.openxmlformats.org/officeDocument/2006/relationships/image" Target="../media/image95.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6.jpeg"/><Relationship Id="rId13" Type="http://schemas.openxmlformats.org/officeDocument/2006/relationships/image" Target="../media/image111.jpeg"/><Relationship Id="rId18" Type="http://schemas.openxmlformats.org/officeDocument/2006/relationships/image" Target="../media/image116.jpeg"/><Relationship Id="rId26" Type="http://schemas.openxmlformats.org/officeDocument/2006/relationships/image" Target="../media/image124.jpeg"/><Relationship Id="rId3" Type="http://schemas.openxmlformats.org/officeDocument/2006/relationships/image" Target="../media/image101.emf"/><Relationship Id="rId21" Type="http://schemas.openxmlformats.org/officeDocument/2006/relationships/image" Target="../media/image119.emf"/><Relationship Id="rId7" Type="http://schemas.openxmlformats.org/officeDocument/2006/relationships/image" Target="../media/image105.jpeg"/><Relationship Id="rId12" Type="http://schemas.openxmlformats.org/officeDocument/2006/relationships/image" Target="../media/image110.png"/><Relationship Id="rId17" Type="http://schemas.openxmlformats.org/officeDocument/2006/relationships/image" Target="../media/image115.jpeg"/><Relationship Id="rId25" Type="http://schemas.openxmlformats.org/officeDocument/2006/relationships/image" Target="../media/image123.png"/><Relationship Id="rId2" Type="http://schemas.openxmlformats.org/officeDocument/2006/relationships/image" Target="../media/image100.jpeg"/><Relationship Id="rId16" Type="http://schemas.openxmlformats.org/officeDocument/2006/relationships/image" Target="../media/image114.jpeg"/><Relationship Id="rId20" Type="http://schemas.openxmlformats.org/officeDocument/2006/relationships/image" Target="../media/image118.emf"/><Relationship Id="rId29" Type="http://schemas.openxmlformats.org/officeDocument/2006/relationships/image" Target="../media/image127.jpeg"/><Relationship Id="rId1" Type="http://schemas.openxmlformats.org/officeDocument/2006/relationships/image" Target="../media/image99.jpeg"/><Relationship Id="rId6" Type="http://schemas.openxmlformats.org/officeDocument/2006/relationships/image" Target="../media/image104.jpeg"/><Relationship Id="rId11" Type="http://schemas.openxmlformats.org/officeDocument/2006/relationships/image" Target="../media/image109.emf"/><Relationship Id="rId24" Type="http://schemas.openxmlformats.org/officeDocument/2006/relationships/image" Target="../media/image122.png"/><Relationship Id="rId5" Type="http://schemas.openxmlformats.org/officeDocument/2006/relationships/image" Target="../media/image103.emf"/><Relationship Id="rId15" Type="http://schemas.openxmlformats.org/officeDocument/2006/relationships/image" Target="../media/image113.emf"/><Relationship Id="rId23" Type="http://schemas.openxmlformats.org/officeDocument/2006/relationships/image" Target="../media/image121.png"/><Relationship Id="rId28" Type="http://schemas.openxmlformats.org/officeDocument/2006/relationships/image" Target="../media/image126.jpeg"/><Relationship Id="rId10" Type="http://schemas.openxmlformats.org/officeDocument/2006/relationships/image" Target="../media/image108.emf"/><Relationship Id="rId19" Type="http://schemas.openxmlformats.org/officeDocument/2006/relationships/image" Target="../media/image117.png"/><Relationship Id="rId4" Type="http://schemas.openxmlformats.org/officeDocument/2006/relationships/image" Target="../media/image102.emf"/><Relationship Id="rId9" Type="http://schemas.openxmlformats.org/officeDocument/2006/relationships/image" Target="../media/image107.emf"/><Relationship Id="rId14" Type="http://schemas.openxmlformats.org/officeDocument/2006/relationships/image" Target="../media/image112.png"/><Relationship Id="rId22" Type="http://schemas.openxmlformats.org/officeDocument/2006/relationships/image" Target="../media/image120.png"/><Relationship Id="rId27" Type="http://schemas.openxmlformats.org/officeDocument/2006/relationships/image" Target="../media/image125.png"/><Relationship Id="rId30" Type="http://schemas.openxmlformats.org/officeDocument/2006/relationships/image" Target="../media/image128.png"/></Relationships>
</file>

<file path=xl/drawings/_rels/drawing9.xml.rels><?xml version="1.0" encoding="UTF-8" standalone="yes"?>
<Relationships xmlns="http://schemas.openxmlformats.org/package/2006/relationships"><Relationship Id="rId13" Type="http://schemas.openxmlformats.org/officeDocument/2006/relationships/image" Target="../media/image140.emf"/><Relationship Id="rId18" Type="http://schemas.openxmlformats.org/officeDocument/2006/relationships/image" Target="../media/image145.emf"/><Relationship Id="rId26" Type="http://schemas.openxmlformats.org/officeDocument/2006/relationships/image" Target="../media/image153.jpeg"/><Relationship Id="rId39" Type="http://schemas.openxmlformats.org/officeDocument/2006/relationships/image" Target="../media/image166.emf"/><Relationship Id="rId21" Type="http://schemas.openxmlformats.org/officeDocument/2006/relationships/image" Target="../media/image148.emf"/><Relationship Id="rId34" Type="http://schemas.openxmlformats.org/officeDocument/2006/relationships/image" Target="../media/image161.jpeg"/><Relationship Id="rId42" Type="http://schemas.openxmlformats.org/officeDocument/2006/relationships/image" Target="../media/image169.emf"/><Relationship Id="rId47" Type="http://schemas.openxmlformats.org/officeDocument/2006/relationships/image" Target="../media/image174.png"/><Relationship Id="rId7" Type="http://schemas.openxmlformats.org/officeDocument/2006/relationships/image" Target="../media/image134.emf"/><Relationship Id="rId2" Type="http://schemas.openxmlformats.org/officeDocument/2006/relationships/image" Target="file:///\\SIGEA\fotoconvertite\z_history_img_pdfcatoff\11001-16.img" TargetMode="External"/><Relationship Id="rId16" Type="http://schemas.openxmlformats.org/officeDocument/2006/relationships/image" Target="../media/image143.emf"/><Relationship Id="rId29" Type="http://schemas.openxmlformats.org/officeDocument/2006/relationships/image" Target="../media/image156.emf"/><Relationship Id="rId1" Type="http://schemas.openxmlformats.org/officeDocument/2006/relationships/image" Target="../media/image129.jpeg"/><Relationship Id="rId6" Type="http://schemas.openxmlformats.org/officeDocument/2006/relationships/image" Target="../media/image133.emf"/><Relationship Id="rId11" Type="http://schemas.openxmlformats.org/officeDocument/2006/relationships/image" Target="../media/image138.emf"/><Relationship Id="rId24" Type="http://schemas.openxmlformats.org/officeDocument/2006/relationships/image" Target="../media/image151.jpeg"/><Relationship Id="rId32" Type="http://schemas.openxmlformats.org/officeDocument/2006/relationships/image" Target="../media/image159.png"/><Relationship Id="rId37" Type="http://schemas.openxmlformats.org/officeDocument/2006/relationships/image" Target="../media/image164.jpeg"/><Relationship Id="rId40" Type="http://schemas.openxmlformats.org/officeDocument/2006/relationships/image" Target="../media/image167.emf"/><Relationship Id="rId45" Type="http://schemas.openxmlformats.org/officeDocument/2006/relationships/image" Target="../media/image172.png"/><Relationship Id="rId5" Type="http://schemas.openxmlformats.org/officeDocument/2006/relationships/image" Target="../media/image132.emf"/><Relationship Id="rId15" Type="http://schemas.openxmlformats.org/officeDocument/2006/relationships/image" Target="../media/image142.emf"/><Relationship Id="rId23" Type="http://schemas.openxmlformats.org/officeDocument/2006/relationships/image" Target="../media/image150.jpeg"/><Relationship Id="rId28" Type="http://schemas.openxmlformats.org/officeDocument/2006/relationships/image" Target="../media/image155.jpeg"/><Relationship Id="rId36" Type="http://schemas.openxmlformats.org/officeDocument/2006/relationships/image" Target="../media/image163.jpeg"/><Relationship Id="rId10" Type="http://schemas.openxmlformats.org/officeDocument/2006/relationships/image" Target="../media/image137.emf"/><Relationship Id="rId19" Type="http://schemas.openxmlformats.org/officeDocument/2006/relationships/image" Target="../media/image146.emf"/><Relationship Id="rId31" Type="http://schemas.openxmlformats.org/officeDocument/2006/relationships/image" Target="../media/image158.png"/><Relationship Id="rId44" Type="http://schemas.openxmlformats.org/officeDocument/2006/relationships/image" Target="../media/image171.png"/><Relationship Id="rId4" Type="http://schemas.openxmlformats.org/officeDocument/2006/relationships/image" Target="../media/image131.emf"/><Relationship Id="rId9" Type="http://schemas.openxmlformats.org/officeDocument/2006/relationships/image" Target="../media/image136.emf"/><Relationship Id="rId14" Type="http://schemas.openxmlformats.org/officeDocument/2006/relationships/image" Target="../media/image141.emf"/><Relationship Id="rId22" Type="http://schemas.openxmlformats.org/officeDocument/2006/relationships/image" Target="../media/image149.emf"/><Relationship Id="rId27" Type="http://schemas.openxmlformats.org/officeDocument/2006/relationships/image" Target="../media/image154.jpeg"/><Relationship Id="rId30" Type="http://schemas.openxmlformats.org/officeDocument/2006/relationships/image" Target="../media/image157.jpeg"/><Relationship Id="rId35" Type="http://schemas.openxmlformats.org/officeDocument/2006/relationships/image" Target="../media/image162.jpeg"/><Relationship Id="rId43" Type="http://schemas.openxmlformats.org/officeDocument/2006/relationships/image" Target="../media/image170.emf"/><Relationship Id="rId8" Type="http://schemas.openxmlformats.org/officeDocument/2006/relationships/image" Target="../media/image135.emf"/><Relationship Id="rId3" Type="http://schemas.openxmlformats.org/officeDocument/2006/relationships/image" Target="../media/image130.jpeg"/><Relationship Id="rId12" Type="http://schemas.openxmlformats.org/officeDocument/2006/relationships/image" Target="../media/image139.emf"/><Relationship Id="rId17" Type="http://schemas.openxmlformats.org/officeDocument/2006/relationships/image" Target="../media/image144.emf"/><Relationship Id="rId25" Type="http://schemas.openxmlformats.org/officeDocument/2006/relationships/image" Target="../media/image152.jpeg"/><Relationship Id="rId33" Type="http://schemas.openxmlformats.org/officeDocument/2006/relationships/image" Target="../media/image160.jpeg"/><Relationship Id="rId38" Type="http://schemas.openxmlformats.org/officeDocument/2006/relationships/image" Target="../media/image165.jpeg"/><Relationship Id="rId46" Type="http://schemas.openxmlformats.org/officeDocument/2006/relationships/image" Target="../media/image173.png"/><Relationship Id="rId20" Type="http://schemas.openxmlformats.org/officeDocument/2006/relationships/image" Target="../media/image147.emf"/><Relationship Id="rId41" Type="http://schemas.openxmlformats.org/officeDocument/2006/relationships/image" Target="../media/image168.emf"/></Relationships>
</file>

<file path=xl/drawings/drawing1.xml><?xml version="1.0" encoding="utf-8"?>
<xdr:wsDr xmlns:xdr="http://schemas.openxmlformats.org/drawingml/2006/spreadsheetDrawing" xmlns:a="http://schemas.openxmlformats.org/drawingml/2006/main">
  <xdr:twoCellAnchor>
    <xdr:from>
      <xdr:col>2</xdr:col>
      <xdr:colOff>1657759</xdr:colOff>
      <xdr:row>2</xdr:row>
      <xdr:rowOff>28872</xdr:rowOff>
    </xdr:from>
    <xdr:to>
      <xdr:col>2</xdr:col>
      <xdr:colOff>2933700</xdr:colOff>
      <xdr:row>5</xdr:row>
      <xdr:rowOff>15360</xdr:rowOff>
    </xdr:to>
    <xdr:pic>
      <xdr:nvPicPr>
        <xdr:cNvPr id="4" name="Picture 54" descr="MELANGE LOGO"/>
        <xdr:cNvPicPr>
          <a:picLocks noChangeAspect="1"/>
        </xdr:cNvPicPr>
      </xdr:nvPicPr>
      <xdr:blipFill>
        <a:blip xmlns:r="http://schemas.openxmlformats.org/officeDocument/2006/relationships" r:embed="rId1"/>
        <a:stretch>
          <a:fillRect/>
        </a:stretch>
      </xdr:blipFill>
      <xdr:spPr>
        <a:xfrm>
          <a:off x="5972584" y="409872"/>
          <a:ext cx="1275941" cy="586563"/>
        </a:xfrm>
        <a:prstGeom prst="rect">
          <a:avLst/>
        </a:prstGeom>
        <a:noFill/>
        <a:ln w="9525">
          <a:noFill/>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5</xdr:col>
      <xdr:colOff>259644</xdr:colOff>
      <xdr:row>4</xdr:row>
      <xdr:rowOff>194469</xdr:rowOff>
    </xdr:from>
    <xdr:to>
      <xdr:col>5</xdr:col>
      <xdr:colOff>1186744</xdr:colOff>
      <xdr:row>4</xdr:row>
      <xdr:rowOff>969169</xdr:rowOff>
    </xdr:to>
    <xdr:pic>
      <xdr:nvPicPr>
        <xdr:cNvPr id="2" name="Immagine 3546">
          <a:extLst>
            <a:ext uri="{FF2B5EF4-FFF2-40B4-BE49-F238E27FC236}">
              <a16:creationId xmlns:a16="http://schemas.microsoft.com/office/drawing/2014/main" id="{00000000-0008-0000-0700-000002000000}"/>
            </a:ext>
          </a:extLst>
        </xdr:cNvPr>
        <xdr:cNvPicPr>
          <a:picLocks/>
        </xdr:cNvPicPr>
      </xdr:nvPicPr>
      <xdr:blipFill>
        <a:blip xmlns:r="http://schemas.openxmlformats.org/officeDocument/2006/relationships" r:embed="rId1" r:link="rId2" cstate="print">
          <a:extLst>
            <a:ext uri="{28A0092B-C50C-407E-A947-70E740481C1C}">
              <a14:useLocalDpi xmlns:a14="http://schemas.microsoft.com/office/drawing/2010/main" val="0"/>
            </a:ext>
          </a:extLst>
        </a:blip>
        <a:stretch>
          <a:fillRect/>
        </a:stretch>
      </xdr:blipFill>
      <xdr:spPr>
        <a:xfrm>
          <a:off x="4526844" y="2918619"/>
          <a:ext cx="927100" cy="774700"/>
        </a:xfrm>
        <a:prstGeom prst="rect">
          <a:avLst/>
        </a:prstGeom>
      </xdr:spPr>
    </xdr:pic>
    <xdr:clientData/>
  </xdr:twoCellAnchor>
  <xdr:twoCellAnchor>
    <xdr:from>
      <xdr:col>5</xdr:col>
      <xdr:colOff>259644</xdr:colOff>
      <xdr:row>8</xdr:row>
      <xdr:rowOff>194469</xdr:rowOff>
    </xdr:from>
    <xdr:to>
      <xdr:col>5</xdr:col>
      <xdr:colOff>1186744</xdr:colOff>
      <xdr:row>8</xdr:row>
      <xdr:rowOff>969169</xdr:rowOff>
    </xdr:to>
    <xdr:pic>
      <xdr:nvPicPr>
        <xdr:cNvPr id="3" name="Immagine 3416">
          <a:extLst>
            <a:ext uri="{FF2B5EF4-FFF2-40B4-BE49-F238E27FC236}">
              <a16:creationId xmlns:a16="http://schemas.microsoft.com/office/drawing/2014/main" id="{00000000-0008-0000-0700-000003000000}"/>
            </a:ext>
          </a:extLst>
        </xdr:cNvPr>
        <xdr:cNvPicPr>
          <a:picLocks/>
        </xdr:cNvPicPr>
      </xdr:nvPicPr>
      <xdr:blipFill>
        <a:blip xmlns:r="http://schemas.openxmlformats.org/officeDocument/2006/relationships" r:embed="rId3" r:link="rId4" cstate="print">
          <a:extLst>
            <a:ext uri="{28A0092B-C50C-407E-A947-70E740481C1C}">
              <a14:useLocalDpi xmlns:a14="http://schemas.microsoft.com/office/drawing/2010/main" val="0"/>
            </a:ext>
          </a:extLst>
        </a:blip>
        <a:stretch>
          <a:fillRect/>
        </a:stretch>
      </xdr:blipFill>
      <xdr:spPr>
        <a:xfrm>
          <a:off x="4526844" y="7985919"/>
          <a:ext cx="927100" cy="774700"/>
        </a:xfrm>
        <a:prstGeom prst="rect">
          <a:avLst/>
        </a:prstGeom>
      </xdr:spPr>
    </xdr:pic>
    <xdr:clientData/>
  </xdr:twoCellAnchor>
  <xdr:twoCellAnchor>
    <xdr:from>
      <xdr:col>5</xdr:col>
      <xdr:colOff>259644</xdr:colOff>
      <xdr:row>9</xdr:row>
      <xdr:rowOff>194469</xdr:rowOff>
    </xdr:from>
    <xdr:to>
      <xdr:col>5</xdr:col>
      <xdr:colOff>1186744</xdr:colOff>
      <xdr:row>9</xdr:row>
      <xdr:rowOff>969169</xdr:rowOff>
    </xdr:to>
    <xdr:pic>
      <xdr:nvPicPr>
        <xdr:cNvPr id="4" name="Immagine 11838">
          <a:extLst>
            <a:ext uri="{FF2B5EF4-FFF2-40B4-BE49-F238E27FC236}">
              <a16:creationId xmlns:a16="http://schemas.microsoft.com/office/drawing/2014/main" id="{00000000-0008-0000-0700-000004000000}"/>
            </a:ext>
          </a:extLst>
        </xdr:cNvPr>
        <xdr:cNvPicPr>
          <a:picLocks/>
        </xdr:cNvPicPr>
      </xdr:nvPicPr>
      <xdr:blipFill>
        <a:blip xmlns:r="http://schemas.openxmlformats.org/officeDocument/2006/relationships" r:embed="rId5" r:link="rId6" cstate="print">
          <a:extLst>
            <a:ext uri="{28A0092B-C50C-407E-A947-70E740481C1C}">
              <a14:useLocalDpi xmlns:a14="http://schemas.microsoft.com/office/drawing/2010/main" val="0"/>
            </a:ext>
          </a:extLst>
        </a:blip>
        <a:stretch>
          <a:fillRect/>
        </a:stretch>
      </xdr:blipFill>
      <xdr:spPr>
        <a:xfrm>
          <a:off x="4526844" y="9252744"/>
          <a:ext cx="927100" cy="774700"/>
        </a:xfrm>
        <a:prstGeom prst="rect">
          <a:avLst/>
        </a:prstGeom>
      </xdr:spPr>
    </xdr:pic>
    <xdr:clientData/>
  </xdr:twoCellAnchor>
  <xdr:twoCellAnchor>
    <xdr:from>
      <xdr:col>5</xdr:col>
      <xdr:colOff>259644</xdr:colOff>
      <xdr:row>10</xdr:row>
      <xdr:rowOff>194469</xdr:rowOff>
    </xdr:from>
    <xdr:to>
      <xdr:col>5</xdr:col>
      <xdr:colOff>1186744</xdr:colOff>
      <xdr:row>10</xdr:row>
      <xdr:rowOff>969169</xdr:rowOff>
    </xdr:to>
    <xdr:pic>
      <xdr:nvPicPr>
        <xdr:cNvPr id="5" name="Immagine 3420">
          <a:extLst>
            <a:ext uri="{FF2B5EF4-FFF2-40B4-BE49-F238E27FC236}">
              <a16:creationId xmlns:a16="http://schemas.microsoft.com/office/drawing/2014/main" id="{00000000-0008-0000-0700-000005000000}"/>
            </a:ext>
          </a:extLst>
        </xdr:cNvPr>
        <xdr:cNvPicPr>
          <a:picLocks/>
        </xdr:cNvPicPr>
      </xdr:nvPicPr>
      <xdr:blipFill>
        <a:blip xmlns:r="http://schemas.openxmlformats.org/officeDocument/2006/relationships" r:embed="rId7" r:link="rId8" cstate="print">
          <a:extLst>
            <a:ext uri="{28A0092B-C50C-407E-A947-70E740481C1C}">
              <a14:useLocalDpi xmlns:a14="http://schemas.microsoft.com/office/drawing/2010/main" val="0"/>
            </a:ext>
          </a:extLst>
        </a:blip>
        <a:stretch>
          <a:fillRect/>
        </a:stretch>
      </xdr:blipFill>
      <xdr:spPr>
        <a:xfrm>
          <a:off x="4526844" y="10519569"/>
          <a:ext cx="927100" cy="774700"/>
        </a:xfrm>
        <a:prstGeom prst="rect">
          <a:avLst/>
        </a:prstGeom>
      </xdr:spPr>
    </xdr:pic>
    <xdr:clientData/>
  </xdr:twoCellAnchor>
  <xdr:twoCellAnchor>
    <xdr:from>
      <xdr:col>5</xdr:col>
      <xdr:colOff>259644</xdr:colOff>
      <xdr:row>11</xdr:row>
      <xdr:rowOff>194469</xdr:rowOff>
    </xdr:from>
    <xdr:to>
      <xdr:col>5</xdr:col>
      <xdr:colOff>1186744</xdr:colOff>
      <xdr:row>11</xdr:row>
      <xdr:rowOff>969169</xdr:rowOff>
    </xdr:to>
    <xdr:pic>
      <xdr:nvPicPr>
        <xdr:cNvPr id="6" name="Immagine 3156">
          <a:extLst>
            <a:ext uri="{FF2B5EF4-FFF2-40B4-BE49-F238E27FC236}">
              <a16:creationId xmlns:a16="http://schemas.microsoft.com/office/drawing/2014/main" id="{00000000-0008-0000-0700-000006000000}"/>
            </a:ext>
          </a:extLst>
        </xdr:cNvPr>
        <xdr:cNvPicPr>
          <a:picLocks/>
        </xdr:cNvPicPr>
      </xdr:nvPicPr>
      <xdr:blipFill>
        <a:blip xmlns:r="http://schemas.openxmlformats.org/officeDocument/2006/relationships" r:embed="rId9" r:link="rId10" cstate="print">
          <a:extLst>
            <a:ext uri="{28A0092B-C50C-407E-A947-70E740481C1C}">
              <a14:useLocalDpi xmlns:a14="http://schemas.microsoft.com/office/drawing/2010/main" val="0"/>
            </a:ext>
          </a:extLst>
        </a:blip>
        <a:stretch>
          <a:fillRect/>
        </a:stretch>
      </xdr:blipFill>
      <xdr:spPr>
        <a:xfrm>
          <a:off x="4526844" y="11786394"/>
          <a:ext cx="927100" cy="774700"/>
        </a:xfrm>
        <a:prstGeom prst="rect">
          <a:avLst/>
        </a:prstGeom>
      </xdr:spPr>
    </xdr:pic>
    <xdr:clientData/>
  </xdr:twoCellAnchor>
  <xdr:twoCellAnchor>
    <xdr:from>
      <xdr:col>5</xdr:col>
      <xdr:colOff>259644</xdr:colOff>
      <xdr:row>12</xdr:row>
      <xdr:rowOff>194469</xdr:rowOff>
    </xdr:from>
    <xdr:to>
      <xdr:col>5</xdr:col>
      <xdr:colOff>1186744</xdr:colOff>
      <xdr:row>12</xdr:row>
      <xdr:rowOff>969169</xdr:rowOff>
    </xdr:to>
    <xdr:pic>
      <xdr:nvPicPr>
        <xdr:cNvPr id="7" name="Immagine 3260">
          <a:extLst>
            <a:ext uri="{FF2B5EF4-FFF2-40B4-BE49-F238E27FC236}">
              <a16:creationId xmlns:a16="http://schemas.microsoft.com/office/drawing/2014/main" id="{00000000-0008-0000-0700-000007000000}"/>
            </a:ext>
          </a:extLst>
        </xdr:cNvPr>
        <xdr:cNvPicPr>
          <a:picLocks/>
        </xdr:cNvPicPr>
      </xdr:nvPicPr>
      <xdr:blipFill>
        <a:blip xmlns:r="http://schemas.openxmlformats.org/officeDocument/2006/relationships" r:embed="rId11" r:link="rId12" cstate="print">
          <a:extLst>
            <a:ext uri="{28A0092B-C50C-407E-A947-70E740481C1C}">
              <a14:useLocalDpi xmlns:a14="http://schemas.microsoft.com/office/drawing/2010/main" val="0"/>
            </a:ext>
          </a:extLst>
        </a:blip>
        <a:stretch>
          <a:fillRect/>
        </a:stretch>
      </xdr:blipFill>
      <xdr:spPr>
        <a:xfrm>
          <a:off x="4526844" y="13053219"/>
          <a:ext cx="927100" cy="774700"/>
        </a:xfrm>
        <a:prstGeom prst="rect">
          <a:avLst/>
        </a:prstGeom>
      </xdr:spPr>
    </xdr:pic>
    <xdr:clientData/>
  </xdr:twoCellAnchor>
  <xdr:twoCellAnchor>
    <xdr:from>
      <xdr:col>5</xdr:col>
      <xdr:colOff>259644</xdr:colOff>
      <xdr:row>13</xdr:row>
      <xdr:rowOff>194469</xdr:rowOff>
    </xdr:from>
    <xdr:to>
      <xdr:col>5</xdr:col>
      <xdr:colOff>1186744</xdr:colOff>
      <xdr:row>13</xdr:row>
      <xdr:rowOff>969169</xdr:rowOff>
    </xdr:to>
    <xdr:pic>
      <xdr:nvPicPr>
        <xdr:cNvPr id="8" name="Immagine 3396">
          <a:extLst>
            <a:ext uri="{FF2B5EF4-FFF2-40B4-BE49-F238E27FC236}">
              <a16:creationId xmlns:a16="http://schemas.microsoft.com/office/drawing/2014/main" id="{00000000-0008-0000-0700-000008000000}"/>
            </a:ext>
          </a:extLst>
        </xdr:cNvPr>
        <xdr:cNvPicPr>
          <a:picLocks/>
        </xdr:cNvPicPr>
      </xdr:nvPicPr>
      <xdr:blipFill>
        <a:blip xmlns:r="http://schemas.openxmlformats.org/officeDocument/2006/relationships" r:embed="rId13" r:link="rId14" cstate="print">
          <a:extLst>
            <a:ext uri="{28A0092B-C50C-407E-A947-70E740481C1C}">
              <a14:useLocalDpi xmlns:a14="http://schemas.microsoft.com/office/drawing/2010/main" val="0"/>
            </a:ext>
          </a:extLst>
        </a:blip>
        <a:stretch>
          <a:fillRect/>
        </a:stretch>
      </xdr:blipFill>
      <xdr:spPr>
        <a:xfrm>
          <a:off x="4526844" y="14320044"/>
          <a:ext cx="927100" cy="774700"/>
        </a:xfrm>
        <a:prstGeom prst="rect">
          <a:avLst/>
        </a:prstGeom>
      </xdr:spPr>
    </xdr:pic>
    <xdr:clientData/>
  </xdr:twoCellAnchor>
  <xdr:twoCellAnchor>
    <xdr:from>
      <xdr:col>5</xdr:col>
      <xdr:colOff>259644</xdr:colOff>
      <xdr:row>14</xdr:row>
      <xdr:rowOff>194469</xdr:rowOff>
    </xdr:from>
    <xdr:to>
      <xdr:col>5</xdr:col>
      <xdr:colOff>1186744</xdr:colOff>
      <xdr:row>14</xdr:row>
      <xdr:rowOff>969169</xdr:rowOff>
    </xdr:to>
    <xdr:pic>
      <xdr:nvPicPr>
        <xdr:cNvPr id="9" name="Immagine 2902">
          <a:extLst>
            <a:ext uri="{FF2B5EF4-FFF2-40B4-BE49-F238E27FC236}">
              <a16:creationId xmlns:a16="http://schemas.microsoft.com/office/drawing/2014/main" id="{00000000-0008-0000-0700-000009000000}"/>
            </a:ext>
          </a:extLst>
        </xdr:cNvPr>
        <xdr:cNvPicPr>
          <a:picLocks/>
        </xdr:cNvPicPr>
      </xdr:nvPicPr>
      <xdr:blipFill>
        <a:blip xmlns:r="http://schemas.openxmlformats.org/officeDocument/2006/relationships" r:embed="rId15" r:link="rId16" cstate="print">
          <a:extLst>
            <a:ext uri="{28A0092B-C50C-407E-A947-70E740481C1C}">
              <a14:useLocalDpi xmlns:a14="http://schemas.microsoft.com/office/drawing/2010/main" val="0"/>
            </a:ext>
          </a:extLst>
        </a:blip>
        <a:stretch>
          <a:fillRect/>
        </a:stretch>
      </xdr:blipFill>
      <xdr:spPr>
        <a:xfrm>
          <a:off x="4526844" y="15586869"/>
          <a:ext cx="927100" cy="774700"/>
        </a:xfrm>
        <a:prstGeom prst="rect">
          <a:avLst/>
        </a:prstGeom>
      </xdr:spPr>
    </xdr:pic>
    <xdr:clientData/>
  </xdr:twoCellAnchor>
  <xdr:twoCellAnchor>
    <xdr:from>
      <xdr:col>5</xdr:col>
      <xdr:colOff>259644</xdr:colOff>
      <xdr:row>15</xdr:row>
      <xdr:rowOff>194469</xdr:rowOff>
    </xdr:from>
    <xdr:to>
      <xdr:col>5</xdr:col>
      <xdr:colOff>1186744</xdr:colOff>
      <xdr:row>15</xdr:row>
      <xdr:rowOff>969169</xdr:rowOff>
    </xdr:to>
    <xdr:pic>
      <xdr:nvPicPr>
        <xdr:cNvPr id="10" name="Immagine 2904">
          <a:extLst>
            <a:ext uri="{FF2B5EF4-FFF2-40B4-BE49-F238E27FC236}">
              <a16:creationId xmlns:a16="http://schemas.microsoft.com/office/drawing/2014/main" id="{00000000-0008-0000-0700-00000A000000}"/>
            </a:ext>
          </a:extLst>
        </xdr:cNvPr>
        <xdr:cNvPicPr>
          <a:picLocks/>
        </xdr:cNvPicPr>
      </xdr:nvPicPr>
      <xdr:blipFill>
        <a:blip xmlns:r="http://schemas.openxmlformats.org/officeDocument/2006/relationships" r:embed="rId17" r:link="rId18" cstate="print">
          <a:extLst>
            <a:ext uri="{28A0092B-C50C-407E-A947-70E740481C1C}">
              <a14:useLocalDpi xmlns:a14="http://schemas.microsoft.com/office/drawing/2010/main" val="0"/>
            </a:ext>
          </a:extLst>
        </a:blip>
        <a:stretch>
          <a:fillRect/>
        </a:stretch>
      </xdr:blipFill>
      <xdr:spPr>
        <a:xfrm>
          <a:off x="4526844" y="16853694"/>
          <a:ext cx="927100" cy="774700"/>
        </a:xfrm>
        <a:prstGeom prst="rect">
          <a:avLst/>
        </a:prstGeom>
      </xdr:spPr>
    </xdr:pic>
    <xdr:clientData/>
  </xdr:twoCellAnchor>
  <xdr:twoCellAnchor>
    <xdr:from>
      <xdr:col>5</xdr:col>
      <xdr:colOff>259644</xdr:colOff>
      <xdr:row>16</xdr:row>
      <xdr:rowOff>194469</xdr:rowOff>
    </xdr:from>
    <xdr:to>
      <xdr:col>5</xdr:col>
      <xdr:colOff>1186744</xdr:colOff>
      <xdr:row>16</xdr:row>
      <xdr:rowOff>969169</xdr:rowOff>
    </xdr:to>
    <xdr:pic>
      <xdr:nvPicPr>
        <xdr:cNvPr id="11" name="Immagine 2908">
          <a:extLst>
            <a:ext uri="{FF2B5EF4-FFF2-40B4-BE49-F238E27FC236}">
              <a16:creationId xmlns:a16="http://schemas.microsoft.com/office/drawing/2014/main" id="{00000000-0008-0000-0700-00000B000000}"/>
            </a:ext>
          </a:extLst>
        </xdr:cNvPr>
        <xdr:cNvPicPr>
          <a:picLocks/>
        </xdr:cNvPicPr>
      </xdr:nvPicPr>
      <xdr:blipFill>
        <a:blip xmlns:r="http://schemas.openxmlformats.org/officeDocument/2006/relationships" r:embed="rId19" r:link="rId20" cstate="print">
          <a:extLst>
            <a:ext uri="{28A0092B-C50C-407E-A947-70E740481C1C}">
              <a14:useLocalDpi xmlns:a14="http://schemas.microsoft.com/office/drawing/2010/main" val="0"/>
            </a:ext>
          </a:extLst>
        </a:blip>
        <a:stretch>
          <a:fillRect/>
        </a:stretch>
      </xdr:blipFill>
      <xdr:spPr>
        <a:xfrm>
          <a:off x="4526844" y="18120519"/>
          <a:ext cx="927100" cy="774700"/>
        </a:xfrm>
        <a:prstGeom prst="rect">
          <a:avLst/>
        </a:prstGeom>
      </xdr:spPr>
    </xdr:pic>
    <xdr:clientData/>
  </xdr:twoCellAnchor>
  <xdr:twoCellAnchor>
    <xdr:from>
      <xdr:col>5</xdr:col>
      <xdr:colOff>259644</xdr:colOff>
      <xdr:row>17</xdr:row>
      <xdr:rowOff>194469</xdr:rowOff>
    </xdr:from>
    <xdr:to>
      <xdr:col>5</xdr:col>
      <xdr:colOff>1186744</xdr:colOff>
      <xdr:row>17</xdr:row>
      <xdr:rowOff>969169</xdr:rowOff>
    </xdr:to>
    <xdr:pic>
      <xdr:nvPicPr>
        <xdr:cNvPr id="12" name="Immagine 3068">
          <a:extLst>
            <a:ext uri="{FF2B5EF4-FFF2-40B4-BE49-F238E27FC236}">
              <a16:creationId xmlns:a16="http://schemas.microsoft.com/office/drawing/2014/main" id="{00000000-0008-0000-0700-00000C000000}"/>
            </a:ext>
          </a:extLst>
        </xdr:cNvPr>
        <xdr:cNvPicPr>
          <a:picLocks/>
        </xdr:cNvPicPr>
      </xdr:nvPicPr>
      <xdr:blipFill>
        <a:blip xmlns:r="http://schemas.openxmlformats.org/officeDocument/2006/relationships" r:embed="rId21" r:link="rId22" cstate="print">
          <a:extLst>
            <a:ext uri="{28A0092B-C50C-407E-A947-70E740481C1C}">
              <a14:useLocalDpi xmlns:a14="http://schemas.microsoft.com/office/drawing/2010/main" val="0"/>
            </a:ext>
          </a:extLst>
        </a:blip>
        <a:stretch>
          <a:fillRect/>
        </a:stretch>
      </xdr:blipFill>
      <xdr:spPr>
        <a:xfrm>
          <a:off x="4526844" y="19387344"/>
          <a:ext cx="927100" cy="774700"/>
        </a:xfrm>
        <a:prstGeom prst="rect">
          <a:avLst/>
        </a:prstGeom>
      </xdr:spPr>
    </xdr:pic>
    <xdr:clientData/>
  </xdr:twoCellAnchor>
  <xdr:twoCellAnchor>
    <xdr:from>
      <xdr:col>5</xdr:col>
      <xdr:colOff>259644</xdr:colOff>
      <xdr:row>18</xdr:row>
      <xdr:rowOff>194469</xdr:rowOff>
    </xdr:from>
    <xdr:to>
      <xdr:col>5</xdr:col>
      <xdr:colOff>1186744</xdr:colOff>
      <xdr:row>18</xdr:row>
      <xdr:rowOff>969169</xdr:rowOff>
    </xdr:to>
    <xdr:pic>
      <xdr:nvPicPr>
        <xdr:cNvPr id="13" name="Immagine 3070">
          <a:extLst>
            <a:ext uri="{FF2B5EF4-FFF2-40B4-BE49-F238E27FC236}">
              <a16:creationId xmlns:a16="http://schemas.microsoft.com/office/drawing/2014/main" id="{00000000-0008-0000-0700-00000D000000}"/>
            </a:ext>
          </a:extLst>
        </xdr:cNvPr>
        <xdr:cNvPicPr>
          <a:picLocks/>
        </xdr:cNvPicPr>
      </xdr:nvPicPr>
      <xdr:blipFill>
        <a:blip xmlns:r="http://schemas.openxmlformats.org/officeDocument/2006/relationships" r:embed="rId23" r:link="rId24" cstate="print">
          <a:extLst>
            <a:ext uri="{28A0092B-C50C-407E-A947-70E740481C1C}">
              <a14:useLocalDpi xmlns:a14="http://schemas.microsoft.com/office/drawing/2010/main" val="0"/>
            </a:ext>
          </a:extLst>
        </a:blip>
        <a:stretch>
          <a:fillRect/>
        </a:stretch>
      </xdr:blipFill>
      <xdr:spPr>
        <a:xfrm>
          <a:off x="4526844" y="20654169"/>
          <a:ext cx="927100" cy="774700"/>
        </a:xfrm>
        <a:prstGeom prst="rect">
          <a:avLst/>
        </a:prstGeom>
      </xdr:spPr>
    </xdr:pic>
    <xdr:clientData/>
  </xdr:twoCellAnchor>
  <xdr:twoCellAnchor>
    <xdr:from>
      <xdr:col>5</xdr:col>
      <xdr:colOff>259644</xdr:colOff>
      <xdr:row>19</xdr:row>
      <xdr:rowOff>194469</xdr:rowOff>
    </xdr:from>
    <xdr:to>
      <xdr:col>5</xdr:col>
      <xdr:colOff>1186744</xdr:colOff>
      <xdr:row>19</xdr:row>
      <xdr:rowOff>969169</xdr:rowOff>
    </xdr:to>
    <xdr:pic>
      <xdr:nvPicPr>
        <xdr:cNvPr id="14" name="Immagine 3418">
          <a:extLst>
            <a:ext uri="{FF2B5EF4-FFF2-40B4-BE49-F238E27FC236}">
              <a16:creationId xmlns:a16="http://schemas.microsoft.com/office/drawing/2014/main" id="{00000000-0008-0000-0700-00000E000000}"/>
            </a:ext>
          </a:extLst>
        </xdr:cNvPr>
        <xdr:cNvPicPr>
          <a:picLocks/>
        </xdr:cNvPicPr>
      </xdr:nvPicPr>
      <xdr:blipFill>
        <a:blip xmlns:r="http://schemas.openxmlformats.org/officeDocument/2006/relationships" r:embed="rId25" r:link="rId26" cstate="print">
          <a:extLst>
            <a:ext uri="{28A0092B-C50C-407E-A947-70E740481C1C}">
              <a14:useLocalDpi xmlns:a14="http://schemas.microsoft.com/office/drawing/2010/main" val="0"/>
            </a:ext>
          </a:extLst>
        </a:blip>
        <a:stretch>
          <a:fillRect/>
        </a:stretch>
      </xdr:blipFill>
      <xdr:spPr>
        <a:xfrm>
          <a:off x="4526844" y="21920994"/>
          <a:ext cx="927100" cy="774700"/>
        </a:xfrm>
        <a:prstGeom prst="rect">
          <a:avLst/>
        </a:prstGeom>
      </xdr:spPr>
    </xdr:pic>
    <xdr:clientData/>
  </xdr:twoCellAnchor>
  <xdr:twoCellAnchor>
    <xdr:from>
      <xdr:col>5</xdr:col>
      <xdr:colOff>259644</xdr:colOff>
      <xdr:row>20</xdr:row>
      <xdr:rowOff>194469</xdr:rowOff>
    </xdr:from>
    <xdr:to>
      <xdr:col>5</xdr:col>
      <xdr:colOff>1186744</xdr:colOff>
      <xdr:row>20</xdr:row>
      <xdr:rowOff>969169</xdr:rowOff>
    </xdr:to>
    <xdr:pic>
      <xdr:nvPicPr>
        <xdr:cNvPr id="15" name="Immagine 3358">
          <a:extLst>
            <a:ext uri="{FF2B5EF4-FFF2-40B4-BE49-F238E27FC236}">
              <a16:creationId xmlns:a16="http://schemas.microsoft.com/office/drawing/2014/main" id="{00000000-0008-0000-0700-00000F000000}"/>
            </a:ext>
          </a:extLst>
        </xdr:cNvPr>
        <xdr:cNvPicPr>
          <a:picLocks/>
        </xdr:cNvPicPr>
      </xdr:nvPicPr>
      <xdr:blipFill>
        <a:blip xmlns:r="http://schemas.openxmlformats.org/officeDocument/2006/relationships" r:embed="rId27" r:link="rId28" cstate="print">
          <a:extLst>
            <a:ext uri="{28A0092B-C50C-407E-A947-70E740481C1C}">
              <a14:useLocalDpi xmlns:a14="http://schemas.microsoft.com/office/drawing/2010/main" val="0"/>
            </a:ext>
          </a:extLst>
        </a:blip>
        <a:stretch>
          <a:fillRect/>
        </a:stretch>
      </xdr:blipFill>
      <xdr:spPr>
        <a:xfrm>
          <a:off x="4526844" y="23187819"/>
          <a:ext cx="927100" cy="774700"/>
        </a:xfrm>
        <a:prstGeom prst="rect">
          <a:avLst/>
        </a:prstGeom>
      </xdr:spPr>
    </xdr:pic>
    <xdr:clientData/>
  </xdr:twoCellAnchor>
  <xdr:twoCellAnchor>
    <xdr:from>
      <xdr:col>5</xdr:col>
      <xdr:colOff>259644</xdr:colOff>
      <xdr:row>22</xdr:row>
      <xdr:rowOff>194469</xdr:rowOff>
    </xdr:from>
    <xdr:to>
      <xdr:col>5</xdr:col>
      <xdr:colOff>1186744</xdr:colOff>
      <xdr:row>22</xdr:row>
      <xdr:rowOff>969169</xdr:rowOff>
    </xdr:to>
    <xdr:pic>
      <xdr:nvPicPr>
        <xdr:cNvPr id="16" name="Immagine 3228">
          <a:extLst>
            <a:ext uri="{FF2B5EF4-FFF2-40B4-BE49-F238E27FC236}">
              <a16:creationId xmlns:a16="http://schemas.microsoft.com/office/drawing/2014/main" id="{00000000-0008-0000-0700-000010000000}"/>
            </a:ext>
          </a:extLst>
        </xdr:cNvPr>
        <xdr:cNvPicPr>
          <a:picLocks/>
        </xdr:cNvPicPr>
      </xdr:nvPicPr>
      <xdr:blipFill>
        <a:blip xmlns:r="http://schemas.openxmlformats.org/officeDocument/2006/relationships" r:embed="rId29" r:link="rId30" cstate="print">
          <a:extLst>
            <a:ext uri="{28A0092B-C50C-407E-A947-70E740481C1C}">
              <a14:useLocalDpi xmlns:a14="http://schemas.microsoft.com/office/drawing/2010/main" val="0"/>
            </a:ext>
          </a:extLst>
        </a:blip>
        <a:stretch>
          <a:fillRect/>
        </a:stretch>
      </xdr:blipFill>
      <xdr:spPr>
        <a:xfrm>
          <a:off x="4526844" y="25721469"/>
          <a:ext cx="927100" cy="774700"/>
        </a:xfrm>
        <a:prstGeom prst="rect">
          <a:avLst/>
        </a:prstGeom>
      </xdr:spPr>
    </xdr:pic>
    <xdr:clientData/>
  </xdr:twoCellAnchor>
  <xdr:twoCellAnchor>
    <xdr:from>
      <xdr:col>5</xdr:col>
      <xdr:colOff>259644</xdr:colOff>
      <xdr:row>23</xdr:row>
      <xdr:rowOff>194469</xdr:rowOff>
    </xdr:from>
    <xdr:to>
      <xdr:col>5</xdr:col>
      <xdr:colOff>1186744</xdr:colOff>
      <xdr:row>23</xdr:row>
      <xdr:rowOff>969169</xdr:rowOff>
    </xdr:to>
    <xdr:pic>
      <xdr:nvPicPr>
        <xdr:cNvPr id="17" name="Immagine 3398">
          <a:extLst>
            <a:ext uri="{FF2B5EF4-FFF2-40B4-BE49-F238E27FC236}">
              <a16:creationId xmlns:a16="http://schemas.microsoft.com/office/drawing/2014/main" id="{00000000-0008-0000-0700-000011000000}"/>
            </a:ext>
          </a:extLst>
        </xdr:cNvPr>
        <xdr:cNvPicPr>
          <a:picLocks/>
        </xdr:cNvPicPr>
      </xdr:nvPicPr>
      <xdr:blipFill>
        <a:blip xmlns:r="http://schemas.openxmlformats.org/officeDocument/2006/relationships" r:embed="rId31" r:link="rId32" cstate="print">
          <a:extLst>
            <a:ext uri="{28A0092B-C50C-407E-A947-70E740481C1C}">
              <a14:useLocalDpi xmlns:a14="http://schemas.microsoft.com/office/drawing/2010/main" val="0"/>
            </a:ext>
          </a:extLst>
        </a:blip>
        <a:stretch>
          <a:fillRect/>
        </a:stretch>
      </xdr:blipFill>
      <xdr:spPr>
        <a:xfrm>
          <a:off x="4526844" y="26988294"/>
          <a:ext cx="927100" cy="774700"/>
        </a:xfrm>
        <a:prstGeom prst="rect">
          <a:avLst/>
        </a:prstGeom>
      </xdr:spPr>
    </xdr:pic>
    <xdr:clientData/>
  </xdr:twoCellAnchor>
  <xdr:twoCellAnchor>
    <xdr:from>
      <xdr:col>5</xdr:col>
      <xdr:colOff>259644</xdr:colOff>
      <xdr:row>24</xdr:row>
      <xdr:rowOff>194469</xdr:rowOff>
    </xdr:from>
    <xdr:to>
      <xdr:col>5</xdr:col>
      <xdr:colOff>1186744</xdr:colOff>
      <xdr:row>24</xdr:row>
      <xdr:rowOff>969169</xdr:rowOff>
    </xdr:to>
    <xdr:pic>
      <xdr:nvPicPr>
        <xdr:cNvPr id="18" name="Immagine 3284">
          <a:extLst>
            <a:ext uri="{FF2B5EF4-FFF2-40B4-BE49-F238E27FC236}">
              <a16:creationId xmlns:a16="http://schemas.microsoft.com/office/drawing/2014/main" id="{00000000-0008-0000-0700-000012000000}"/>
            </a:ext>
          </a:extLst>
        </xdr:cNvPr>
        <xdr:cNvPicPr>
          <a:picLocks/>
        </xdr:cNvPicPr>
      </xdr:nvPicPr>
      <xdr:blipFill>
        <a:blip xmlns:r="http://schemas.openxmlformats.org/officeDocument/2006/relationships" r:embed="rId33" r:link="rId34" cstate="print">
          <a:extLst>
            <a:ext uri="{28A0092B-C50C-407E-A947-70E740481C1C}">
              <a14:useLocalDpi xmlns:a14="http://schemas.microsoft.com/office/drawing/2010/main" val="0"/>
            </a:ext>
          </a:extLst>
        </a:blip>
        <a:stretch>
          <a:fillRect/>
        </a:stretch>
      </xdr:blipFill>
      <xdr:spPr>
        <a:xfrm>
          <a:off x="4526844" y="28255119"/>
          <a:ext cx="927100" cy="774700"/>
        </a:xfrm>
        <a:prstGeom prst="rect">
          <a:avLst/>
        </a:prstGeom>
      </xdr:spPr>
    </xdr:pic>
    <xdr:clientData/>
  </xdr:twoCellAnchor>
  <xdr:twoCellAnchor>
    <xdr:from>
      <xdr:col>5</xdr:col>
      <xdr:colOff>259644</xdr:colOff>
      <xdr:row>25</xdr:row>
      <xdr:rowOff>194469</xdr:rowOff>
    </xdr:from>
    <xdr:to>
      <xdr:col>5</xdr:col>
      <xdr:colOff>1186744</xdr:colOff>
      <xdr:row>25</xdr:row>
      <xdr:rowOff>969169</xdr:rowOff>
    </xdr:to>
    <xdr:pic>
      <xdr:nvPicPr>
        <xdr:cNvPr id="19" name="Immagine 12100">
          <a:extLst>
            <a:ext uri="{FF2B5EF4-FFF2-40B4-BE49-F238E27FC236}">
              <a16:creationId xmlns:a16="http://schemas.microsoft.com/office/drawing/2014/main" id="{00000000-0008-0000-0700-000013000000}"/>
            </a:ext>
          </a:extLst>
        </xdr:cNvPr>
        <xdr:cNvPicPr>
          <a:picLocks/>
        </xdr:cNvPicPr>
      </xdr:nvPicPr>
      <xdr:blipFill>
        <a:blip xmlns:r="http://schemas.openxmlformats.org/officeDocument/2006/relationships" r:embed="rId35" r:link="rId36" cstate="print">
          <a:extLst>
            <a:ext uri="{28A0092B-C50C-407E-A947-70E740481C1C}">
              <a14:useLocalDpi xmlns:a14="http://schemas.microsoft.com/office/drawing/2010/main" val="0"/>
            </a:ext>
          </a:extLst>
        </a:blip>
        <a:stretch>
          <a:fillRect/>
        </a:stretch>
      </xdr:blipFill>
      <xdr:spPr>
        <a:xfrm>
          <a:off x="4526844" y="29521944"/>
          <a:ext cx="927100" cy="774700"/>
        </a:xfrm>
        <a:prstGeom prst="rect">
          <a:avLst/>
        </a:prstGeom>
      </xdr:spPr>
    </xdr:pic>
    <xdr:clientData/>
  </xdr:twoCellAnchor>
  <xdr:twoCellAnchor>
    <xdr:from>
      <xdr:col>5</xdr:col>
      <xdr:colOff>259644</xdr:colOff>
      <xdr:row>27</xdr:row>
      <xdr:rowOff>194469</xdr:rowOff>
    </xdr:from>
    <xdr:to>
      <xdr:col>5</xdr:col>
      <xdr:colOff>1186744</xdr:colOff>
      <xdr:row>27</xdr:row>
      <xdr:rowOff>969169</xdr:rowOff>
    </xdr:to>
    <xdr:pic>
      <xdr:nvPicPr>
        <xdr:cNvPr id="20" name="Immagine 12114">
          <a:extLst>
            <a:ext uri="{FF2B5EF4-FFF2-40B4-BE49-F238E27FC236}">
              <a16:creationId xmlns:a16="http://schemas.microsoft.com/office/drawing/2014/main" id="{00000000-0008-0000-0700-000014000000}"/>
            </a:ext>
          </a:extLst>
        </xdr:cNvPr>
        <xdr:cNvPicPr>
          <a:picLocks/>
        </xdr:cNvPicPr>
      </xdr:nvPicPr>
      <xdr:blipFill>
        <a:blip xmlns:r="http://schemas.openxmlformats.org/officeDocument/2006/relationships" r:embed="rId37" r:link="rId38" cstate="print">
          <a:extLst>
            <a:ext uri="{28A0092B-C50C-407E-A947-70E740481C1C}">
              <a14:useLocalDpi xmlns:a14="http://schemas.microsoft.com/office/drawing/2010/main" val="0"/>
            </a:ext>
          </a:extLst>
        </a:blip>
        <a:stretch>
          <a:fillRect/>
        </a:stretch>
      </xdr:blipFill>
      <xdr:spPr>
        <a:xfrm>
          <a:off x="4526844" y="32055594"/>
          <a:ext cx="927100" cy="774700"/>
        </a:xfrm>
        <a:prstGeom prst="rect">
          <a:avLst/>
        </a:prstGeom>
      </xdr:spPr>
    </xdr:pic>
    <xdr:clientData/>
  </xdr:twoCellAnchor>
  <xdr:twoCellAnchor>
    <xdr:from>
      <xdr:col>5</xdr:col>
      <xdr:colOff>259644</xdr:colOff>
      <xdr:row>28</xdr:row>
      <xdr:rowOff>194469</xdr:rowOff>
    </xdr:from>
    <xdr:to>
      <xdr:col>5</xdr:col>
      <xdr:colOff>1186744</xdr:colOff>
      <xdr:row>28</xdr:row>
      <xdr:rowOff>969169</xdr:rowOff>
    </xdr:to>
    <xdr:pic>
      <xdr:nvPicPr>
        <xdr:cNvPr id="21" name="Immagine 6208">
          <a:extLst>
            <a:ext uri="{FF2B5EF4-FFF2-40B4-BE49-F238E27FC236}">
              <a16:creationId xmlns:a16="http://schemas.microsoft.com/office/drawing/2014/main" id="{00000000-0008-0000-0700-000015000000}"/>
            </a:ext>
          </a:extLst>
        </xdr:cNvPr>
        <xdr:cNvPicPr>
          <a:picLocks/>
        </xdr:cNvPicPr>
      </xdr:nvPicPr>
      <xdr:blipFill>
        <a:blip xmlns:r="http://schemas.openxmlformats.org/officeDocument/2006/relationships" r:embed="rId39" r:link="rId40" cstate="print">
          <a:extLst>
            <a:ext uri="{28A0092B-C50C-407E-A947-70E740481C1C}">
              <a14:useLocalDpi xmlns:a14="http://schemas.microsoft.com/office/drawing/2010/main" val="0"/>
            </a:ext>
          </a:extLst>
        </a:blip>
        <a:stretch>
          <a:fillRect/>
        </a:stretch>
      </xdr:blipFill>
      <xdr:spPr>
        <a:xfrm>
          <a:off x="4526844" y="33322419"/>
          <a:ext cx="927100" cy="774700"/>
        </a:xfrm>
        <a:prstGeom prst="rect">
          <a:avLst/>
        </a:prstGeom>
      </xdr:spPr>
    </xdr:pic>
    <xdr:clientData/>
  </xdr:twoCellAnchor>
  <xdr:twoCellAnchor>
    <xdr:from>
      <xdr:col>5</xdr:col>
      <xdr:colOff>259644</xdr:colOff>
      <xdr:row>29</xdr:row>
      <xdr:rowOff>194469</xdr:rowOff>
    </xdr:from>
    <xdr:to>
      <xdr:col>5</xdr:col>
      <xdr:colOff>1186744</xdr:colOff>
      <xdr:row>29</xdr:row>
      <xdr:rowOff>969169</xdr:rowOff>
    </xdr:to>
    <xdr:pic>
      <xdr:nvPicPr>
        <xdr:cNvPr id="22" name="Immagine 11874">
          <a:extLst>
            <a:ext uri="{FF2B5EF4-FFF2-40B4-BE49-F238E27FC236}">
              <a16:creationId xmlns:a16="http://schemas.microsoft.com/office/drawing/2014/main" id="{00000000-0008-0000-0700-000016000000}"/>
            </a:ext>
          </a:extLst>
        </xdr:cNvPr>
        <xdr:cNvPicPr>
          <a:picLocks/>
        </xdr:cNvPicPr>
      </xdr:nvPicPr>
      <xdr:blipFill>
        <a:blip xmlns:r="http://schemas.openxmlformats.org/officeDocument/2006/relationships" r:embed="rId41" r:link="rId42" cstate="print">
          <a:extLst>
            <a:ext uri="{28A0092B-C50C-407E-A947-70E740481C1C}">
              <a14:useLocalDpi xmlns:a14="http://schemas.microsoft.com/office/drawing/2010/main" val="0"/>
            </a:ext>
          </a:extLst>
        </a:blip>
        <a:stretch>
          <a:fillRect/>
        </a:stretch>
      </xdr:blipFill>
      <xdr:spPr>
        <a:xfrm>
          <a:off x="4526844" y="34589244"/>
          <a:ext cx="927100" cy="774700"/>
        </a:xfrm>
        <a:prstGeom prst="rect">
          <a:avLst/>
        </a:prstGeom>
      </xdr:spPr>
    </xdr:pic>
    <xdr:clientData/>
  </xdr:twoCellAnchor>
  <xdr:twoCellAnchor>
    <xdr:from>
      <xdr:col>5</xdr:col>
      <xdr:colOff>259644</xdr:colOff>
      <xdr:row>30</xdr:row>
      <xdr:rowOff>194469</xdr:rowOff>
    </xdr:from>
    <xdr:to>
      <xdr:col>5</xdr:col>
      <xdr:colOff>1186744</xdr:colOff>
      <xdr:row>30</xdr:row>
      <xdr:rowOff>969169</xdr:rowOff>
    </xdr:to>
    <xdr:pic>
      <xdr:nvPicPr>
        <xdr:cNvPr id="23" name="Immagine 3542">
          <a:extLst>
            <a:ext uri="{FF2B5EF4-FFF2-40B4-BE49-F238E27FC236}">
              <a16:creationId xmlns:a16="http://schemas.microsoft.com/office/drawing/2014/main" id="{00000000-0008-0000-0700-000017000000}"/>
            </a:ext>
          </a:extLst>
        </xdr:cNvPr>
        <xdr:cNvPicPr>
          <a:picLocks/>
        </xdr:cNvPicPr>
      </xdr:nvPicPr>
      <xdr:blipFill>
        <a:blip xmlns:r="http://schemas.openxmlformats.org/officeDocument/2006/relationships" r:embed="rId43" r:link="rId44" cstate="print">
          <a:extLst>
            <a:ext uri="{28A0092B-C50C-407E-A947-70E740481C1C}">
              <a14:useLocalDpi xmlns:a14="http://schemas.microsoft.com/office/drawing/2010/main" val="0"/>
            </a:ext>
          </a:extLst>
        </a:blip>
        <a:stretch>
          <a:fillRect/>
        </a:stretch>
      </xdr:blipFill>
      <xdr:spPr>
        <a:xfrm>
          <a:off x="4526844" y="35856069"/>
          <a:ext cx="927100" cy="774700"/>
        </a:xfrm>
        <a:prstGeom prst="rect">
          <a:avLst/>
        </a:prstGeom>
      </xdr:spPr>
    </xdr:pic>
    <xdr:clientData/>
  </xdr:twoCellAnchor>
  <xdr:twoCellAnchor>
    <xdr:from>
      <xdr:col>5</xdr:col>
      <xdr:colOff>259644</xdr:colOff>
      <xdr:row>31</xdr:row>
      <xdr:rowOff>194469</xdr:rowOff>
    </xdr:from>
    <xdr:to>
      <xdr:col>5</xdr:col>
      <xdr:colOff>1186744</xdr:colOff>
      <xdr:row>31</xdr:row>
      <xdr:rowOff>969169</xdr:rowOff>
    </xdr:to>
    <xdr:pic>
      <xdr:nvPicPr>
        <xdr:cNvPr id="24" name="Immagine 3518">
          <a:extLst>
            <a:ext uri="{FF2B5EF4-FFF2-40B4-BE49-F238E27FC236}">
              <a16:creationId xmlns:a16="http://schemas.microsoft.com/office/drawing/2014/main" id="{00000000-0008-0000-0700-000018000000}"/>
            </a:ext>
          </a:extLst>
        </xdr:cNvPr>
        <xdr:cNvPicPr>
          <a:picLocks/>
        </xdr:cNvPicPr>
      </xdr:nvPicPr>
      <xdr:blipFill>
        <a:blip xmlns:r="http://schemas.openxmlformats.org/officeDocument/2006/relationships" r:embed="rId45" r:link="rId46" cstate="print">
          <a:extLst>
            <a:ext uri="{28A0092B-C50C-407E-A947-70E740481C1C}">
              <a14:useLocalDpi xmlns:a14="http://schemas.microsoft.com/office/drawing/2010/main" val="0"/>
            </a:ext>
          </a:extLst>
        </a:blip>
        <a:stretch>
          <a:fillRect/>
        </a:stretch>
      </xdr:blipFill>
      <xdr:spPr>
        <a:xfrm>
          <a:off x="4526844" y="37122894"/>
          <a:ext cx="927100" cy="774700"/>
        </a:xfrm>
        <a:prstGeom prst="rect">
          <a:avLst/>
        </a:prstGeom>
      </xdr:spPr>
    </xdr:pic>
    <xdr:clientData/>
  </xdr:twoCellAnchor>
  <xdr:twoCellAnchor>
    <xdr:from>
      <xdr:col>5</xdr:col>
      <xdr:colOff>85725</xdr:colOff>
      <xdr:row>5</xdr:row>
      <xdr:rowOff>388144</xdr:rowOff>
    </xdr:from>
    <xdr:to>
      <xdr:col>5</xdr:col>
      <xdr:colOff>1360664</xdr:colOff>
      <xdr:row>5</xdr:row>
      <xdr:rowOff>883444</xdr:rowOff>
    </xdr:to>
    <xdr:pic>
      <xdr:nvPicPr>
        <xdr:cNvPr id="25" name="Picture 1">
          <a:extLst>
            <a:ext uri="{FF2B5EF4-FFF2-40B4-BE49-F238E27FC236}">
              <a16:creationId xmlns:a16="http://schemas.microsoft.com/office/drawing/2014/main" id="{00000000-0008-0000-0700-000019000000}"/>
            </a:ext>
          </a:extLst>
        </xdr:cNvPr>
        <xdr:cNvPicPr>
          <a:picLocks noChangeAspect="1" noChangeArrowheads="1"/>
        </xdr:cNvPicPr>
      </xdr:nvPicPr>
      <xdr:blipFill>
        <a:blip xmlns:r="http://schemas.openxmlformats.org/officeDocument/2006/relationships" r:embed="rId47"/>
        <a:srcRect/>
        <a:stretch>
          <a:fillRect/>
        </a:stretch>
      </xdr:blipFill>
      <xdr:spPr bwMode="auto">
        <a:xfrm>
          <a:off x="4352925" y="4379119"/>
          <a:ext cx="1274939" cy="495300"/>
        </a:xfrm>
        <a:prstGeom prst="rect">
          <a:avLst/>
        </a:prstGeom>
        <a:noFill/>
      </xdr:spPr>
    </xdr:pic>
    <xdr:clientData/>
  </xdr:twoCellAnchor>
  <xdr:twoCellAnchor>
    <xdr:from>
      <xdr:col>5</xdr:col>
      <xdr:colOff>289808</xdr:colOff>
      <xdr:row>6</xdr:row>
      <xdr:rowOff>188119</xdr:rowOff>
    </xdr:from>
    <xdr:to>
      <xdr:col>5</xdr:col>
      <xdr:colOff>1023938</xdr:colOff>
      <xdr:row>6</xdr:row>
      <xdr:rowOff>1002448</xdr:rowOff>
    </xdr:to>
    <xdr:pic>
      <xdr:nvPicPr>
        <xdr:cNvPr id="26" name="Picture 2">
          <a:extLst>
            <a:ext uri="{FF2B5EF4-FFF2-40B4-BE49-F238E27FC236}">
              <a16:creationId xmlns:a16="http://schemas.microsoft.com/office/drawing/2014/main" id="{00000000-0008-0000-0700-00001A000000}"/>
            </a:ext>
          </a:extLst>
        </xdr:cNvPr>
        <xdr:cNvPicPr>
          <a:picLocks noChangeAspect="1" noChangeArrowheads="1"/>
        </xdr:cNvPicPr>
      </xdr:nvPicPr>
      <xdr:blipFill>
        <a:blip xmlns:r="http://schemas.openxmlformats.org/officeDocument/2006/relationships" r:embed="rId48"/>
        <a:srcRect/>
        <a:stretch>
          <a:fillRect/>
        </a:stretch>
      </xdr:blipFill>
      <xdr:spPr bwMode="auto">
        <a:xfrm>
          <a:off x="4557008" y="5445919"/>
          <a:ext cx="734130" cy="814329"/>
        </a:xfrm>
        <a:prstGeom prst="rect">
          <a:avLst/>
        </a:prstGeom>
        <a:noFill/>
      </xdr:spPr>
    </xdr:pic>
    <xdr:clientData/>
  </xdr:twoCellAnchor>
  <xdr:twoCellAnchor>
    <xdr:from>
      <xdr:col>5</xdr:col>
      <xdr:colOff>289808</xdr:colOff>
      <xdr:row>7</xdr:row>
      <xdr:rowOff>188120</xdr:rowOff>
    </xdr:from>
    <xdr:to>
      <xdr:col>5</xdr:col>
      <xdr:colOff>1043310</xdr:colOff>
      <xdr:row>7</xdr:row>
      <xdr:rowOff>1023938</xdr:rowOff>
    </xdr:to>
    <xdr:pic>
      <xdr:nvPicPr>
        <xdr:cNvPr id="27" name="Picture 2">
          <a:extLst>
            <a:ext uri="{FF2B5EF4-FFF2-40B4-BE49-F238E27FC236}">
              <a16:creationId xmlns:a16="http://schemas.microsoft.com/office/drawing/2014/main" id="{00000000-0008-0000-0700-00001B000000}"/>
            </a:ext>
          </a:extLst>
        </xdr:cNvPr>
        <xdr:cNvPicPr>
          <a:picLocks noChangeAspect="1" noChangeArrowheads="1"/>
        </xdr:cNvPicPr>
      </xdr:nvPicPr>
      <xdr:blipFill>
        <a:blip xmlns:r="http://schemas.openxmlformats.org/officeDocument/2006/relationships" r:embed="rId48"/>
        <a:srcRect/>
        <a:stretch>
          <a:fillRect/>
        </a:stretch>
      </xdr:blipFill>
      <xdr:spPr bwMode="auto">
        <a:xfrm>
          <a:off x="4557008" y="6712745"/>
          <a:ext cx="753502" cy="835818"/>
        </a:xfrm>
        <a:prstGeom prst="rect">
          <a:avLst/>
        </a:prstGeom>
        <a:noFill/>
      </xdr:spPr>
    </xdr:pic>
    <xdr:clientData/>
  </xdr:twoCellAnchor>
  <xdr:twoCellAnchor>
    <xdr:from>
      <xdr:col>5</xdr:col>
      <xdr:colOff>185032</xdr:colOff>
      <xdr:row>21</xdr:row>
      <xdr:rowOff>654844</xdr:rowOff>
    </xdr:from>
    <xdr:to>
      <xdr:col>5</xdr:col>
      <xdr:colOff>1261357</xdr:colOff>
      <xdr:row>21</xdr:row>
      <xdr:rowOff>767811</xdr:rowOff>
    </xdr:to>
    <xdr:pic>
      <xdr:nvPicPr>
        <xdr:cNvPr id="28" name="Picture 3">
          <a:extLst>
            <a:ext uri="{FF2B5EF4-FFF2-40B4-BE49-F238E27FC236}">
              <a16:creationId xmlns:a16="http://schemas.microsoft.com/office/drawing/2014/main" id="{00000000-0008-0000-0700-00001C000000}"/>
            </a:ext>
          </a:extLst>
        </xdr:cNvPr>
        <xdr:cNvPicPr>
          <a:picLocks noChangeAspect="1" noChangeArrowheads="1"/>
        </xdr:cNvPicPr>
      </xdr:nvPicPr>
      <xdr:blipFill>
        <a:blip xmlns:r="http://schemas.openxmlformats.org/officeDocument/2006/relationships" r:embed="rId49"/>
        <a:srcRect/>
        <a:stretch>
          <a:fillRect/>
        </a:stretch>
      </xdr:blipFill>
      <xdr:spPr bwMode="auto">
        <a:xfrm>
          <a:off x="4452232" y="24915019"/>
          <a:ext cx="1076325" cy="112967"/>
        </a:xfrm>
        <a:prstGeom prst="rect">
          <a:avLst/>
        </a:prstGeom>
        <a:noFill/>
      </xdr:spPr>
    </xdr:pic>
    <xdr:clientData/>
  </xdr:twoCellAnchor>
  <xdr:twoCellAnchor>
    <xdr:from>
      <xdr:col>5</xdr:col>
      <xdr:colOff>141602</xdr:colOff>
      <xdr:row>26</xdr:row>
      <xdr:rowOff>616744</xdr:rowOff>
    </xdr:from>
    <xdr:to>
      <xdr:col>5</xdr:col>
      <xdr:colOff>1304786</xdr:colOff>
      <xdr:row>26</xdr:row>
      <xdr:rowOff>835819</xdr:rowOff>
    </xdr:to>
    <xdr:pic>
      <xdr:nvPicPr>
        <xdr:cNvPr id="29" name="Picture 4">
          <a:extLst>
            <a:ext uri="{FF2B5EF4-FFF2-40B4-BE49-F238E27FC236}">
              <a16:creationId xmlns:a16="http://schemas.microsoft.com/office/drawing/2014/main" id="{00000000-0008-0000-0700-00001D000000}"/>
            </a:ext>
          </a:extLst>
        </xdr:cNvPr>
        <xdr:cNvPicPr>
          <a:picLocks noChangeAspect="1" noChangeArrowheads="1"/>
        </xdr:cNvPicPr>
      </xdr:nvPicPr>
      <xdr:blipFill>
        <a:blip xmlns:r="http://schemas.openxmlformats.org/officeDocument/2006/relationships" r:embed="rId50"/>
        <a:srcRect/>
        <a:stretch>
          <a:fillRect/>
        </a:stretch>
      </xdr:blipFill>
      <xdr:spPr bwMode="auto">
        <a:xfrm>
          <a:off x="4408802" y="31211044"/>
          <a:ext cx="1163184" cy="219075"/>
        </a:xfrm>
        <a:prstGeom prst="rect">
          <a:avLst/>
        </a:prstGeom>
        <a:noFill/>
      </xdr:spPr>
    </xdr:pic>
    <xdr:clientData/>
  </xdr:twoCellAnchor>
  <xdr:twoCellAnchor>
    <xdr:from>
      <xdr:col>5</xdr:col>
      <xdr:colOff>66675</xdr:colOff>
      <xdr:row>3</xdr:row>
      <xdr:rowOff>50800</xdr:rowOff>
    </xdr:from>
    <xdr:to>
      <xdr:col>5</xdr:col>
      <xdr:colOff>1206500</xdr:colOff>
      <xdr:row>3</xdr:row>
      <xdr:rowOff>520700</xdr:rowOff>
    </xdr:to>
    <xdr:pic>
      <xdr:nvPicPr>
        <xdr:cNvPr id="30" name="Picture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4333875" y="1508125"/>
          <a:ext cx="1139825" cy="469900"/>
        </a:xfrm>
        <a:prstGeom prst="rect">
          <a:avLst/>
        </a:prstGeom>
      </xdr:spPr>
    </xdr:pic>
    <xdr:clientData/>
  </xdr:twoCellAnchor>
  <xdr:twoCellAnchor editAs="oneCell">
    <xdr:from>
      <xdr:col>1</xdr:col>
      <xdr:colOff>0</xdr:colOff>
      <xdr:row>54</xdr:row>
      <xdr:rowOff>0</xdr:rowOff>
    </xdr:from>
    <xdr:to>
      <xdr:col>1</xdr:col>
      <xdr:colOff>304800</xdr:colOff>
      <xdr:row>54</xdr:row>
      <xdr:rowOff>306388</xdr:rowOff>
    </xdr:to>
    <xdr:sp macro="" textlink="">
      <xdr:nvSpPr>
        <xdr:cNvPr id="31" name="AutoShape 2" descr="https://9e0fb13b43cade3f4ab3-c3bf81c4b3b13719fae1f331f7154922.ssl.cf2.rackcdn.com/55307ef1d3/279-1.jpg">
          <a:extLst>
            <a:ext uri="{FF2B5EF4-FFF2-40B4-BE49-F238E27FC236}">
              <a16:creationId xmlns:a16="http://schemas.microsoft.com/office/drawing/2014/main" id="{00000000-0008-0000-0700-00001F000000}"/>
            </a:ext>
          </a:extLst>
        </xdr:cNvPr>
        <xdr:cNvSpPr>
          <a:spLocks noChangeAspect="1" noChangeArrowheads="1"/>
        </xdr:cNvSpPr>
      </xdr:nvSpPr>
      <xdr:spPr>
        <a:xfrm>
          <a:off x="361950" y="63969900"/>
          <a:ext cx="304800" cy="3063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a:lstStyle/>
        <a:p>
          <a:endParaRPr lang="en-IN"/>
        </a:p>
      </xdr:txBody>
    </xdr:sp>
    <xdr:clientData/>
  </xdr:twoCellAnchor>
  <xdr:twoCellAnchor editAs="oneCell">
    <xdr:from>
      <xdr:col>1</xdr:col>
      <xdr:colOff>0</xdr:colOff>
      <xdr:row>54</xdr:row>
      <xdr:rowOff>0</xdr:rowOff>
    </xdr:from>
    <xdr:to>
      <xdr:col>1</xdr:col>
      <xdr:colOff>304800</xdr:colOff>
      <xdr:row>54</xdr:row>
      <xdr:rowOff>306388</xdr:rowOff>
    </xdr:to>
    <xdr:sp macro="" textlink="">
      <xdr:nvSpPr>
        <xdr:cNvPr id="32" name="AutoShape 2" descr="https://9e0fb13b43cade3f4ab3-c3bf81c4b3b13719fae1f331f7154922.ssl.cf2.rackcdn.com/55307ef1d3/279-1.jpg">
          <a:extLst>
            <a:ext uri="{FF2B5EF4-FFF2-40B4-BE49-F238E27FC236}">
              <a16:creationId xmlns:a16="http://schemas.microsoft.com/office/drawing/2014/main" id="{00000000-0008-0000-0700-000020000000}"/>
            </a:ext>
          </a:extLst>
        </xdr:cNvPr>
        <xdr:cNvSpPr>
          <a:spLocks noChangeAspect="1" noChangeArrowheads="1"/>
        </xdr:cNvSpPr>
      </xdr:nvSpPr>
      <xdr:spPr>
        <a:xfrm>
          <a:off x="361950" y="63969900"/>
          <a:ext cx="304800" cy="3063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a:lstStyle/>
        <a:p>
          <a:endParaRPr lang="en-IN"/>
        </a:p>
      </xdr:txBody>
    </xdr:sp>
    <xdr:clientData/>
  </xdr:twoCellAnchor>
  <xdr:twoCellAnchor editAs="oneCell">
    <xdr:from>
      <xdr:col>1</xdr:col>
      <xdr:colOff>0</xdr:colOff>
      <xdr:row>54</xdr:row>
      <xdr:rowOff>0</xdr:rowOff>
    </xdr:from>
    <xdr:to>
      <xdr:col>1</xdr:col>
      <xdr:colOff>304800</xdr:colOff>
      <xdr:row>54</xdr:row>
      <xdr:rowOff>306388</xdr:rowOff>
    </xdr:to>
    <xdr:sp macro="" textlink="">
      <xdr:nvSpPr>
        <xdr:cNvPr id="33" name="AutoShape 2" descr="https://9e0fb13b43cade3f4ab3-c3bf81c4b3b13719fae1f331f7154922.ssl.cf2.rackcdn.com/55307ef1d3/279-1.jpg">
          <a:extLst>
            <a:ext uri="{FF2B5EF4-FFF2-40B4-BE49-F238E27FC236}">
              <a16:creationId xmlns:a16="http://schemas.microsoft.com/office/drawing/2014/main" id="{00000000-0008-0000-0700-000021000000}"/>
            </a:ext>
          </a:extLst>
        </xdr:cNvPr>
        <xdr:cNvSpPr>
          <a:spLocks noChangeAspect="1" noChangeArrowheads="1"/>
        </xdr:cNvSpPr>
      </xdr:nvSpPr>
      <xdr:spPr>
        <a:xfrm>
          <a:off x="361950" y="63969900"/>
          <a:ext cx="304800" cy="3063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a:lstStyle/>
        <a:p>
          <a:endParaRPr lang="en-IN"/>
        </a:p>
      </xdr:txBody>
    </xdr:sp>
    <xdr:clientData/>
  </xdr:twoCellAnchor>
  <xdr:twoCellAnchor editAs="oneCell">
    <xdr:from>
      <xdr:col>1</xdr:col>
      <xdr:colOff>0</xdr:colOff>
      <xdr:row>54</xdr:row>
      <xdr:rowOff>0</xdr:rowOff>
    </xdr:from>
    <xdr:to>
      <xdr:col>1</xdr:col>
      <xdr:colOff>304800</xdr:colOff>
      <xdr:row>54</xdr:row>
      <xdr:rowOff>306388</xdr:rowOff>
    </xdr:to>
    <xdr:sp macro="" textlink="">
      <xdr:nvSpPr>
        <xdr:cNvPr id="34" name="AutoShape 2" descr="https://9e0fb13b43cade3f4ab3-c3bf81c4b3b13719fae1f331f7154922.ssl.cf2.rackcdn.com/55307ef1d3/279-1.jpg">
          <a:extLst>
            <a:ext uri="{FF2B5EF4-FFF2-40B4-BE49-F238E27FC236}">
              <a16:creationId xmlns:a16="http://schemas.microsoft.com/office/drawing/2014/main" id="{00000000-0008-0000-0700-000022000000}"/>
            </a:ext>
          </a:extLst>
        </xdr:cNvPr>
        <xdr:cNvSpPr>
          <a:spLocks noChangeAspect="1" noChangeArrowheads="1"/>
        </xdr:cNvSpPr>
      </xdr:nvSpPr>
      <xdr:spPr>
        <a:xfrm>
          <a:off x="361950" y="63969900"/>
          <a:ext cx="304800" cy="3063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a:lstStyle/>
        <a:p>
          <a:endParaRPr lang="en-IN"/>
        </a:p>
      </xdr:txBody>
    </xdr:sp>
    <xdr:clientData/>
  </xdr:twoCellAnchor>
  <xdr:twoCellAnchor editAs="oneCell">
    <xdr:from>
      <xdr:col>5</xdr:col>
      <xdr:colOff>466481</xdr:colOff>
      <xdr:row>45</xdr:row>
      <xdr:rowOff>272974</xdr:rowOff>
    </xdr:from>
    <xdr:to>
      <xdr:col>5</xdr:col>
      <xdr:colOff>881026</xdr:colOff>
      <xdr:row>45</xdr:row>
      <xdr:rowOff>756368</xdr:rowOff>
    </xdr:to>
    <xdr:pic>
      <xdr:nvPicPr>
        <xdr:cNvPr id="35" name="Picture 169">
          <a:extLst>
            <a:ext uri="{FF2B5EF4-FFF2-40B4-BE49-F238E27FC236}">
              <a16:creationId xmlns:a16="http://schemas.microsoft.com/office/drawing/2014/main" id="{00000000-0008-0000-0700-00002300000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a:xfrm>
          <a:off x="4733681" y="53698699"/>
          <a:ext cx="414545" cy="48339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90455</xdr:colOff>
      <xdr:row>48</xdr:row>
      <xdr:rowOff>363513</xdr:rowOff>
    </xdr:from>
    <xdr:to>
      <xdr:col>5</xdr:col>
      <xdr:colOff>1333501</xdr:colOff>
      <xdr:row>48</xdr:row>
      <xdr:rowOff>760451</xdr:rowOff>
    </xdr:to>
    <xdr:pic>
      <xdr:nvPicPr>
        <xdr:cNvPr id="36" name="Picture 171">
          <a:extLst>
            <a:ext uri="{FF2B5EF4-FFF2-40B4-BE49-F238E27FC236}">
              <a16:creationId xmlns:a16="http://schemas.microsoft.com/office/drawing/2014/main" id="{00000000-0008-0000-0700-000024000000}"/>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a:xfrm>
          <a:off x="4357655" y="57303963"/>
          <a:ext cx="1243046" cy="39693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129107</xdr:colOff>
      <xdr:row>53</xdr:row>
      <xdr:rowOff>305940</xdr:rowOff>
    </xdr:from>
    <xdr:to>
      <xdr:col>5</xdr:col>
      <xdr:colOff>1306365</xdr:colOff>
      <xdr:row>53</xdr:row>
      <xdr:rowOff>767682</xdr:rowOff>
    </xdr:to>
    <xdr:pic>
      <xdr:nvPicPr>
        <xdr:cNvPr id="37" name="Picture 191">
          <a:extLst>
            <a:ext uri="{FF2B5EF4-FFF2-40B4-BE49-F238E27FC236}">
              <a16:creationId xmlns:a16="http://schemas.microsoft.com/office/drawing/2014/main" id="{00000000-0008-0000-0700-000025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a:xfrm rot="-150077">
          <a:off x="4396307" y="63104265"/>
          <a:ext cx="1177258" cy="46174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181804</xdr:colOff>
      <xdr:row>54</xdr:row>
      <xdr:rowOff>274465</xdr:rowOff>
    </xdr:from>
    <xdr:to>
      <xdr:col>5</xdr:col>
      <xdr:colOff>1191454</xdr:colOff>
      <xdr:row>54</xdr:row>
      <xdr:rowOff>569740</xdr:rowOff>
    </xdr:to>
    <xdr:pic>
      <xdr:nvPicPr>
        <xdr:cNvPr id="38" name="Picture 153" descr="^9C4971EFEBAA663A7B034CCE892C22519107D0AC7B03647E56^pimgpsh_fullsize_distr.jpg">
          <a:extLst>
            <a:ext uri="{FF2B5EF4-FFF2-40B4-BE49-F238E27FC236}">
              <a16:creationId xmlns:a16="http://schemas.microsoft.com/office/drawing/2014/main" id="{00000000-0008-0000-0700-000026000000}"/>
            </a:ext>
          </a:extLst>
        </xdr:cNvPr>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a:xfrm>
          <a:off x="4449004" y="64244365"/>
          <a:ext cx="1009650" cy="295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79512</xdr:colOff>
      <xdr:row>34</xdr:row>
      <xdr:rowOff>311404</xdr:rowOff>
    </xdr:from>
    <xdr:to>
      <xdr:col>5</xdr:col>
      <xdr:colOff>1193937</xdr:colOff>
      <xdr:row>34</xdr:row>
      <xdr:rowOff>537865</xdr:rowOff>
    </xdr:to>
    <xdr:pic>
      <xdr:nvPicPr>
        <xdr:cNvPr id="39" name="Picture 222">
          <a:extLst>
            <a:ext uri="{FF2B5EF4-FFF2-40B4-BE49-F238E27FC236}">
              <a16:creationId xmlns:a16="http://schemas.microsoft.com/office/drawing/2014/main" id="{00000000-0008-0000-0700-000027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a:xfrm>
          <a:off x="4346712" y="40849804"/>
          <a:ext cx="1114425" cy="22646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5</xdr:col>
      <xdr:colOff>106500</xdr:colOff>
      <xdr:row>35</xdr:row>
      <xdr:rowOff>317754</xdr:rowOff>
    </xdr:from>
    <xdr:to>
      <xdr:col>5</xdr:col>
      <xdr:colOff>1220925</xdr:colOff>
      <xdr:row>35</xdr:row>
      <xdr:rowOff>536829</xdr:rowOff>
    </xdr:to>
    <xdr:pic>
      <xdr:nvPicPr>
        <xdr:cNvPr id="40" name="Picture 222">
          <a:extLst>
            <a:ext uri="{FF2B5EF4-FFF2-40B4-BE49-F238E27FC236}">
              <a16:creationId xmlns:a16="http://schemas.microsoft.com/office/drawing/2014/main" id="{00000000-0008-0000-0700-000028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a:xfrm>
          <a:off x="4373700" y="42027729"/>
          <a:ext cx="1114425" cy="219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5</xdr:col>
      <xdr:colOff>130312</xdr:colOff>
      <xdr:row>33</xdr:row>
      <xdr:rowOff>349838</xdr:rowOff>
    </xdr:from>
    <xdr:to>
      <xdr:col>5</xdr:col>
      <xdr:colOff>1244737</xdr:colOff>
      <xdr:row>33</xdr:row>
      <xdr:rowOff>576299</xdr:rowOff>
    </xdr:to>
    <xdr:pic>
      <xdr:nvPicPr>
        <xdr:cNvPr id="41" name="Picture 222">
          <a:extLst>
            <a:ext uri="{FF2B5EF4-FFF2-40B4-BE49-F238E27FC236}">
              <a16:creationId xmlns:a16="http://schemas.microsoft.com/office/drawing/2014/main" id="{00000000-0008-0000-0700-000029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a:xfrm>
          <a:off x="4397512" y="39716663"/>
          <a:ext cx="1114425" cy="22646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5</xdr:col>
      <xdr:colOff>111263</xdr:colOff>
      <xdr:row>32</xdr:row>
      <xdr:rowOff>293691</xdr:rowOff>
    </xdr:from>
    <xdr:to>
      <xdr:col>5</xdr:col>
      <xdr:colOff>1278755</xdr:colOff>
      <xdr:row>32</xdr:row>
      <xdr:rowOff>550867</xdr:rowOff>
    </xdr:to>
    <xdr:pic>
      <xdr:nvPicPr>
        <xdr:cNvPr id="42" name="Picture 4883">
          <a:extLst>
            <a:ext uri="{FF2B5EF4-FFF2-40B4-BE49-F238E27FC236}">
              <a16:creationId xmlns:a16="http://schemas.microsoft.com/office/drawing/2014/main" id="{00000000-0008-0000-0700-00002A000000}"/>
            </a:ext>
          </a:extLst>
        </xdr:cNvPr>
        <xdr:cNvPicPr>
          <a:picLocks noChangeAspect="1" noChangeArrowheads="1"/>
        </xdr:cNvPicPr>
      </xdr:nvPicPr>
      <xdr:blipFill>
        <a:blip xmlns:r="http://schemas.openxmlformats.org/officeDocument/2006/relationships" r:embed="rId58" cstate="print">
          <a:extLst>
            <a:ext uri="{28A0092B-C50C-407E-A947-70E740481C1C}">
              <a14:useLocalDpi xmlns:a14="http://schemas.microsoft.com/office/drawing/2010/main" val="0"/>
            </a:ext>
          </a:extLst>
        </a:blip>
        <a:srcRect l="1" t="5557" r="-2410" b="16666"/>
        <a:stretch>
          <a:fillRect/>
        </a:stretch>
      </xdr:blipFill>
      <xdr:spPr>
        <a:xfrm>
          <a:off x="4378463" y="38488941"/>
          <a:ext cx="1167492" cy="2571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114747</xdr:colOff>
      <xdr:row>49</xdr:row>
      <xdr:rowOff>303180</xdr:rowOff>
    </xdr:from>
    <xdr:to>
      <xdr:col>5</xdr:col>
      <xdr:colOff>1305372</xdr:colOff>
      <xdr:row>49</xdr:row>
      <xdr:rowOff>816675</xdr:rowOff>
    </xdr:to>
    <xdr:pic>
      <xdr:nvPicPr>
        <xdr:cNvPr id="43" name="Picture 25">
          <a:extLst>
            <a:ext uri="{FF2B5EF4-FFF2-40B4-BE49-F238E27FC236}">
              <a16:creationId xmlns:a16="http://schemas.microsoft.com/office/drawing/2014/main" id="{00000000-0008-0000-0700-00002B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a:xfrm>
          <a:off x="4381947" y="58415205"/>
          <a:ext cx="1190625" cy="5134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83612</xdr:colOff>
      <xdr:row>36</xdr:row>
      <xdr:rowOff>63754</xdr:rowOff>
    </xdr:from>
    <xdr:to>
      <xdr:col>5</xdr:col>
      <xdr:colOff>1150412</xdr:colOff>
      <xdr:row>36</xdr:row>
      <xdr:rowOff>301879</xdr:rowOff>
    </xdr:to>
    <xdr:pic>
      <xdr:nvPicPr>
        <xdr:cNvPr id="44" name="Picture 13">
          <a:extLst>
            <a:ext uri="{FF2B5EF4-FFF2-40B4-BE49-F238E27FC236}">
              <a16:creationId xmlns:a16="http://schemas.microsoft.com/office/drawing/2014/main" id="{00000000-0008-0000-0700-00002C000000}"/>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a:xfrm>
          <a:off x="4350812" y="42945304"/>
          <a:ext cx="1066800" cy="238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87586</xdr:colOff>
      <xdr:row>57</xdr:row>
      <xdr:rowOff>351938</xdr:rowOff>
    </xdr:from>
    <xdr:to>
      <xdr:col>5</xdr:col>
      <xdr:colOff>1153479</xdr:colOff>
      <xdr:row>57</xdr:row>
      <xdr:rowOff>542926</xdr:rowOff>
    </xdr:to>
    <xdr:pic>
      <xdr:nvPicPr>
        <xdr:cNvPr id="45" name="Picture 44">
          <a:extLst>
            <a:ext uri="{FF2B5EF4-FFF2-40B4-BE49-F238E27FC236}">
              <a16:creationId xmlns:a16="http://schemas.microsoft.com/office/drawing/2014/main" id="{00000000-0008-0000-0700-00002D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a:xfrm>
          <a:off x="4354786" y="67836563"/>
          <a:ext cx="1065893" cy="190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161411</xdr:colOff>
      <xdr:row>58</xdr:row>
      <xdr:rowOff>457431</xdr:rowOff>
    </xdr:from>
    <xdr:to>
      <xdr:col>5</xdr:col>
      <xdr:colOff>1249983</xdr:colOff>
      <xdr:row>58</xdr:row>
      <xdr:rowOff>700066</xdr:rowOff>
    </xdr:to>
    <xdr:pic>
      <xdr:nvPicPr>
        <xdr:cNvPr id="46" name="Picture 45">
          <a:extLst>
            <a:ext uri="{FF2B5EF4-FFF2-40B4-BE49-F238E27FC236}">
              <a16:creationId xmlns:a16="http://schemas.microsoft.com/office/drawing/2014/main" id="{00000000-0008-0000-0700-00002E000000}"/>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a:xfrm>
          <a:off x="4428611" y="69113631"/>
          <a:ext cx="1088572" cy="242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118405</xdr:colOff>
      <xdr:row>56</xdr:row>
      <xdr:rowOff>442310</xdr:rowOff>
    </xdr:from>
    <xdr:to>
      <xdr:col>5</xdr:col>
      <xdr:colOff>1172959</xdr:colOff>
      <xdr:row>56</xdr:row>
      <xdr:rowOff>612400</xdr:rowOff>
    </xdr:to>
    <xdr:pic>
      <xdr:nvPicPr>
        <xdr:cNvPr id="47" name="Picture 46">
          <a:extLst>
            <a:ext uri="{FF2B5EF4-FFF2-40B4-BE49-F238E27FC236}">
              <a16:creationId xmlns:a16="http://schemas.microsoft.com/office/drawing/2014/main" id="{00000000-0008-0000-0700-00002F000000}"/>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a:xfrm>
          <a:off x="4385605" y="66755360"/>
          <a:ext cx="1054554" cy="170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89149</xdr:colOff>
      <xdr:row>55</xdr:row>
      <xdr:rowOff>461464</xdr:rowOff>
    </xdr:from>
    <xdr:to>
      <xdr:col>5</xdr:col>
      <xdr:colOff>1315833</xdr:colOff>
      <xdr:row>55</xdr:row>
      <xdr:rowOff>581026</xdr:rowOff>
    </xdr:to>
    <xdr:pic>
      <xdr:nvPicPr>
        <xdr:cNvPr id="48" name="Picture 47">
          <a:extLst>
            <a:ext uri="{FF2B5EF4-FFF2-40B4-BE49-F238E27FC236}">
              <a16:creationId xmlns:a16="http://schemas.microsoft.com/office/drawing/2014/main" id="{00000000-0008-0000-0700-000030000000}"/>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a:xfrm>
          <a:off x="4356349" y="65602939"/>
          <a:ext cx="1226684" cy="1195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167912</xdr:colOff>
      <xdr:row>37</xdr:row>
      <xdr:rowOff>190500</xdr:rowOff>
    </xdr:from>
    <xdr:to>
      <xdr:col>5</xdr:col>
      <xdr:colOff>1141975</xdr:colOff>
      <xdr:row>37</xdr:row>
      <xdr:rowOff>795716</xdr:rowOff>
    </xdr:to>
    <xdr:pic>
      <xdr:nvPicPr>
        <xdr:cNvPr id="49" name="Picture 48">
          <a:extLst>
            <a:ext uri="{FF2B5EF4-FFF2-40B4-BE49-F238E27FC236}">
              <a16:creationId xmlns:a16="http://schemas.microsoft.com/office/drawing/2014/main" id="{00000000-0008-0000-0700-000031000000}"/>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a:xfrm>
          <a:off x="4435112" y="44243625"/>
          <a:ext cx="974063" cy="605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359217</xdr:colOff>
      <xdr:row>39</xdr:row>
      <xdr:rowOff>327393</xdr:rowOff>
    </xdr:from>
    <xdr:to>
      <xdr:col>5</xdr:col>
      <xdr:colOff>951843</xdr:colOff>
      <xdr:row>39</xdr:row>
      <xdr:rowOff>793541</xdr:rowOff>
    </xdr:to>
    <xdr:pic>
      <xdr:nvPicPr>
        <xdr:cNvPr id="50" name="Picture 49">
          <a:extLst>
            <a:ext uri="{FF2B5EF4-FFF2-40B4-BE49-F238E27FC236}">
              <a16:creationId xmlns:a16="http://schemas.microsoft.com/office/drawing/2014/main" id="{00000000-0008-0000-0700-000032000000}"/>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a:xfrm>
          <a:off x="4626417" y="46723668"/>
          <a:ext cx="592626" cy="4661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308460</xdr:colOff>
      <xdr:row>40</xdr:row>
      <xdr:rowOff>600522</xdr:rowOff>
    </xdr:from>
    <xdr:to>
      <xdr:col>5</xdr:col>
      <xdr:colOff>1001349</xdr:colOff>
      <xdr:row>40</xdr:row>
      <xdr:rowOff>940067</xdr:rowOff>
    </xdr:to>
    <xdr:pic>
      <xdr:nvPicPr>
        <xdr:cNvPr id="51" name="Picture 50">
          <a:extLst>
            <a:ext uri="{FF2B5EF4-FFF2-40B4-BE49-F238E27FC236}">
              <a16:creationId xmlns:a16="http://schemas.microsoft.com/office/drawing/2014/main" id="{00000000-0008-0000-0700-000033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a:xfrm>
          <a:off x="4575660" y="48168372"/>
          <a:ext cx="692889" cy="3395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321468</xdr:colOff>
      <xdr:row>41</xdr:row>
      <xdr:rowOff>350758</xdr:rowOff>
    </xdr:from>
    <xdr:to>
      <xdr:col>5</xdr:col>
      <xdr:colOff>990486</xdr:colOff>
      <xdr:row>41</xdr:row>
      <xdr:rowOff>694480</xdr:rowOff>
    </xdr:to>
    <xdr:pic>
      <xdr:nvPicPr>
        <xdr:cNvPr id="52" name="Picture 51">
          <a:extLst>
            <a:ext uri="{FF2B5EF4-FFF2-40B4-BE49-F238E27FC236}">
              <a16:creationId xmlns:a16="http://schemas.microsoft.com/office/drawing/2014/main" id="{00000000-0008-0000-0700-000034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a:xfrm>
          <a:off x="4588668" y="49090183"/>
          <a:ext cx="669018" cy="343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173073</xdr:colOff>
      <xdr:row>43</xdr:row>
      <xdr:rowOff>317334</xdr:rowOff>
    </xdr:from>
    <xdr:to>
      <xdr:col>5</xdr:col>
      <xdr:colOff>1170022</xdr:colOff>
      <xdr:row>43</xdr:row>
      <xdr:rowOff>696066</xdr:rowOff>
    </xdr:to>
    <xdr:pic>
      <xdr:nvPicPr>
        <xdr:cNvPr id="53" name="Picture 743">
          <a:extLst>
            <a:ext uri="{FF2B5EF4-FFF2-40B4-BE49-F238E27FC236}">
              <a16:creationId xmlns:a16="http://schemas.microsoft.com/office/drawing/2014/main" id="{00000000-0008-0000-0700-000035000000}"/>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a:xfrm>
          <a:off x="4440273" y="51399909"/>
          <a:ext cx="996949" cy="3787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5</xdr:col>
      <xdr:colOff>175103</xdr:colOff>
      <xdr:row>44</xdr:row>
      <xdr:rowOff>589789</xdr:rowOff>
    </xdr:from>
    <xdr:to>
      <xdr:col>5</xdr:col>
      <xdr:colOff>1164133</xdr:colOff>
      <xdr:row>44</xdr:row>
      <xdr:rowOff>882797</xdr:rowOff>
    </xdr:to>
    <xdr:pic>
      <xdr:nvPicPr>
        <xdr:cNvPr id="54" name="Picture 858">
          <a:extLst>
            <a:ext uri="{FF2B5EF4-FFF2-40B4-BE49-F238E27FC236}">
              <a16:creationId xmlns:a16="http://schemas.microsoft.com/office/drawing/2014/main" id="{00000000-0008-0000-0700-000036000000}"/>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a:xfrm>
          <a:off x="4442303" y="52843939"/>
          <a:ext cx="989030" cy="29300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5</xdr:col>
      <xdr:colOff>111962</xdr:colOff>
      <xdr:row>51</xdr:row>
      <xdr:rowOff>392833</xdr:rowOff>
    </xdr:from>
    <xdr:to>
      <xdr:col>5</xdr:col>
      <xdr:colOff>1189194</xdr:colOff>
      <xdr:row>51</xdr:row>
      <xdr:rowOff>664975</xdr:rowOff>
    </xdr:to>
    <xdr:pic>
      <xdr:nvPicPr>
        <xdr:cNvPr id="55" name="图片 8" descr="QQ图片20160401215709.png">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71" cstate="print"/>
        <a:srcRect/>
        <a:stretch>
          <a:fillRect/>
        </a:stretch>
      </xdr:blipFill>
      <xdr:spPr>
        <a:xfrm>
          <a:off x="4379162" y="60848008"/>
          <a:ext cx="1077232" cy="272142"/>
        </a:xfrm>
        <a:prstGeom prst="rect">
          <a:avLst/>
        </a:prstGeom>
        <a:noFill/>
        <a:ln w="9525">
          <a:noFill/>
          <a:miter lim="800000"/>
          <a:headEnd/>
          <a:tailEnd/>
        </a:ln>
      </xdr:spPr>
    </xdr:pic>
    <xdr:clientData/>
  </xdr:twoCellAnchor>
  <xdr:twoCellAnchor editAs="oneCell">
    <xdr:from>
      <xdr:col>5</xdr:col>
      <xdr:colOff>1287307</xdr:colOff>
      <xdr:row>74</xdr:row>
      <xdr:rowOff>169866</xdr:rowOff>
    </xdr:from>
    <xdr:to>
      <xdr:col>6</xdr:col>
      <xdr:colOff>147482</xdr:colOff>
      <xdr:row>76</xdr:row>
      <xdr:rowOff>77791</xdr:rowOff>
    </xdr:to>
    <xdr:sp macro="" textlink="">
      <xdr:nvSpPr>
        <xdr:cNvPr id="56" name="AutoShape 2" descr="https://9e0fb13b43cade3f4ab3-c3bf81c4b3b13719fae1f331f7154922.ssl.cf2.rackcdn.com/55307ef1d3/279-1.jpg">
          <a:extLst>
            <a:ext uri="{FF2B5EF4-FFF2-40B4-BE49-F238E27FC236}">
              <a16:creationId xmlns:a16="http://schemas.microsoft.com/office/drawing/2014/main" id="{00000000-0008-0000-0700-000038000000}"/>
            </a:ext>
          </a:extLst>
        </xdr:cNvPr>
        <xdr:cNvSpPr>
          <a:spLocks noChangeAspect="1" noChangeArrowheads="1"/>
        </xdr:cNvSpPr>
      </xdr:nvSpPr>
      <xdr:spPr>
        <a:xfrm>
          <a:off x="5554507" y="73178991"/>
          <a:ext cx="231775" cy="307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a:lstStyle/>
        <a:p>
          <a:endParaRPr lang="en-IN"/>
        </a:p>
      </xdr:txBody>
    </xdr:sp>
    <xdr:clientData/>
  </xdr:twoCellAnchor>
  <xdr:twoCellAnchor editAs="oneCell">
    <xdr:from>
      <xdr:col>5</xdr:col>
      <xdr:colOff>1439707</xdr:colOff>
      <xdr:row>75</xdr:row>
      <xdr:rowOff>123828</xdr:rowOff>
    </xdr:from>
    <xdr:to>
      <xdr:col>7</xdr:col>
      <xdr:colOff>2226</xdr:colOff>
      <xdr:row>77</xdr:row>
      <xdr:rowOff>31752</xdr:rowOff>
    </xdr:to>
    <xdr:sp macro="" textlink="">
      <xdr:nvSpPr>
        <xdr:cNvPr id="57" name="AutoShape 2" descr="https://9e0fb13b43cade3f4ab3-c3bf81c4b3b13719fae1f331f7154922.ssl.cf2.rackcdn.com/55307ef1d3/279-1.jpg">
          <a:extLst>
            <a:ext uri="{FF2B5EF4-FFF2-40B4-BE49-F238E27FC236}">
              <a16:creationId xmlns:a16="http://schemas.microsoft.com/office/drawing/2014/main" id="{00000000-0008-0000-0700-000039000000}"/>
            </a:ext>
          </a:extLst>
        </xdr:cNvPr>
        <xdr:cNvSpPr>
          <a:spLocks noChangeAspect="1" noChangeArrowheads="1"/>
        </xdr:cNvSpPr>
      </xdr:nvSpPr>
      <xdr:spPr>
        <a:xfrm>
          <a:off x="5640232" y="73332978"/>
          <a:ext cx="296069" cy="3079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a:lstStyle/>
        <a:p>
          <a:endParaRPr lang="en-IN"/>
        </a:p>
      </xdr:txBody>
    </xdr:sp>
    <xdr:clientData/>
  </xdr:twoCellAnchor>
  <xdr:twoCellAnchor editAs="oneCell">
    <xdr:from>
      <xdr:col>6</xdr:col>
      <xdr:colOff>147482</xdr:colOff>
      <xdr:row>76</xdr:row>
      <xdr:rowOff>77791</xdr:rowOff>
    </xdr:from>
    <xdr:to>
      <xdr:col>7</xdr:col>
      <xdr:colOff>142720</xdr:colOff>
      <xdr:row>77</xdr:row>
      <xdr:rowOff>184153</xdr:rowOff>
    </xdr:to>
    <xdr:sp macro="" textlink="">
      <xdr:nvSpPr>
        <xdr:cNvPr id="58" name="AutoShape 2" descr="https://9e0fb13b43cade3f4ab3-c3bf81c4b3b13719fae1f331f7154922.ssl.cf2.rackcdn.com/55307ef1d3/279-1.jpg">
          <a:extLst>
            <a:ext uri="{FF2B5EF4-FFF2-40B4-BE49-F238E27FC236}">
              <a16:creationId xmlns:a16="http://schemas.microsoft.com/office/drawing/2014/main" id="{00000000-0008-0000-0700-00003A000000}"/>
            </a:ext>
          </a:extLst>
        </xdr:cNvPr>
        <xdr:cNvSpPr>
          <a:spLocks noChangeAspect="1" noChangeArrowheads="1"/>
        </xdr:cNvSpPr>
      </xdr:nvSpPr>
      <xdr:spPr>
        <a:xfrm>
          <a:off x="5786282" y="73486966"/>
          <a:ext cx="290513" cy="30638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a:lstStyle/>
        <a:p>
          <a:endParaRPr lang="en-IN"/>
        </a:p>
      </xdr:txBody>
    </xdr:sp>
    <xdr:clientData/>
  </xdr:twoCellAnchor>
  <xdr:twoCellAnchor editAs="oneCell">
    <xdr:from>
      <xdr:col>6</xdr:col>
      <xdr:colOff>299882</xdr:colOff>
      <xdr:row>77</xdr:row>
      <xdr:rowOff>31753</xdr:rowOff>
    </xdr:from>
    <xdr:to>
      <xdr:col>7</xdr:col>
      <xdr:colOff>295120</xdr:colOff>
      <xdr:row>78</xdr:row>
      <xdr:rowOff>138116</xdr:rowOff>
    </xdr:to>
    <xdr:sp macro="" textlink="">
      <xdr:nvSpPr>
        <xdr:cNvPr id="59" name="AutoShape 2" descr="https://9e0fb13b43cade3f4ab3-c3bf81c4b3b13719fae1f331f7154922.ssl.cf2.rackcdn.com/55307ef1d3/279-1.jpg">
          <a:extLst>
            <a:ext uri="{FF2B5EF4-FFF2-40B4-BE49-F238E27FC236}">
              <a16:creationId xmlns:a16="http://schemas.microsoft.com/office/drawing/2014/main" id="{00000000-0008-0000-0700-00003B000000}"/>
            </a:ext>
          </a:extLst>
        </xdr:cNvPr>
        <xdr:cNvSpPr>
          <a:spLocks noChangeAspect="1" noChangeArrowheads="1"/>
        </xdr:cNvSpPr>
      </xdr:nvSpPr>
      <xdr:spPr>
        <a:xfrm>
          <a:off x="5938682" y="73640953"/>
          <a:ext cx="290513" cy="3063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a:lstStyle/>
        <a:p>
          <a:endParaRPr lang="en-IN"/>
        </a:p>
      </xdr:txBody>
    </xdr:sp>
    <xdr:clientData/>
  </xdr:twoCellAnchor>
  <xdr:twoCellAnchor editAs="oneCell">
    <xdr:from>
      <xdr:col>5</xdr:col>
      <xdr:colOff>314487</xdr:colOff>
      <xdr:row>46</xdr:row>
      <xdr:rowOff>369052</xdr:rowOff>
    </xdr:from>
    <xdr:to>
      <xdr:col>5</xdr:col>
      <xdr:colOff>1062880</xdr:colOff>
      <xdr:row>46</xdr:row>
      <xdr:rowOff>803903</xdr:rowOff>
    </xdr:to>
    <xdr:pic>
      <xdr:nvPicPr>
        <xdr:cNvPr id="60" name="Picture 59">
          <a:extLst>
            <a:ext uri="{FF2B5EF4-FFF2-40B4-BE49-F238E27FC236}">
              <a16:creationId xmlns:a16="http://schemas.microsoft.com/office/drawing/2014/main" id="{00000000-0008-0000-0700-00003C000000}"/>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a:xfrm>
          <a:off x="4581687" y="54966352"/>
          <a:ext cx="748393" cy="4348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37658</xdr:colOff>
      <xdr:row>42</xdr:row>
      <xdr:rowOff>117703</xdr:rowOff>
    </xdr:from>
    <xdr:to>
      <xdr:col>5</xdr:col>
      <xdr:colOff>1250157</xdr:colOff>
      <xdr:row>42</xdr:row>
      <xdr:rowOff>630602</xdr:rowOff>
    </xdr:to>
    <xdr:pic>
      <xdr:nvPicPr>
        <xdr:cNvPr id="61" name="Picture 60">
          <a:extLst>
            <a:ext uri="{FF2B5EF4-FFF2-40B4-BE49-F238E27FC236}">
              <a16:creationId xmlns:a16="http://schemas.microsoft.com/office/drawing/2014/main" id="{00000000-0008-0000-0700-00003D000000}"/>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a:xfrm>
          <a:off x="4304858" y="50028703"/>
          <a:ext cx="1212499" cy="5128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130461</xdr:colOff>
      <xdr:row>38</xdr:row>
      <xdr:rowOff>307341</xdr:rowOff>
    </xdr:from>
    <xdr:to>
      <xdr:col>5</xdr:col>
      <xdr:colOff>1214438</xdr:colOff>
      <xdr:row>38</xdr:row>
      <xdr:rowOff>737753</xdr:rowOff>
    </xdr:to>
    <xdr:pic>
      <xdr:nvPicPr>
        <xdr:cNvPr id="62" name="Picture 61">
          <a:extLst>
            <a:ext uri="{FF2B5EF4-FFF2-40B4-BE49-F238E27FC236}">
              <a16:creationId xmlns:a16="http://schemas.microsoft.com/office/drawing/2014/main" id="{00000000-0008-0000-0700-00003E00000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a:xfrm>
          <a:off x="4397661" y="45532041"/>
          <a:ext cx="1083977" cy="4304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115902</xdr:colOff>
      <xdr:row>52</xdr:row>
      <xdr:rowOff>213496</xdr:rowOff>
    </xdr:from>
    <xdr:to>
      <xdr:col>5</xdr:col>
      <xdr:colOff>1087234</xdr:colOff>
      <xdr:row>52</xdr:row>
      <xdr:rowOff>773656</xdr:rowOff>
    </xdr:to>
    <xdr:pic>
      <xdr:nvPicPr>
        <xdr:cNvPr id="63" name="Picture 62">
          <a:extLst>
            <a:ext uri="{FF2B5EF4-FFF2-40B4-BE49-F238E27FC236}">
              <a16:creationId xmlns:a16="http://schemas.microsoft.com/office/drawing/2014/main" id="{00000000-0008-0000-0700-00003F000000}"/>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l="-1" t="12952" r="6391" b="5737"/>
        <a:stretch>
          <a:fillRect/>
        </a:stretch>
      </xdr:blipFill>
      <xdr:spPr>
        <a:xfrm>
          <a:off x="4383102" y="61840246"/>
          <a:ext cx="971332" cy="560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191261</xdr:colOff>
      <xdr:row>47</xdr:row>
      <xdr:rowOff>120744</xdr:rowOff>
    </xdr:from>
    <xdr:to>
      <xdr:col>5</xdr:col>
      <xdr:colOff>1246631</xdr:colOff>
      <xdr:row>47</xdr:row>
      <xdr:rowOff>694784</xdr:rowOff>
    </xdr:to>
    <xdr:pic>
      <xdr:nvPicPr>
        <xdr:cNvPr id="64" name="Picture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76"/>
        <a:stretch>
          <a:fillRect/>
        </a:stretch>
      </xdr:blipFill>
      <xdr:spPr>
        <a:xfrm>
          <a:off x="4458461" y="55889619"/>
          <a:ext cx="1055370" cy="574040"/>
        </a:xfrm>
        <a:prstGeom prst="rect">
          <a:avLst/>
        </a:prstGeom>
        <a:noFill/>
        <a:ln w="9525">
          <a:noFill/>
        </a:ln>
      </xdr:spPr>
    </xdr:pic>
    <xdr:clientData/>
  </xdr:twoCellAnchor>
  <xdr:twoCellAnchor editAs="oneCell">
    <xdr:from>
      <xdr:col>5</xdr:col>
      <xdr:colOff>307180</xdr:colOff>
      <xdr:row>50</xdr:row>
      <xdr:rowOff>221361</xdr:rowOff>
    </xdr:from>
    <xdr:to>
      <xdr:col>5</xdr:col>
      <xdr:colOff>1008451</xdr:colOff>
      <xdr:row>50</xdr:row>
      <xdr:rowOff>919117</xdr:rowOff>
    </xdr:to>
    <xdr:pic>
      <xdr:nvPicPr>
        <xdr:cNvPr id="65" name="Picture 64">
          <a:extLst>
            <a:ext uri="{FF2B5EF4-FFF2-40B4-BE49-F238E27FC236}">
              <a16:creationId xmlns:a16="http://schemas.microsoft.com/office/drawing/2014/main" id="{00000000-0008-0000-0700-000041000000}"/>
            </a:ext>
          </a:extLst>
        </xdr:cNvPr>
        <xdr:cNvPicPr>
          <a:picLocks noChangeAspect="1"/>
        </xdr:cNvPicPr>
      </xdr:nvPicPr>
      <xdr:blipFill>
        <a:blip xmlns:r="http://schemas.openxmlformats.org/officeDocument/2006/relationships" r:embed="rId77" r:link="rId78" cstate="print"/>
        <a:stretch>
          <a:fillRect/>
        </a:stretch>
      </xdr:blipFill>
      <xdr:spPr>
        <a:xfrm>
          <a:off x="4574380" y="59504961"/>
          <a:ext cx="701271" cy="697756"/>
        </a:xfrm>
        <a:prstGeom prst="rect">
          <a:avLst/>
        </a:prstGeom>
        <a:noFill/>
        <a:ln w="9525">
          <a:noFill/>
        </a:ln>
      </xdr:spPr>
    </xdr:pic>
    <xdr:clientData/>
  </xdr:twoCellAnchor>
  <xdr:twoCellAnchor>
    <xdr:from>
      <xdr:col>13</xdr:col>
      <xdr:colOff>153533</xdr:colOff>
      <xdr:row>3</xdr:row>
      <xdr:rowOff>210914</xdr:rowOff>
    </xdr:from>
    <xdr:to>
      <xdr:col>13</xdr:col>
      <xdr:colOff>1012030</xdr:colOff>
      <xdr:row>3</xdr:row>
      <xdr:rowOff>983318</xdr:rowOff>
    </xdr:to>
    <xdr:pic>
      <xdr:nvPicPr>
        <xdr:cNvPr id="66" name="Picture 65">
          <a:extLst>
            <a:ext uri="{FF2B5EF4-FFF2-40B4-BE49-F238E27FC236}">
              <a16:creationId xmlns:a16="http://schemas.microsoft.com/office/drawing/2014/main" id="{00000000-0008-0000-0700-000042000000}"/>
            </a:ext>
          </a:extLst>
        </xdr:cNvPr>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12269333" y="1668239"/>
          <a:ext cx="858497" cy="7724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139247</xdr:colOff>
      <xdr:row>4</xdr:row>
      <xdr:rowOff>106139</xdr:rowOff>
    </xdr:from>
    <xdr:to>
      <xdr:col>13</xdr:col>
      <xdr:colOff>1000545</xdr:colOff>
      <xdr:row>4</xdr:row>
      <xdr:rowOff>881063</xdr:rowOff>
    </xdr:to>
    <xdr:pic>
      <xdr:nvPicPr>
        <xdr:cNvPr id="67" name="Picture 66">
          <a:extLst>
            <a:ext uri="{FF2B5EF4-FFF2-40B4-BE49-F238E27FC236}">
              <a16:creationId xmlns:a16="http://schemas.microsoft.com/office/drawing/2014/main" id="{00000000-0008-0000-0700-000043000000}"/>
            </a:ext>
          </a:extLst>
        </xdr:cNvPr>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12255047" y="2830289"/>
          <a:ext cx="861298" cy="7749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146390</xdr:colOff>
      <xdr:row>5</xdr:row>
      <xdr:rowOff>156146</xdr:rowOff>
    </xdr:from>
    <xdr:to>
      <xdr:col>13</xdr:col>
      <xdr:colOff>1031506</xdr:colOff>
      <xdr:row>5</xdr:row>
      <xdr:rowOff>952500</xdr:rowOff>
    </xdr:to>
    <xdr:pic>
      <xdr:nvPicPr>
        <xdr:cNvPr id="68" name="Picture 67">
          <a:extLst>
            <a:ext uri="{FF2B5EF4-FFF2-40B4-BE49-F238E27FC236}">
              <a16:creationId xmlns:a16="http://schemas.microsoft.com/office/drawing/2014/main" id="{00000000-0008-0000-0700-000044000000}"/>
            </a:ext>
          </a:extLst>
        </xdr:cNvPr>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12262190" y="4147121"/>
          <a:ext cx="885116" cy="7963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110672</xdr:colOff>
      <xdr:row>9</xdr:row>
      <xdr:rowOff>151382</xdr:rowOff>
    </xdr:from>
    <xdr:to>
      <xdr:col>13</xdr:col>
      <xdr:colOff>1040782</xdr:colOff>
      <xdr:row>9</xdr:row>
      <xdr:rowOff>988218</xdr:rowOff>
    </xdr:to>
    <xdr:pic>
      <xdr:nvPicPr>
        <xdr:cNvPr id="69" name="Picture 68">
          <a:extLst>
            <a:ext uri="{FF2B5EF4-FFF2-40B4-BE49-F238E27FC236}">
              <a16:creationId xmlns:a16="http://schemas.microsoft.com/office/drawing/2014/main" id="{00000000-0008-0000-0700-000047000000}"/>
            </a:ext>
          </a:extLst>
        </xdr:cNvPr>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12226472" y="9209657"/>
          <a:ext cx="930110" cy="8368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143317</xdr:colOff>
      <xdr:row>12</xdr:row>
      <xdr:rowOff>7360</xdr:rowOff>
    </xdr:from>
    <xdr:to>
      <xdr:col>13</xdr:col>
      <xdr:colOff>331247</xdr:colOff>
      <xdr:row>12</xdr:row>
      <xdr:rowOff>190948</xdr:rowOff>
    </xdr:to>
    <xdr:sp macro="" textlink="">
      <xdr:nvSpPr>
        <xdr:cNvPr id="70" name="AutoShape 189">
          <a:extLst>
            <a:ext uri="{FF2B5EF4-FFF2-40B4-BE49-F238E27FC236}">
              <a16:creationId xmlns:a16="http://schemas.microsoft.com/office/drawing/2014/main" id="{00000000-0008-0000-0700-000048000000}"/>
            </a:ext>
          </a:extLst>
        </xdr:cNvPr>
        <xdr:cNvSpPr>
          <a:spLocks noChangeAspect="1" noChangeArrowheads="1"/>
        </xdr:cNvSpPr>
      </xdr:nvSpPr>
      <xdr:spPr bwMode="auto">
        <a:xfrm>
          <a:off x="12259117" y="12866110"/>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73811</xdr:colOff>
      <xdr:row>10</xdr:row>
      <xdr:rowOff>327058</xdr:rowOff>
    </xdr:from>
    <xdr:to>
      <xdr:col>13</xdr:col>
      <xdr:colOff>1144754</xdr:colOff>
      <xdr:row>10</xdr:row>
      <xdr:rowOff>881062</xdr:rowOff>
    </xdr:to>
    <xdr:pic>
      <xdr:nvPicPr>
        <xdr:cNvPr id="71" name="Picture 70">
          <a:extLst>
            <a:ext uri="{FF2B5EF4-FFF2-40B4-BE49-F238E27FC236}">
              <a16:creationId xmlns:a16="http://schemas.microsoft.com/office/drawing/2014/main" id="{00000000-0008-0000-0700-000049000000}"/>
            </a:ext>
          </a:extLst>
        </xdr:cNvPr>
        <xdr:cNvPicPr>
          <a:picLocks noChangeAspect="1"/>
        </xdr:cNvPicPr>
      </xdr:nvPicPr>
      <xdr:blipFill>
        <a:blip xmlns:r="http://schemas.openxmlformats.org/officeDocument/2006/relationships" r:embed="rId82" cstate="print"/>
        <a:stretch>
          <a:fillRect/>
        </a:stretch>
      </xdr:blipFill>
      <xdr:spPr>
        <a:xfrm>
          <a:off x="12189611" y="10652158"/>
          <a:ext cx="1070943" cy="554004"/>
        </a:xfrm>
        <a:prstGeom prst="rect">
          <a:avLst/>
        </a:prstGeom>
      </xdr:spPr>
    </xdr:pic>
    <xdr:clientData/>
  </xdr:twoCellAnchor>
  <xdr:twoCellAnchor>
    <xdr:from>
      <xdr:col>13</xdr:col>
      <xdr:colOff>145577</xdr:colOff>
      <xdr:row>11</xdr:row>
      <xdr:rowOff>426471</xdr:rowOff>
    </xdr:from>
    <xdr:to>
      <xdr:col>13</xdr:col>
      <xdr:colOff>1136460</xdr:colOff>
      <xdr:row>11</xdr:row>
      <xdr:rowOff>750093</xdr:rowOff>
    </xdr:to>
    <xdr:pic>
      <xdr:nvPicPr>
        <xdr:cNvPr id="72" name="Picture 71">
          <a:extLst>
            <a:ext uri="{FF2B5EF4-FFF2-40B4-BE49-F238E27FC236}">
              <a16:creationId xmlns:a16="http://schemas.microsoft.com/office/drawing/2014/main" id="{00000000-0008-0000-0700-00004A000000}"/>
            </a:ext>
          </a:extLst>
        </xdr:cNvPr>
        <xdr:cNvPicPr>
          <a:picLocks noChangeAspect="1"/>
        </xdr:cNvPicPr>
      </xdr:nvPicPr>
      <xdr:blipFill>
        <a:blip xmlns:r="http://schemas.openxmlformats.org/officeDocument/2006/relationships" r:embed="rId83" cstate="print"/>
        <a:stretch>
          <a:fillRect/>
        </a:stretch>
      </xdr:blipFill>
      <xdr:spPr>
        <a:xfrm>
          <a:off x="12261377" y="12018396"/>
          <a:ext cx="990883" cy="323622"/>
        </a:xfrm>
        <a:prstGeom prst="rect">
          <a:avLst/>
        </a:prstGeom>
      </xdr:spPr>
    </xdr:pic>
    <xdr:clientData/>
  </xdr:twoCellAnchor>
  <xdr:twoCellAnchor>
    <xdr:from>
      <xdr:col>13</xdr:col>
      <xdr:colOff>107639</xdr:colOff>
      <xdr:row>12</xdr:row>
      <xdr:rowOff>425556</xdr:rowOff>
    </xdr:from>
    <xdr:to>
      <xdr:col>13</xdr:col>
      <xdr:colOff>1095134</xdr:colOff>
      <xdr:row>12</xdr:row>
      <xdr:rowOff>654844</xdr:rowOff>
    </xdr:to>
    <xdr:pic>
      <xdr:nvPicPr>
        <xdr:cNvPr id="73" name="Picture 72">
          <a:extLst>
            <a:ext uri="{FF2B5EF4-FFF2-40B4-BE49-F238E27FC236}">
              <a16:creationId xmlns:a16="http://schemas.microsoft.com/office/drawing/2014/main" id="{00000000-0008-0000-0700-00004B000000}"/>
            </a:ext>
          </a:extLst>
        </xdr:cNvPr>
        <xdr:cNvPicPr>
          <a:picLocks noChangeAspect="1"/>
        </xdr:cNvPicPr>
      </xdr:nvPicPr>
      <xdr:blipFill>
        <a:blip xmlns:r="http://schemas.openxmlformats.org/officeDocument/2006/relationships" r:embed="rId84"/>
        <a:stretch>
          <a:fillRect/>
        </a:stretch>
      </xdr:blipFill>
      <xdr:spPr>
        <a:xfrm>
          <a:off x="12223439" y="13284306"/>
          <a:ext cx="987495" cy="229288"/>
        </a:xfrm>
        <a:prstGeom prst="rect">
          <a:avLst/>
        </a:prstGeom>
      </xdr:spPr>
    </xdr:pic>
    <xdr:clientData/>
  </xdr:twoCellAnchor>
  <xdr:twoCellAnchor>
    <xdr:from>
      <xdr:col>13</xdr:col>
      <xdr:colOff>143317</xdr:colOff>
      <xdr:row>14</xdr:row>
      <xdr:rowOff>7361</xdr:rowOff>
    </xdr:from>
    <xdr:to>
      <xdr:col>13</xdr:col>
      <xdr:colOff>331247</xdr:colOff>
      <xdr:row>14</xdr:row>
      <xdr:rowOff>190949</xdr:rowOff>
    </xdr:to>
    <xdr:sp macro="" textlink="">
      <xdr:nvSpPr>
        <xdr:cNvPr id="74" name="AutoShape 190">
          <a:extLst>
            <a:ext uri="{FF2B5EF4-FFF2-40B4-BE49-F238E27FC236}">
              <a16:creationId xmlns:a16="http://schemas.microsoft.com/office/drawing/2014/main" id="{00000000-0008-0000-0700-00004C000000}"/>
            </a:ext>
          </a:extLst>
        </xdr:cNvPr>
        <xdr:cNvSpPr>
          <a:spLocks noChangeAspect="1" noChangeArrowheads="1"/>
        </xdr:cNvSpPr>
      </xdr:nvSpPr>
      <xdr:spPr bwMode="auto">
        <a:xfrm>
          <a:off x="12259117" y="15399761"/>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144128</xdr:colOff>
      <xdr:row>13</xdr:row>
      <xdr:rowOff>481927</xdr:rowOff>
    </xdr:from>
    <xdr:to>
      <xdr:col>13</xdr:col>
      <xdr:colOff>1035844</xdr:colOff>
      <xdr:row>13</xdr:row>
      <xdr:rowOff>664147</xdr:rowOff>
    </xdr:to>
    <xdr:pic>
      <xdr:nvPicPr>
        <xdr:cNvPr id="75" name="Picture 74">
          <a:extLst>
            <a:ext uri="{FF2B5EF4-FFF2-40B4-BE49-F238E27FC236}">
              <a16:creationId xmlns:a16="http://schemas.microsoft.com/office/drawing/2014/main" id="{00000000-0008-0000-0700-00004D000000}"/>
            </a:ext>
          </a:extLst>
        </xdr:cNvPr>
        <xdr:cNvPicPr>
          <a:picLocks noChangeAspect="1"/>
        </xdr:cNvPicPr>
      </xdr:nvPicPr>
      <xdr:blipFill>
        <a:blip xmlns:r="http://schemas.openxmlformats.org/officeDocument/2006/relationships" r:embed="rId85"/>
        <a:stretch>
          <a:fillRect/>
        </a:stretch>
      </xdr:blipFill>
      <xdr:spPr>
        <a:xfrm>
          <a:off x="12259928" y="14607502"/>
          <a:ext cx="891716" cy="182220"/>
        </a:xfrm>
        <a:prstGeom prst="rect">
          <a:avLst/>
        </a:prstGeom>
      </xdr:spPr>
    </xdr:pic>
    <xdr:clientData/>
  </xdr:twoCellAnchor>
  <xdr:twoCellAnchor>
    <xdr:from>
      <xdr:col>13</xdr:col>
      <xdr:colOff>91669</xdr:colOff>
      <xdr:row>14</xdr:row>
      <xdr:rowOff>530331</xdr:rowOff>
    </xdr:from>
    <xdr:to>
      <xdr:col>13</xdr:col>
      <xdr:colOff>1103973</xdr:colOff>
      <xdr:row>14</xdr:row>
      <xdr:rowOff>785812</xdr:rowOff>
    </xdr:to>
    <xdr:pic>
      <xdr:nvPicPr>
        <xdr:cNvPr id="76" name="Picture 75">
          <a:extLst>
            <a:ext uri="{FF2B5EF4-FFF2-40B4-BE49-F238E27FC236}">
              <a16:creationId xmlns:a16="http://schemas.microsoft.com/office/drawing/2014/main" id="{00000000-0008-0000-0700-00004E000000}"/>
            </a:ext>
          </a:extLst>
        </xdr:cNvPr>
        <xdr:cNvPicPr>
          <a:picLocks noChangeAspect="1"/>
        </xdr:cNvPicPr>
      </xdr:nvPicPr>
      <xdr:blipFill>
        <a:blip xmlns:r="http://schemas.openxmlformats.org/officeDocument/2006/relationships" r:embed="rId86" cstate="print"/>
        <a:stretch>
          <a:fillRect/>
        </a:stretch>
      </xdr:blipFill>
      <xdr:spPr>
        <a:xfrm>
          <a:off x="12207469" y="15922731"/>
          <a:ext cx="1012304" cy="255481"/>
        </a:xfrm>
        <a:prstGeom prst="rect">
          <a:avLst/>
        </a:prstGeom>
      </xdr:spPr>
    </xdr:pic>
    <xdr:clientData/>
  </xdr:twoCellAnchor>
  <xdr:twoCellAnchor>
    <xdr:from>
      <xdr:col>13</xdr:col>
      <xdr:colOff>143317</xdr:colOff>
      <xdr:row>15</xdr:row>
      <xdr:rowOff>7360</xdr:rowOff>
    </xdr:from>
    <xdr:to>
      <xdr:col>13</xdr:col>
      <xdr:colOff>331247</xdr:colOff>
      <xdr:row>15</xdr:row>
      <xdr:rowOff>190948</xdr:rowOff>
    </xdr:to>
    <xdr:sp macro="" textlink="">
      <xdr:nvSpPr>
        <xdr:cNvPr id="77" name="AutoShape 191">
          <a:extLst>
            <a:ext uri="{FF2B5EF4-FFF2-40B4-BE49-F238E27FC236}">
              <a16:creationId xmlns:a16="http://schemas.microsoft.com/office/drawing/2014/main" id="{00000000-0008-0000-0700-00004F000000}"/>
            </a:ext>
          </a:extLst>
        </xdr:cNvPr>
        <xdr:cNvSpPr>
          <a:spLocks noChangeAspect="1" noChangeArrowheads="1"/>
        </xdr:cNvSpPr>
      </xdr:nvSpPr>
      <xdr:spPr bwMode="auto">
        <a:xfrm>
          <a:off x="12259117" y="16666585"/>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143317</xdr:colOff>
      <xdr:row>16</xdr:row>
      <xdr:rowOff>7361</xdr:rowOff>
    </xdr:from>
    <xdr:to>
      <xdr:col>13</xdr:col>
      <xdr:colOff>331247</xdr:colOff>
      <xdr:row>16</xdr:row>
      <xdr:rowOff>190949</xdr:rowOff>
    </xdr:to>
    <xdr:sp macro="" textlink="">
      <xdr:nvSpPr>
        <xdr:cNvPr id="78" name="AutoShape 192">
          <a:extLst>
            <a:ext uri="{FF2B5EF4-FFF2-40B4-BE49-F238E27FC236}">
              <a16:creationId xmlns:a16="http://schemas.microsoft.com/office/drawing/2014/main" id="{00000000-0008-0000-0700-000050000000}"/>
            </a:ext>
          </a:extLst>
        </xdr:cNvPr>
        <xdr:cNvSpPr>
          <a:spLocks noChangeAspect="1" noChangeArrowheads="1"/>
        </xdr:cNvSpPr>
      </xdr:nvSpPr>
      <xdr:spPr bwMode="auto">
        <a:xfrm>
          <a:off x="12259117" y="17933411"/>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143317</xdr:colOff>
      <xdr:row>17</xdr:row>
      <xdr:rowOff>7361</xdr:rowOff>
    </xdr:from>
    <xdr:to>
      <xdr:col>13</xdr:col>
      <xdr:colOff>331247</xdr:colOff>
      <xdr:row>17</xdr:row>
      <xdr:rowOff>190949</xdr:rowOff>
    </xdr:to>
    <xdr:sp macro="" textlink="">
      <xdr:nvSpPr>
        <xdr:cNvPr id="79" name="AutoShape 193">
          <a:extLst>
            <a:ext uri="{FF2B5EF4-FFF2-40B4-BE49-F238E27FC236}">
              <a16:creationId xmlns:a16="http://schemas.microsoft.com/office/drawing/2014/main" id="{00000000-0008-0000-0700-000051000000}"/>
            </a:ext>
          </a:extLst>
        </xdr:cNvPr>
        <xdr:cNvSpPr>
          <a:spLocks noChangeAspect="1" noChangeArrowheads="1"/>
        </xdr:cNvSpPr>
      </xdr:nvSpPr>
      <xdr:spPr bwMode="auto">
        <a:xfrm>
          <a:off x="12259117" y="19200236"/>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119982</xdr:colOff>
      <xdr:row>15</xdr:row>
      <xdr:rowOff>455662</xdr:rowOff>
    </xdr:from>
    <xdr:to>
      <xdr:col>13</xdr:col>
      <xdr:colOff>1127828</xdr:colOff>
      <xdr:row>15</xdr:row>
      <xdr:rowOff>702468</xdr:rowOff>
    </xdr:to>
    <xdr:pic>
      <xdr:nvPicPr>
        <xdr:cNvPr id="80" name="Picture 79">
          <a:extLst>
            <a:ext uri="{FF2B5EF4-FFF2-40B4-BE49-F238E27FC236}">
              <a16:creationId xmlns:a16="http://schemas.microsoft.com/office/drawing/2014/main" id="{00000000-0008-0000-0700-000052000000}"/>
            </a:ext>
          </a:extLst>
        </xdr:cNvPr>
        <xdr:cNvPicPr>
          <a:picLocks noChangeAspect="1"/>
        </xdr:cNvPicPr>
      </xdr:nvPicPr>
      <xdr:blipFill>
        <a:blip xmlns:r="http://schemas.openxmlformats.org/officeDocument/2006/relationships" r:embed="rId87" cstate="print"/>
        <a:stretch>
          <a:fillRect/>
        </a:stretch>
      </xdr:blipFill>
      <xdr:spPr>
        <a:xfrm>
          <a:off x="12235782" y="17114887"/>
          <a:ext cx="1007846" cy="246806"/>
        </a:xfrm>
        <a:prstGeom prst="rect">
          <a:avLst/>
        </a:prstGeom>
      </xdr:spPr>
    </xdr:pic>
    <xdr:clientData/>
  </xdr:twoCellAnchor>
  <xdr:twoCellAnchor>
    <xdr:from>
      <xdr:col>13</xdr:col>
      <xdr:colOff>50925</xdr:colOff>
      <xdr:row>16</xdr:row>
      <xdr:rowOff>457767</xdr:rowOff>
    </xdr:from>
    <xdr:to>
      <xdr:col>13</xdr:col>
      <xdr:colOff>1119252</xdr:colOff>
      <xdr:row>16</xdr:row>
      <xdr:rowOff>714375</xdr:rowOff>
    </xdr:to>
    <xdr:pic>
      <xdr:nvPicPr>
        <xdr:cNvPr id="81" name="Picture 80">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87" cstate="print"/>
        <a:stretch>
          <a:fillRect/>
        </a:stretch>
      </xdr:blipFill>
      <xdr:spPr>
        <a:xfrm>
          <a:off x="12166725" y="18383817"/>
          <a:ext cx="1068327" cy="256608"/>
        </a:xfrm>
        <a:prstGeom prst="rect">
          <a:avLst/>
        </a:prstGeom>
      </xdr:spPr>
    </xdr:pic>
    <xdr:clientData/>
  </xdr:twoCellAnchor>
  <xdr:twoCellAnchor>
    <xdr:from>
      <xdr:col>13</xdr:col>
      <xdr:colOff>128612</xdr:colOff>
      <xdr:row>17</xdr:row>
      <xdr:rowOff>543492</xdr:rowOff>
    </xdr:from>
    <xdr:to>
      <xdr:col>13</xdr:col>
      <xdr:colOff>1092382</xdr:colOff>
      <xdr:row>17</xdr:row>
      <xdr:rowOff>773906</xdr:rowOff>
    </xdr:to>
    <xdr:pic>
      <xdr:nvPicPr>
        <xdr:cNvPr id="82" name="Picture 81">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88" cstate="print"/>
        <a:stretch>
          <a:fillRect/>
        </a:stretch>
      </xdr:blipFill>
      <xdr:spPr>
        <a:xfrm>
          <a:off x="12244412" y="19736367"/>
          <a:ext cx="963770" cy="230414"/>
        </a:xfrm>
        <a:prstGeom prst="rect">
          <a:avLst/>
        </a:prstGeom>
      </xdr:spPr>
    </xdr:pic>
    <xdr:clientData/>
  </xdr:twoCellAnchor>
  <xdr:twoCellAnchor>
    <xdr:from>
      <xdr:col>13</xdr:col>
      <xdr:colOff>143317</xdr:colOff>
      <xdr:row>18</xdr:row>
      <xdr:rowOff>7361</xdr:rowOff>
    </xdr:from>
    <xdr:to>
      <xdr:col>13</xdr:col>
      <xdr:colOff>331247</xdr:colOff>
      <xdr:row>18</xdr:row>
      <xdr:rowOff>190949</xdr:rowOff>
    </xdr:to>
    <xdr:sp macro="" textlink="">
      <xdr:nvSpPr>
        <xdr:cNvPr id="83" name="AutoShape 194">
          <a:extLst>
            <a:ext uri="{FF2B5EF4-FFF2-40B4-BE49-F238E27FC236}">
              <a16:creationId xmlns:a16="http://schemas.microsoft.com/office/drawing/2014/main" id="{00000000-0008-0000-0700-000055000000}"/>
            </a:ext>
          </a:extLst>
        </xdr:cNvPr>
        <xdr:cNvSpPr>
          <a:spLocks noChangeAspect="1" noChangeArrowheads="1"/>
        </xdr:cNvSpPr>
      </xdr:nvSpPr>
      <xdr:spPr bwMode="auto">
        <a:xfrm>
          <a:off x="12259117" y="20467061"/>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143317</xdr:colOff>
      <xdr:row>19</xdr:row>
      <xdr:rowOff>7360</xdr:rowOff>
    </xdr:from>
    <xdr:to>
      <xdr:col>13</xdr:col>
      <xdr:colOff>331247</xdr:colOff>
      <xdr:row>19</xdr:row>
      <xdr:rowOff>190948</xdr:rowOff>
    </xdr:to>
    <xdr:sp macro="" textlink="">
      <xdr:nvSpPr>
        <xdr:cNvPr id="84" name="AutoShape 195">
          <a:extLst>
            <a:ext uri="{FF2B5EF4-FFF2-40B4-BE49-F238E27FC236}">
              <a16:creationId xmlns:a16="http://schemas.microsoft.com/office/drawing/2014/main" id="{00000000-0008-0000-0700-000056000000}"/>
            </a:ext>
          </a:extLst>
        </xdr:cNvPr>
        <xdr:cNvSpPr>
          <a:spLocks noChangeAspect="1" noChangeArrowheads="1"/>
        </xdr:cNvSpPr>
      </xdr:nvSpPr>
      <xdr:spPr bwMode="auto">
        <a:xfrm>
          <a:off x="12259117" y="21733885"/>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143317</xdr:colOff>
      <xdr:row>20</xdr:row>
      <xdr:rowOff>7361</xdr:rowOff>
    </xdr:from>
    <xdr:to>
      <xdr:col>13</xdr:col>
      <xdr:colOff>331247</xdr:colOff>
      <xdr:row>20</xdr:row>
      <xdr:rowOff>190949</xdr:rowOff>
    </xdr:to>
    <xdr:sp macro="" textlink="">
      <xdr:nvSpPr>
        <xdr:cNvPr id="85" name="AutoShape 196">
          <a:extLst>
            <a:ext uri="{FF2B5EF4-FFF2-40B4-BE49-F238E27FC236}">
              <a16:creationId xmlns:a16="http://schemas.microsoft.com/office/drawing/2014/main" id="{00000000-0008-0000-0700-000057000000}"/>
            </a:ext>
          </a:extLst>
        </xdr:cNvPr>
        <xdr:cNvSpPr>
          <a:spLocks noChangeAspect="1" noChangeArrowheads="1"/>
        </xdr:cNvSpPr>
      </xdr:nvSpPr>
      <xdr:spPr bwMode="auto">
        <a:xfrm>
          <a:off x="12259117" y="23000711"/>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88925</xdr:colOff>
      <xdr:row>18</xdr:row>
      <xdr:rowOff>524341</xdr:rowOff>
    </xdr:from>
    <xdr:to>
      <xdr:col>13</xdr:col>
      <xdr:colOff>1112817</xdr:colOff>
      <xdr:row>18</xdr:row>
      <xdr:rowOff>773907</xdr:rowOff>
    </xdr:to>
    <xdr:pic>
      <xdr:nvPicPr>
        <xdr:cNvPr id="86" name="Picture 85">
          <a:extLst>
            <a:ext uri="{FF2B5EF4-FFF2-40B4-BE49-F238E27FC236}">
              <a16:creationId xmlns:a16="http://schemas.microsoft.com/office/drawing/2014/main" id="{00000000-0008-0000-0700-000058000000}"/>
            </a:ext>
          </a:extLst>
        </xdr:cNvPr>
        <xdr:cNvPicPr>
          <a:picLocks noChangeAspect="1"/>
        </xdr:cNvPicPr>
      </xdr:nvPicPr>
      <xdr:blipFill>
        <a:blip xmlns:r="http://schemas.openxmlformats.org/officeDocument/2006/relationships" r:embed="rId88" cstate="print"/>
        <a:stretch>
          <a:fillRect/>
        </a:stretch>
      </xdr:blipFill>
      <xdr:spPr>
        <a:xfrm>
          <a:off x="12204725" y="20984041"/>
          <a:ext cx="1023892" cy="249566"/>
        </a:xfrm>
        <a:prstGeom prst="rect">
          <a:avLst/>
        </a:prstGeom>
      </xdr:spPr>
    </xdr:pic>
    <xdr:clientData/>
  </xdr:twoCellAnchor>
  <xdr:twoCellAnchor>
    <xdr:from>
      <xdr:col>13</xdr:col>
      <xdr:colOff>106415</xdr:colOff>
      <xdr:row>19</xdr:row>
      <xdr:rowOff>392906</xdr:rowOff>
    </xdr:from>
    <xdr:to>
      <xdr:col>13</xdr:col>
      <xdr:colOff>1179684</xdr:colOff>
      <xdr:row>19</xdr:row>
      <xdr:rowOff>848943</xdr:rowOff>
    </xdr:to>
    <xdr:pic>
      <xdr:nvPicPr>
        <xdr:cNvPr id="87" name="Picture 86">
          <a:extLst>
            <a:ext uri="{FF2B5EF4-FFF2-40B4-BE49-F238E27FC236}">
              <a16:creationId xmlns:a16="http://schemas.microsoft.com/office/drawing/2014/main" id="{00000000-0008-0000-0700-000059000000}"/>
            </a:ext>
          </a:extLst>
        </xdr:cNvPr>
        <xdr:cNvPicPr>
          <a:picLocks noChangeAspect="1"/>
        </xdr:cNvPicPr>
      </xdr:nvPicPr>
      <xdr:blipFill>
        <a:blip xmlns:r="http://schemas.openxmlformats.org/officeDocument/2006/relationships" r:embed="rId89" cstate="print"/>
        <a:stretch>
          <a:fillRect/>
        </a:stretch>
      </xdr:blipFill>
      <xdr:spPr>
        <a:xfrm>
          <a:off x="12222215" y="22119431"/>
          <a:ext cx="1073269" cy="456037"/>
        </a:xfrm>
        <a:prstGeom prst="rect">
          <a:avLst/>
        </a:prstGeom>
      </xdr:spPr>
    </xdr:pic>
    <xdr:clientData/>
  </xdr:twoCellAnchor>
  <xdr:twoCellAnchor>
    <xdr:from>
      <xdr:col>13</xdr:col>
      <xdr:colOff>122697</xdr:colOff>
      <xdr:row>20</xdr:row>
      <xdr:rowOff>556699</xdr:rowOff>
    </xdr:from>
    <xdr:to>
      <xdr:col>13</xdr:col>
      <xdr:colOff>1104656</xdr:colOff>
      <xdr:row>20</xdr:row>
      <xdr:rowOff>797719</xdr:rowOff>
    </xdr:to>
    <xdr:pic>
      <xdr:nvPicPr>
        <xdr:cNvPr id="88" name="Picture 87">
          <a:extLst>
            <a:ext uri="{FF2B5EF4-FFF2-40B4-BE49-F238E27FC236}">
              <a16:creationId xmlns:a16="http://schemas.microsoft.com/office/drawing/2014/main" id="{00000000-0008-0000-0700-00005A000000}"/>
            </a:ext>
          </a:extLst>
        </xdr:cNvPr>
        <xdr:cNvPicPr>
          <a:picLocks noChangeAspect="1"/>
        </xdr:cNvPicPr>
      </xdr:nvPicPr>
      <xdr:blipFill>
        <a:blip xmlns:r="http://schemas.openxmlformats.org/officeDocument/2006/relationships" r:embed="rId90"/>
        <a:stretch>
          <a:fillRect/>
        </a:stretch>
      </xdr:blipFill>
      <xdr:spPr>
        <a:xfrm>
          <a:off x="12238497" y="23550049"/>
          <a:ext cx="981959" cy="241020"/>
        </a:xfrm>
        <a:prstGeom prst="rect">
          <a:avLst/>
        </a:prstGeom>
      </xdr:spPr>
    </xdr:pic>
    <xdr:clientData/>
  </xdr:twoCellAnchor>
  <xdr:twoCellAnchor>
    <xdr:from>
      <xdr:col>13</xdr:col>
      <xdr:colOff>186873</xdr:colOff>
      <xdr:row>21</xdr:row>
      <xdr:rowOff>200624</xdr:rowOff>
    </xdr:from>
    <xdr:to>
      <xdr:col>13</xdr:col>
      <xdr:colOff>1035845</xdr:colOff>
      <xdr:row>21</xdr:row>
      <xdr:rowOff>1059809</xdr:rowOff>
    </xdr:to>
    <xdr:pic>
      <xdr:nvPicPr>
        <xdr:cNvPr id="89" name="Picture 88">
          <a:extLst>
            <a:ext uri="{FF2B5EF4-FFF2-40B4-BE49-F238E27FC236}">
              <a16:creationId xmlns:a16="http://schemas.microsoft.com/office/drawing/2014/main" id="{00000000-0008-0000-0700-00005B000000}"/>
            </a:ext>
          </a:extLst>
        </xdr:cNvPr>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12302673" y="24460799"/>
          <a:ext cx="848972" cy="8591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71534</xdr:colOff>
      <xdr:row>22</xdr:row>
      <xdr:rowOff>561507</xdr:rowOff>
    </xdr:from>
    <xdr:to>
      <xdr:col>13</xdr:col>
      <xdr:colOff>1068552</xdr:colOff>
      <xdr:row>22</xdr:row>
      <xdr:rowOff>797718</xdr:rowOff>
    </xdr:to>
    <xdr:pic>
      <xdr:nvPicPr>
        <xdr:cNvPr id="90" name="Picture 89">
          <a:extLst>
            <a:ext uri="{FF2B5EF4-FFF2-40B4-BE49-F238E27FC236}">
              <a16:creationId xmlns:a16="http://schemas.microsoft.com/office/drawing/2014/main" id="{00000000-0008-0000-0700-00005C000000}"/>
            </a:ext>
          </a:extLst>
        </xdr:cNvPr>
        <xdr:cNvPicPr>
          <a:picLocks noChangeAspect="1"/>
        </xdr:cNvPicPr>
      </xdr:nvPicPr>
      <xdr:blipFill>
        <a:blip xmlns:r="http://schemas.openxmlformats.org/officeDocument/2006/relationships" r:embed="rId92" cstate="print"/>
        <a:stretch>
          <a:fillRect/>
        </a:stretch>
      </xdr:blipFill>
      <xdr:spPr>
        <a:xfrm>
          <a:off x="12187334" y="26088507"/>
          <a:ext cx="997018" cy="236211"/>
        </a:xfrm>
        <a:prstGeom prst="rect">
          <a:avLst/>
        </a:prstGeom>
      </xdr:spPr>
    </xdr:pic>
    <xdr:clientData/>
  </xdr:twoCellAnchor>
  <xdr:twoCellAnchor>
    <xdr:from>
      <xdr:col>13</xdr:col>
      <xdr:colOff>153534</xdr:colOff>
      <xdr:row>23</xdr:row>
      <xdr:rowOff>172813</xdr:rowOff>
    </xdr:from>
    <xdr:to>
      <xdr:col>13</xdr:col>
      <xdr:colOff>1059656</xdr:colOff>
      <xdr:row>23</xdr:row>
      <xdr:rowOff>988066</xdr:rowOff>
    </xdr:to>
    <xdr:pic>
      <xdr:nvPicPr>
        <xdr:cNvPr id="91" name="Picture 90">
          <a:extLst>
            <a:ext uri="{FF2B5EF4-FFF2-40B4-BE49-F238E27FC236}">
              <a16:creationId xmlns:a16="http://schemas.microsoft.com/office/drawing/2014/main" id="{00000000-0008-0000-0700-00005D000000}"/>
            </a:ext>
          </a:extLst>
        </xdr:cNvPr>
        <xdr:cNvPicPr>
          <a:picLocks noChangeAspect="1" noChangeArrowheads="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12269334" y="26966638"/>
          <a:ext cx="906122" cy="8152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143317</xdr:colOff>
      <xdr:row>24</xdr:row>
      <xdr:rowOff>7591</xdr:rowOff>
    </xdr:from>
    <xdr:to>
      <xdr:col>13</xdr:col>
      <xdr:colOff>331247</xdr:colOff>
      <xdr:row>24</xdr:row>
      <xdr:rowOff>192305</xdr:rowOff>
    </xdr:to>
    <xdr:sp macro="" textlink="">
      <xdr:nvSpPr>
        <xdr:cNvPr id="92" name="AutoShape 199">
          <a:extLst>
            <a:ext uri="{FF2B5EF4-FFF2-40B4-BE49-F238E27FC236}">
              <a16:creationId xmlns:a16="http://schemas.microsoft.com/office/drawing/2014/main" id="{00000000-0008-0000-0700-00005E000000}"/>
            </a:ext>
          </a:extLst>
        </xdr:cNvPr>
        <xdr:cNvSpPr>
          <a:spLocks noChangeAspect="1" noChangeArrowheads="1"/>
        </xdr:cNvSpPr>
      </xdr:nvSpPr>
      <xdr:spPr bwMode="auto">
        <a:xfrm>
          <a:off x="12259117" y="28068241"/>
          <a:ext cx="187930" cy="184714"/>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143317</xdr:colOff>
      <xdr:row>25</xdr:row>
      <xdr:rowOff>7130</xdr:rowOff>
    </xdr:from>
    <xdr:to>
      <xdr:col>13</xdr:col>
      <xdr:colOff>331247</xdr:colOff>
      <xdr:row>25</xdr:row>
      <xdr:rowOff>189592</xdr:rowOff>
    </xdr:to>
    <xdr:sp macro="" textlink="">
      <xdr:nvSpPr>
        <xdr:cNvPr id="93" name="AutoShape 200">
          <a:extLst>
            <a:ext uri="{FF2B5EF4-FFF2-40B4-BE49-F238E27FC236}">
              <a16:creationId xmlns:a16="http://schemas.microsoft.com/office/drawing/2014/main" id="{00000000-0008-0000-0700-00005F000000}"/>
            </a:ext>
          </a:extLst>
        </xdr:cNvPr>
        <xdr:cNvSpPr>
          <a:spLocks noChangeAspect="1" noChangeArrowheads="1"/>
        </xdr:cNvSpPr>
      </xdr:nvSpPr>
      <xdr:spPr bwMode="auto">
        <a:xfrm>
          <a:off x="12259117" y="29334605"/>
          <a:ext cx="187930" cy="182462"/>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144009</xdr:colOff>
      <xdr:row>26</xdr:row>
      <xdr:rowOff>191863</xdr:rowOff>
    </xdr:from>
    <xdr:to>
      <xdr:col>13</xdr:col>
      <xdr:colOff>1066007</xdr:colOff>
      <xdr:row>26</xdr:row>
      <xdr:rowOff>1021400</xdr:rowOff>
    </xdr:to>
    <xdr:pic>
      <xdr:nvPicPr>
        <xdr:cNvPr id="94" name="Picture 93">
          <a:extLst>
            <a:ext uri="{FF2B5EF4-FFF2-40B4-BE49-F238E27FC236}">
              <a16:creationId xmlns:a16="http://schemas.microsoft.com/office/drawing/2014/main" id="{00000000-0008-0000-0700-000060000000}"/>
            </a:ext>
          </a:extLst>
        </xdr:cNvPr>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12259809" y="30786163"/>
          <a:ext cx="921998" cy="8295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59052</xdr:colOff>
      <xdr:row>24</xdr:row>
      <xdr:rowOff>480009</xdr:rowOff>
    </xdr:from>
    <xdr:to>
      <xdr:col>13</xdr:col>
      <xdr:colOff>1154967</xdr:colOff>
      <xdr:row>24</xdr:row>
      <xdr:rowOff>702468</xdr:rowOff>
    </xdr:to>
    <xdr:pic>
      <xdr:nvPicPr>
        <xdr:cNvPr id="95" name="Picture 94">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95" cstate="print"/>
        <a:stretch>
          <a:fillRect/>
        </a:stretch>
      </xdr:blipFill>
      <xdr:spPr>
        <a:xfrm>
          <a:off x="12174852" y="28540659"/>
          <a:ext cx="1095915" cy="222459"/>
        </a:xfrm>
        <a:prstGeom prst="rect">
          <a:avLst/>
        </a:prstGeom>
      </xdr:spPr>
    </xdr:pic>
    <xdr:clientData/>
  </xdr:twoCellAnchor>
  <xdr:twoCellAnchor>
    <xdr:from>
      <xdr:col>13</xdr:col>
      <xdr:colOff>198898</xdr:colOff>
      <xdr:row>25</xdr:row>
      <xdr:rowOff>268008</xdr:rowOff>
    </xdr:from>
    <xdr:to>
      <xdr:col>13</xdr:col>
      <xdr:colOff>1139334</xdr:colOff>
      <xdr:row>25</xdr:row>
      <xdr:rowOff>869157</xdr:rowOff>
    </xdr:to>
    <xdr:pic>
      <xdr:nvPicPr>
        <xdr:cNvPr id="96" name="Picture 95">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96" cstate="print"/>
        <a:stretch>
          <a:fillRect/>
        </a:stretch>
      </xdr:blipFill>
      <xdr:spPr>
        <a:xfrm>
          <a:off x="12314698" y="29595483"/>
          <a:ext cx="940436" cy="601149"/>
        </a:xfrm>
        <a:prstGeom prst="rect">
          <a:avLst/>
        </a:prstGeom>
      </xdr:spPr>
    </xdr:pic>
    <xdr:clientData/>
  </xdr:twoCellAnchor>
  <xdr:twoCellAnchor>
    <xdr:from>
      <xdr:col>13</xdr:col>
      <xdr:colOff>137658</xdr:colOff>
      <xdr:row>27</xdr:row>
      <xdr:rowOff>122706</xdr:rowOff>
    </xdr:from>
    <xdr:to>
      <xdr:col>13</xdr:col>
      <xdr:colOff>1059656</xdr:colOff>
      <xdr:row>27</xdr:row>
      <xdr:rowOff>1003325</xdr:rowOff>
    </xdr:to>
    <xdr:pic>
      <xdr:nvPicPr>
        <xdr:cNvPr id="97" name="Picture 96">
          <a:extLst>
            <a:ext uri="{FF2B5EF4-FFF2-40B4-BE49-F238E27FC236}">
              <a16:creationId xmlns:a16="http://schemas.microsoft.com/office/drawing/2014/main" id="{00000000-0008-0000-0700-000063000000}"/>
            </a:ext>
          </a:extLst>
        </xdr:cNvPr>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12253458" y="31983831"/>
          <a:ext cx="921998" cy="8806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163058</xdr:colOff>
      <xdr:row>28</xdr:row>
      <xdr:rowOff>210914</xdr:rowOff>
    </xdr:from>
    <xdr:to>
      <xdr:col>13</xdr:col>
      <xdr:colOff>1079935</xdr:colOff>
      <xdr:row>28</xdr:row>
      <xdr:rowOff>1035844</xdr:rowOff>
    </xdr:to>
    <xdr:pic>
      <xdr:nvPicPr>
        <xdr:cNvPr id="98" name="Picture 97">
          <a:extLst>
            <a:ext uri="{FF2B5EF4-FFF2-40B4-BE49-F238E27FC236}">
              <a16:creationId xmlns:a16="http://schemas.microsoft.com/office/drawing/2014/main" id="{00000000-0008-0000-0700-000064000000}"/>
            </a:ext>
          </a:extLst>
        </xdr:cNvPr>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12278858" y="33338864"/>
          <a:ext cx="916877" cy="8249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167820</xdr:colOff>
      <xdr:row>29</xdr:row>
      <xdr:rowOff>141856</xdr:rowOff>
    </xdr:from>
    <xdr:to>
      <xdr:col>13</xdr:col>
      <xdr:colOff>1095373</xdr:colOff>
      <xdr:row>29</xdr:row>
      <xdr:rowOff>976391</xdr:rowOff>
    </xdr:to>
    <xdr:pic>
      <xdr:nvPicPr>
        <xdr:cNvPr id="99" name="Picture 98">
          <a:extLst>
            <a:ext uri="{FF2B5EF4-FFF2-40B4-BE49-F238E27FC236}">
              <a16:creationId xmlns:a16="http://schemas.microsoft.com/office/drawing/2014/main" id="{00000000-0008-0000-0700-000065000000}"/>
            </a:ext>
          </a:extLst>
        </xdr:cNvPr>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12283620" y="34536631"/>
          <a:ext cx="927553" cy="834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143317</xdr:colOff>
      <xdr:row>31</xdr:row>
      <xdr:rowOff>7361</xdr:rowOff>
    </xdr:from>
    <xdr:to>
      <xdr:col>13</xdr:col>
      <xdr:colOff>331247</xdr:colOff>
      <xdr:row>31</xdr:row>
      <xdr:rowOff>190949</xdr:rowOff>
    </xdr:to>
    <xdr:sp macro="" textlink="">
      <xdr:nvSpPr>
        <xdr:cNvPr id="100" name="AutoShape 205">
          <a:extLst>
            <a:ext uri="{FF2B5EF4-FFF2-40B4-BE49-F238E27FC236}">
              <a16:creationId xmlns:a16="http://schemas.microsoft.com/office/drawing/2014/main" id="{00000000-0008-0000-0700-000067000000}"/>
            </a:ext>
          </a:extLst>
        </xdr:cNvPr>
        <xdr:cNvSpPr>
          <a:spLocks noChangeAspect="1" noChangeArrowheads="1"/>
        </xdr:cNvSpPr>
      </xdr:nvSpPr>
      <xdr:spPr bwMode="auto">
        <a:xfrm>
          <a:off x="12259117" y="36935786"/>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13</xdr:col>
      <xdr:colOff>230082</xdr:colOff>
      <xdr:row>31</xdr:row>
      <xdr:rowOff>272411</xdr:rowOff>
    </xdr:from>
    <xdr:to>
      <xdr:col>13</xdr:col>
      <xdr:colOff>1071562</xdr:colOff>
      <xdr:row>31</xdr:row>
      <xdr:rowOff>916780</xdr:rowOff>
    </xdr:to>
    <xdr:pic>
      <xdr:nvPicPr>
        <xdr:cNvPr id="101" name="Immagine 3518">
          <a:extLst>
            <a:ext uri="{FF2B5EF4-FFF2-40B4-BE49-F238E27FC236}">
              <a16:creationId xmlns:a16="http://schemas.microsoft.com/office/drawing/2014/main" id="{00000000-0008-0000-0700-000068000000}"/>
            </a:ext>
          </a:extLst>
        </xdr:cNvPr>
        <xdr:cNvPicPr>
          <a:picLocks/>
        </xdr:cNvPicPr>
      </xdr:nvPicPr>
      <xdr:blipFill>
        <a:blip xmlns:r="http://schemas.openxmlformats.org/officeDocument/2006/relationships" r:embed="rId99" r:link="rId46" cstate="print">
          <a:extLst>
            <a:ext uri="{28A0092B-C50C-407E-A947-70E740481C1C}">
              <a14:useLocalDpi xmlns:a14="http://schemas.microsoft.com/office/drawing/2010/main" val="0"/>
            </a:ext>
          </a:extLst>
        </a:blip>
        <a:stretch>
          <a:fillRect/>
        </a:stretch>
      </xdr:blipFill>
      <xdr:spPr>
        <a:xfrm>
          <a:off x="12345882" y="37200836"/>
          <a:ext cx="841480" cy="644369"/>
        </a:xfrm>
        <a:prstGeom prst="rect">
          <a:avLst/>
        </a:prstGeom>
      </xdr:spPr>
    </xdr:pic>
    <xdr:clientData/>
  </xdr:twoCellAnchor>
  <xdr:twoCellAnchor editAs="oneCell">
    <xdr:from>
      <xdr:col>13</xdr:col>
      <xdr:colOff>83343</xdr:colOff>
      <xdr:row>33</xdr:row>
      <xdr:rowOff>381001</xdr:rowOff>
    </xdr:from>
    <xdr:to>
      <xdr:col>13</xdr:col>
      <xdr:colOff>1077882</xdr:colOff>
      <xdr:row>33</xdr:row>
      <xdr:rowOff>606921</xdr:rowOff>
    </xdr:to>
    <xdr:pic>
      <xdr:nvPicPr>
        <xdr:cNvPr id="102" name="Picture 3">
          <a:extLst>
            <a:ext uri="{FF2B5EF4-FFF2-40B4-BE49-F238E27FC236}">
              <a16:creationId xmlns:a16="http://schemas.microsoft.com/office/drawing/2014/main" id="{00000000-0008-0000-0700-000003040000}"/>
            </a:ext>
          </a:extLst>
        </xdr:cNvPr>
        <xdr:cNvPicPr>
          <a:picLocks noChangeAspect="1" noChangeArrowheads="1"/>
        </xdr:cNvPicPr>
      </xdr:nvPicPr>
      <xdr:blipFill>
        <a:blip xmlns:r="http://schemas.openxmlformats.org/officeDocument/2006/relationships" r:embed="rId100"/>
        <a:srcRect/>
        <a:stretch>
          <a:fillRect/>
        </a:stretch>
      </xdr:blipFill>
      <xdr:spPr bwMode="auto">
        <a:xfrm>
          <a:off x="12199143" y="39747826"/>
          <a:ext cx="994539" cy="225920"/>
        </a:xfrm>
        <a:prstGeom prst="rect">
          <a:avLst/>
        </a:prstGeom>
        <a:noFill/>
      </xdr:spPr>
    </xdr:pic>
    <xdr:clientData/>
  </xdr:twoCellAnchor>
  <xdr:twoCellAnchor editAs="oneCell">
    <xdr:from>
      <xdr:col>13</xdr:col>
      <xdr:colOff>107156</xdr:colOff>
      <xdr:row>34</xdr:row>
      <xdr:rowOff>369095</xdr:rowOff>
    </xdr:from>
    <xdr:to>
      <xdr:col>13</xdr:col>
      <xdr:colOff>1144337</xdr:colOff>
      <xdr:row>34</xdr:row>
      <xdr:rowOff>538117</xdr:rowOff>
    </xdr:to>
    <xdr:pic>
      <xdr:nvPicPr>
        <xdr:cNvPr id="103" name="Picture 4">
          <a:extLst>
            <a:ext uri="{FF2B5EF4-FFF2-40B4-BE49-F238E27FC236}">
              <a16:creationId xmlns:a16="http://schemas.microsoft.com/office/drawing/2014/main" id="{00000000-0008-0000-0700-000004040000}"/>
            </a:ext>
          </a:extLst>
        </xdr:cNvPr>
        <xdr:cNvPicPr>
          <a:picLocks noChangeAspect="1" noChangeArrowheads="1"/>
        </xdr:cNvPicPr>
      </xdr:nvPicPr>
      <xdr:blipFill>
        <a:blip xmlns:r="http://schemas.openxmlformats.org/officeDocument/2006/relationships" r:embed="rId101"/>
        <a:srcRect/>
        <a:stretch>
          <a:fillRect/>
        </a:stretch>
      </xdr:blipFill>
      <xdr:spPr bwMode="auto">
        <a:xfrm>
          <a:off x="12222956" y="40907495"/>
          <a:ext cx="1037181" cy="169022"/>
        </a:xfrm>
        <a:prstGeom prst="rect">
          <a:avLst/>
        </a:prstGeom>
        <a:noFill/>
      </xdr:spPr>
    </xdr:pic>
    <xdr:clientData/>
  </xdr:twoCellAnchor>
  <xdr:twoCellAnchor editAs="oneCell">
    <xdr:from>
      <xdr:col>13</xdr:col>
      <xdr:colOff>83344</xdr:colOff>
      <xdr:row>32</xdr:row>
      <xdr:rowOff>345282</xdr:rowOff>
    </xdr:from>
    <xdr:to>
      <xdr:col>13</xdr:col>
      <xdr:colOff>1089718</xdr:colOff>
      <xdr:row>32</xdr:row>
      <xdr:rowOff>588637</xdr:rowOff>
    </xdr:to>
    <xdr:pic>
      <xdr:nvPicPr>
        <xdr:cNvPr id="104" name="Picture 5">
          <a:extLst>
            <a:ext uri="{FF2B5EF4-FFF2-40B4-BE49-F238E27FC236}">
              <a16:creationId xmlns:a16="http://schemas.microsoft.com/office/drawing/2014/main" id="{00000000-0008-0000-0700-000005040000}"/>
            </a:ext>
          </a:extLst>
        </xdr:cNvPr>
        <xdr:cNvPicPr>
          <a:picLocks noChangeAspect="1" noChangeArrowheads="1"/>
        </xdr:cNvPicPr>
      </xdr:nvPicPr>
      <xdr:blipFill>
        <a:blip xmlns:r="http://schemas.openxmlformats.org/officeDocument/2006/relationships" r:embed="rId102"/>
        <a:srcRect/>
        <a:stretch>
          <a:fillRect/>
        </a:stretch>
      </xdr:blipFill>
      <xdr:spPr bwMode="auto">
        <a:xfrm>
          <a:off x="12199144" y="38540532"/>
          <a:ext cx="1006374" cy="243355"/>
        </a:xfrm>
        <a:prstGeom prst="rect">
          <a:avLst/>
        </a:prstGeom>
        <a:noFill/>
      </xdr:spPr>
    </xdr:pic>
    <xdr:clientData/>
  </xdr:twoCellAnchor>
  <xdr:twoCellAnchor editAs="oneCell">
    <xdr:from>
      <xdr:col>13</xdr:col>
      <xdr:colOff>119062</xdr:colOff>
      <xdr:row>35</xdr:row>
      <xdr:rowOff>381000</xdr:rowOff>
    </xdr:from>
    <xdr:to>
      <xdr:col>13</xdr:col>
      <xdr:colOff>1145973</xdr:colOff>
      <xdr:row>35</xdr:row>
      <xdr:rowOff>654843</xdr:rowOff>
    </xdr:to>
    <xdr:pic>
      <xdr:nvPicPr>
        <xdr:cNvPr id="105" name="Picture 6">
          <a:extLst>
            <a:ext uri="{FF2B5EF4-FFF2-40B4-BE49-F238E27FC236}">
              <a16:creationId xmlns:a16="http://schemas.microsoft.com/office/drawing/2014/main" id="{00000000-0008-0000-0700-000006040000}"/>
            </a:ext>
          </a:extLst>
        </xdr:cNvPr>
        <xdr:cNvPicPr>
          <a:picLocks noChangeAspect="1" noChangeArrowheads="1"/>
        </xdr:cNvPicPr>
      </xdr:nvPicPr>
      <xdr:blipFill>
        <a:blip xmlns:r="http://schemas.openxmlformats.org/officeDocument/2006/relationships" r:embed="rId103"/>
        <a:srcRect/>
        <a:stretch>
          <a:fillRect/>
        </a:stretch>
      </xdr:blipFill>
      <xdr:spPr bwMode="auto">
        <a:xfrm>
          <a:off x="12234862" y="42090975"/>
          <a:ext cx="1026911" cy="273843"/>
        </a:xfrm>
        <a:prstGeom prst="rect">
          <a:avLst/>
        </a:prstGeom>
        <a:noFill/>
      </xdr:spPr>
    </xdr:pic>
    <xdr:clientData/>
  </xdr:twoCellAnchor>
  <xdr:twoCellAnchor editAs="oneCell">
    <xdr:from>
      <xdr:col>13</xdr:col>
      <xdr:colOff>123824</xdr:colOff>
      <xdr:row>37</xdr:row>
      <xdr:rowOff>257176</xdr:rowOff>
    </xdr:from>
    <xdr:to>
      <xdr:col>13</xdr:col>
      <xdr:colOff>1098175</xdr:colOff>
      <xdr:row>37</xdr:row>
      <xdr:rowOff>745192</xdr:rowOff>
    </xdr:to>
    <xdr:pic>
      <xdr:nvPicPr>
        <xdr:cNvPr id="106" name="Picture 105">
          <a:extLst>
            <a:ext uri="{FF2B5EF4-FFF2-40B4-BE49-F238E27FC236}">
              <a16:creationId xmlns:a16="http://schemas.microsoft.com/office/drawing/2014/main" id="{00000000-0008-0000-0700-000070000000}"/>
            </a:ext>
          </a:extLst>
        </xdr:cNvPr>
        <xdr:cNvPicPr/>
      </xdr:nvPicPr>
      <xdr:blipFill>
        <a:blip xmlns:r="http://schemas.openxmlformats.org/officeDocument/2006/relationships" r:embed="rId104" cstate="print"/>
        <a:srcRect/>
        <a:stretch>
          <a:fillRect/>
        </a:stretch>
      </xdr:blipFill>
      <xdr:spPr bwMode="auto">
        <a:xfrm>
          <a:off x="12239624" y="44310301"/>
          <a:ext cx="974351" cy="488016"/>
        </a:xfrm>
        <a:prstGeom prst="rect">
          <a:avLst/>
        </a:prstGeom>
        <a:noFill/>
        <a:ln w="9525">
          <a:noFill/>
          <a:miter lim="800000"/>
          <a:headEnd/>
          <a:tailEnd/>
        </a:ln>
      </xdr:spPr>
    </xdr:pic>
    <xdr:clientData/>
  </xdr:twoCellAnchor>
  <xdr:twoCellAnchor editAs="oneCell">
    <xdr:from>
      <xdr:col>13</xdr:col>
      <xdr:colOff>128587</xdr:colOff>
      <xdr:row>39</xdr:row>
      <xdr:rowOff>264318</xdr:rowOff>
    </xdr:from>
    <xdr:to>
      <xdr:col>13</xdr:col>
      <xdr:colOff>1116381</xdr:colOff>
      <xdr:row>39</xdr:row>
      <xdr:rowOff>769143</xdr:rowOff>
    </xdr:to>
    <xdr:pic>
      <xdr:nvPicPr>
        <xdr:cNvPr id="107" name="Picture 5">
          <a:extLst>
            <a:ext uri="{FF2B5EF4-FFF2-40B4-BE49-F238E27FC236}">
              <a16:creationId xmlns:a16="http://schemas.microsoft.com/office/drawing/2014/main" id="{00000000-0008-0000-0700-000071000000}"/>
            </a:ext>
          </a:extLst>
        </xdr:cNvPr>
        <xdr:cNvPicPr>
          <a:picLocks noChangeAspect="1" noChangeArrowheads="1"/>
        </xdr:cNvPicPr>
      </xdr:nvPicPr>
      <xdr:blipFill>
        <a:blip xmlns:r="http://schemas.openxmlformats.org/officeDocument/2006/relationships" r:embed="rId105" cstate="print"/>
        <a:srcRect/>
        <a:stretch>
          <a:fillRect/>
        </a:stretch>
      </xdr:blipFill>
      <xdr:spPr bwMode="auto">
        <a:xfrm>
          <a:off x="12244387" y="46660593"/>
          <a:ext cx="987794" cy="504825"/>
        </a:xfrm>
        <a:prstGeom prst="rect">
          <a:avLst/>
        </a:prstGeom>
        <a:noFill/>
      </xdr:spPr>
    </xdr:pic>
    <xdr:clientData/>
  </xdr:twoCellAnchor>
  <xdr:twoCellAnchor editAs="oneCell">
    <xdr:from>
      <xdr:col>13</xdr:col>
      <xdr:colOff>95250</xdr:colOff>
      <xdr:row>41</xdr:row>
      <xdr:rowOff>511969</xdr:rowOff>
    </xdr:from>
    <xdr:to>
      <xdr:col>13</xdr:col>
      <xdr:colOff>1081592</xdr:colOff>
      <xdr:row>41</xdr:row>
      <xdr:rowOff>785812</xdr:rowOff>
    </xdr:to>
    <xdr:pic>
      <xdr:nvPicPr>
        <xdr:cNvPr id="108" name="Picture 8">
          <a:extLst>
            <a:ext uri="{FF2B5EF4-FFF2-40B4-BE49-F238E27FC236}">
              <a16:creationId xmlns:a16="http://schemas.microsoft.com/office/drawing/2014/main" id="{00000000-0008-0000-0700-000074000000}"/>
            </a:ext>
          </a:extLst>
        </xdr:cNvPr>
        <xdr:cNvPicPr>
          <a:picLocks noChangeAspect="1" noChangeArrowheads="1"/>
        </xdr:cNvPicPr>
      </xdr:nvPicPr>
      <xdr:blipFill>
        <a:blip xmlns:r="http://schemas.openxmlformats.org/officeDocument/2006/relationships" r:embed="rId106"/>
        <a:srcRect/>
        <a:stretch>
          <a:fillRect/>
        </a:stretch>
      </xdr:blipFill>
      <xdr:spPr bwMode="auto">
        <a:xfrm>
          <a:off x="12211050" y="49251394"/>
          <a:ext cx="986342" cy="273843"/>
        </a:xfrm>
        <a:prstGeom prst="rect">
          <a:avLst/>
        </a:prstGeom>
        <a:noFill/>
      </xdr:spPr>
    </xdr:pic>
    <xdr:clientData/>
  </xdr:twoCellAnchor>
  <xdr:twoCellAnchor editAs="oneCell">
    <xdr:from>
      <xdr:col>13</xdr:col>
      <xdr:colOff>154782</xdr:colOff>
      <xdr:row>47</xdr:row>
      <xdr:rowOff>166687</xdr:rowOff>
    </xdr:from>
    <xdr:to>
      <xdr:col>13</xdr:col>
      <xdr:colOff>1057695</xdr:colOff>
      <xdr:row>47</xdr:row>
      <xdr:rowOff>964406</xdr:rowOff>
    </xdr:to>
    <xdr:pic>
      <xdr:nvPicPr>
        <xdr:cNvPr id="109" name="Picture 10">
          <a:extLst>
            <a:ext uri="{FF2B5EF4-FFF2-40B4-BE49-F238E27FC236}">
              <a16:creationId xmlns:a16="http://schemas.microsoft.com/office/drawing/2014/main" id="{00000000-0008-0000-0700-00000A040000}"/>
            </a:ext>
          </a:extLst>
        </xdr:cNvPr>
        <xdr:cNvPicPr>
          <a:picLocks noChangeAspect="1" noChangeArrowheads="1"/>
        </xdr:cNvPicPr>
      </xdr:nvPicPr>
      <xdr:blipFill>
        <a:blip xmlns:r="http://schemas.openxmlformats.org/officeDocument/2006/relationships" r:embed="rId107"/>
        <a:srcRect/>
        <a:stretch>
          <a:fillRect/>
        </a:stretch>
      </xdr:blipFill>
      <xdr:spPr bwMode="auto">
        <a:xfrm>
          <a:off x="12270582" y="55935562"/>
          <a:ext cx="902913" cy="797719"/>
        </a:xfrm>
        <a:prstGeom prst="rect">
          <a:avLst/>
        </a:prstGeom>
        <a:noFill/>
      </xdr:spPr>
    </xdr:pic>
    <xdr:clientData/>
  </xdr:twoCellAnchor>
  <xdr:twoCellAnchor editAs="oneCell">
    <xdr:from>
      <xdr:col>13</xdr:col>
      <xdr:colOff>111918</xdr:colOff>
      <xdr:row>46</xdr:row>
      <xdr:rowOff>190500</xdr:rowOff>
    </xdr:from>
    <xdr:to>
      <xdr:col>13</xdr:col>
      <xdr:colOff>1082988</xdr:colOff>
      <xdr:row>46</xdr:row>
      <xdr:rowOff>866775</xdr:rowOff>
    </xdr:to>
    <xdr:pic>
      <xdr:nvPicPr>
        <xdr:cNvPr id="110" name="Picture 3">
          <a:extLst>
            <a:ext uri="{FF2B5EF4-FFF2-40B4-BE49-F238E27FC236}">
              <a16:creationId xmlns:a16="http://schemas.microsoft.com/office/drawing/2014/main" id="{00000000-0008-0000-0700-000077000000}"/>
            </a:ext>
          </a:extLst>
        </xdr:cNvPr>
        <xdr:cNvPicPr>
          <a:picLocks noChangeAspect="1" noChangeArrowheads="1"/>
        </xdr:cNvPicPr>
      </xdr:nvPicPr>
      <xdr:blipFill>
        <a:blip xmlns:r="http://schemas.openxmlformats.org/officeDocument/2006/relationships" r:embed="rId108" cstate="print"/>
        <a:srcRect/>
        <a:stretch>
          <a:fillRect/>
        </a:stretch>
      </xdr:blipFill>
      <xdr:spPr bwMode="auto">
        <a:xfrm>
          <a:off x="12227718" y="54787800"/>
          <a:ext cx="971070" cy="676275"/>
        </a:xfrm>
        <a:prstGeom prst="rect">
          <a:avLst/>
        </a:prstGeom>
        <a:noFill/>
      </xdr:spPr>
    </xdr:pic>
    <xdr:clientData/>
  </xdr:twoCellAnchor>
  <xdr:twoCellAnchor editAs="oneCell">
    <xdr:from>
      <xdr:col>13</xdr:col>
      <xdr:colOff>71439</xdr:colOff>
      <xdr:row>48</xdr:row>
      <xdr:rowOff>333376</xdr:rowOff>
    </xdr:from>
    <xdr:to>
      <xdr:col>13</xdr:col>
      <xdr:colOff>1107281</xdr:colOff>
      <xdr:row>48</xdr:row>
      <xdr:rowOff>706006</xdr:rowOff>
    </xdr:to>
    <xdr:pic>
      <xdr:nvPicPr>
        <xdr:cNvPr id="111" name="Picture 12">
          <a:extLst>
            <a:ext uri="{FF2B5EF4-FFF2-40B4-BE49-F238E27FC236}">
              <a16:creationId xmlns:a16="http://schemas.microsoft.com/office/drawing/2014/main" id="{00000000-0008-0000-0700-00000C040000}"/>
            </a:ext>
          </a:extLst>
        </xdr:cNvPr>
        <xdr:cNvPicPr>
          <a:picLocks noChangeAspect="1" noChangeArrowheads="1"/>
        </xdr:cNvPicPr>
      </xdr:nvPicPr>
      <xdr:blipFill>
        <a:blip xmlns:r="http://schemas.openxmlformats.org/officeDocument/2006/relationships" r:embed="rId109"/>
        <a:srcRect/>
        <a:stretch>
          <a:fillRect/>
        </a:stretch>
      </xdr:blipFill>
      <xdr:spPr bwMode="auto">
        <a:xfrm>
          <a:off x="12187239" y="57273826"/>
          <a:ext cx="1035842" cy="372630"/>
        </a:xfrm>
        <a:prstGeom prst="rect">
          <a:avLst/>
        </a:prstGeom>
        <a:noFill/>
      </xdr:spPr>
    </xdr:pic>
    <xdr:clientData/>
  </xdr:twoCellAnchor>
  <xdr:twoCellAnchor>
    <xdr:from>
      <xdr:col>13</xdr:col>
      <xdr:colOff>202406</xdr:colOff>
      <xdr:row>52</xdr:row>
      <xdr:rowOff>273844</xdr:rowOff>
    </xdr:from>
    <xdr:to>
      <xdr:col>13</xdr:col>
      <xdr:colOff>992981</xdr:colOff>
      <xdr:row>52</xdr:row>
      <xdr:rowOff>778669</xdr:rowOff>
    </xdr:to>
    <xdr:pic>
      <xdr:nvPicPr>
        <xdr:cNvPr id="112" name="Picture 4549">
          <a:extLst>
            <a:ext uri="{FF2B5EF4-FFF2-40B4-BE49-F238E27FC236}">
              <a16:creationId xmlns:a16="http://schemas.microsoft.com/office/drawing/2014/main" id="{00000000-0008-0000-0700-00007C000000}"/>
            </a:ext>
          </a:extLst>
        </xdr:cNvPr>
        <xdr:cNvPicPr>
          <a:picLocks noChangeAspect="1" noChangeArrowheads="1"/>
        </xdr:cNvPicPr>
      </xdr:nvPicPr>
      <xdr:blipFill>
        <a:blip xmlns:r="http://schemas.openxmlformats.org/officeDocument/2006/relationships" r:embed="rId110"/>
        <a:srcRect/>
        <a:stretch>
          <a:fillRect/>
        </a:stretch>
      </xdr:blipFill>
      <xdr:spPr bwMode="auto">
        <a:xfrm>
          <a:off x="12318206" y="61900594"/>
          <a:ext cx="790575" cy="504825"/>
        </a:xfrm>
        <a:prstGeom prst="rect">
          <a:avLst/>
        </a:prstGeom>
        <a:noFill/>
        <a:ln w="9525">
          <a:noFill/>
          <a:miter lim="800000"/>
          <a:headEnd/>
          <a:tailEnd/>
        </a:ln>
      </xdr:spPr>
    </xdr:pic>
    <xdr:clientData/>
  </xdr:twoCellAnchor>
  <xdr:twoCellAnchor editAs="oneCell">
    <xdr:from>
      <xdr:col>13</xdr:col>
      <xdr:colOff>150020</xdr:colOff>
      <xdr:row>38</xdr:row>
      <xdr:rowOff>311944</xdr:rowOff>
    </xdr:from>
    <xdr:to>
      <xdr:col>13</xdr:col>
      <xdr:colOff>1039768</xdr:colOff>
      <xdr:row>38</xdr:row>
      <xdr:rowOff>797719</xdr:rowOff>
    </xdr:to>
    <xdr:pic>
      <xdr:nvPicPr>
        <xdr:cNvPr id="113" name="Picture 6">
          <a:extLst>
            <a:ext uri="{FF2B5EF4-FFF2-40B4-BE49-F238E27FC236}">
              <a16:creationId xmlns:a16="http://schemas.microsoft.com/office/drawing/2014/main" id="{00000000-0008-0000-0700-000083000000}"/>
            </a:ext>
          </a:extLst>
        </xdr:cNvPr>
        <xdr:cNvPicPr>
          <a:picLocks noChangeAspect="1" noChangeArrowheads="1"/>
        </xdr:cNvPicPr>
      </xdr:nvPicPr>
      <xdr:blipFill>
        <a:blip xmlns:r="http://schemas.openxmlformats.org/officeDocument/2006/relationships" r:embed="rId111" cstate="print"/>
        <a:srcRect/>
        <a:stretch>
          <a:fillRect/>
        </a:stretch>
      </xdr:blipFill>
      <xdr:spPr bwMode="auto">
        <a:xfrm>
          <a:off x="12265820" y="45536644"/>
          <a:ext cx="889748" cy="485775"/>
        </a:xfrm>
        <a:prstGeom prst="rect">
          <a:avLst/>
        </a:prstGeom>
        <a:noFill/>
      </xdr:spPr>
    </xdr:pic>
    <xdr:clientData/>
  </xdr:twoCellAnchor>
  <xdr:twoCellAnchor editAs="oneCell">
    <xdr:from>
      <xdr:col>13</xdr:col>
      <xdr:colOff>106362</xdr:colOff>
      <xdr:row>36</xdr:row>
      <xdr:rowOff>203200</xdr:rowOff>
    </xdr:from>
    <xdr:to>
      <xdr:col>13</xdr:col>
      <xdr:colOff>1208087</xdr:colOff>
      <xdr:row>36</xdr:row>
      <xdr:rowOff>479425</xdr:rowOff>
    </xdr:to>
    <xdr:pic>
      <xdr:nvPicPr>
        <xdr:cNvPr id="114" name="Picture 152">
          <a:extLst>
            <a:ext uri="{FF2B5EF4-FFF2-40B4-BE49-F238E27FC236}">
              <a16:creationId xmlns:a16="http://schemas.microsoft.com/office/drawing/2014/main" id="{00000000-0008-0000-0700-000084000000}"/>
            </a:ext>
          </a:extLst>
        </xdr:cNvPr>
        <xdr:cNvPicPr>
          <a:picLocks noChangeAspect="1" noChangeArrowheads="1"/>
        </xdr:cNvPicPr>
      </xdr:nvPicPr>
      <xdr:blipFill>
        <a:blip xmlns:r="http://schemas.openxmlformats.org/officeDocument/2006/relationships" r:embed="rId112">
          <a:extLst>
            <a:ext uri="{28A0092B-C50C-407E-A947-70E740481C1C}">
              <a14:useLocalDpi xmlns:a14="http://schemas.microsoft.com/office/drawing/2010/main" val="0"/>
            </a:ext>
          </a:extLst>
        </a:blip>
        <a:srcRect/>
        <a:stretch>
          <a:fillRect/>
        </a:stretch>
      </xdr:blipFill>
      <xdr:spPr bwMode="auto">
        <a:xfrm>
          <a:off x="12222162" y="43084750"/>
          <a:ext cx="1101725" cy="276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13</xdr:col>
      <xdr:colOff>238126</xdr:colOff>
      <xdr:row>40</xdr:row>
      <xdr:rowOff>154782</xdr:rowOff>
    </xdr:from>
    <xdr:to>
      <xdr:col>13</xdr:col>
      <xdr:colOff>1028701</xdr:colOff>
      <xdr:row>40</xdr:row>
      <xdr:rowOff>945357</xdr:rowOff>
    </xdr:to>
    <xdr:pic>
      <xdr:nvPicPr>
        <xdr:cNvPr id="115" name="Picture 125">
          <a:extLst>
            <a:ext uri="{FF2B5EF4-FFF2-40B4-BE49-F238E27FC236}">
              <a16:creationId xmlns:a16="http://schemas.microsoft.com/office/drawing/2014/main" id="{00000000-0008-0000-0700-000085000000}"/>
            </a:ext>
          </a:extLst>
        </xdr:cNvPr>
        <xdr:cNvPicPr>
          <a:picLocks noChangeAspect="1" noChangeArrowheads="1"/>
        </xdr:cNvPicPr>
      </xdr:nvPicPr>
      <xdr:blipFill>
        <a:blip xmlns:r="http://schemas.openxmlformats.org/officeDocument/2006/relationships" r:embed="rId113"/>
        <a:srcRect/>
        <a:stretch>
          <a:fillRect/>
        </a:stretch>
      </xdr:blipFill>
      <xdr:spPr bwMode="auto">
        <a:xfrm>
          <a:off x="12353926" y="47722632"/>
          <a:ext cx="790575" cy="790575"/>
        </a:xfrm>
        <a:prstGeom prst="rect">
          <a:avLst/>
        </a:prstGeom>
        <a:noFill/>
        <a:ln w="9525">
          <a:noFill/>
          <a:miter lim="800000"/>
          <a:headEnd/>
          <a:tailEnd/>
        </a:ln>
      </xdr:spPr>
    </xdr:pic>
    <xdr:clientData/>
  </xdr:twoCellAnchor>
  <xdr:twoCellAnchor editAs="oneCell">
    <xdr:from>
      <xdr:col>13</xdr:col>
      <xdr:colOff>428625</xdr:colOff>
      <xdr:row>45</xdr:row>
      <xdr:rowOff>166687</xdr:rowOff>
    </xdr:from>
    <xdr:to>
      <xdr:col>13</xdr:col>
      <xdr:colOff>843170</xdr:colOff>
      <xdr:row>45</xdr:row>
      <xdr:rowOff>591502</xdr:rowOff>
    </xdr:to>
    <xdr:pic>
      <xdr:nvPicPr>
        <xdr:cNvPr id="116" name="Picture 169">
          <a:extLst>
            <a:ext uri="{FF2B5EF4-FFF2-40B4-BE49-F238E27FC236}">
              <a16:creationId xmlns:a16="http://schemas.microsoft.com/office/drawing/2014/main" id="{00000000-0008-0000-0700-00008700000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2544425" y="53592412"/>
          <a:ext cx="414545" cy="4248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13</xdr:col>
      <xdr:colOff>295276</xdr:colOff>
      <xdr:row>49</xdr:row>
      <xdr:rowOff>342900</xdr:rowOff>
    </xdr:from>
    <xdr:to>
      <xdr:col>13</xdr:col>
      <xdr:colOff>1133476</xdr:colOff>
      <xdr:row>49</xdr:row>
      <xdr:rowOff>666750</xdr:rowOff>
    </xdr:to>
    <xdr:pic>
      <xdr:nvPicPr>
        <xdr:cNvPr id="117" name="Picture 431">
          <a:extLst>
            <a:ext uri="{FF2B5EF4-FFF2-40B4-BE49-F238E27FC236}">
              <a16:creationId xmlns:a16="http://schemas.microsoft.com/office/drawing/2014/main" id="{00000000-0008-0000-0700-000088000000}"/>
            </a:ext>
          </a:extLst>
        </xdr:cNvPr>
        <xdr:cNvPicPr>
          <a:picLocks noChangeAspect="1" noChangeArrowheads="1"/>
        </xdr:cNvPicPr>
      </xdr:nvPicPr>
      <xdr:blipFill>
        <a:blip xmlns:r="http://schemas.openxmlformats.org/officeDocument/2006/relationships" r:embed="rId114"/>
        <a:srcRect/>
        <a:stretch>
          <a:fillRect/>
        </a:stretch>
      </xdr:blipFill>
      <xdr:spPr bwMode="auto">
        <a:xfrm>
          <a:off x="12411076" y="58454925"/>
          <a:ext cx="838200" cy="323850"/>
        </a:xfrm>
        <a:prstGeom prst="rect">
          <a:avLst/>
        </a:prstGeom>
        <a:noFill/>
        <a:ln w="9525">
          <a:noFill/>
          <a:miter lim="800000"/>
          <a:headEnd/>
          <a:tailEnd/>
        </a:ln>
      </xdr:spPr>
    </xdr:pic>
    <xdr:clientData/>
  </xdr:twoCellAnchor>
  <xdr:twoCellAnchor editAs="oneCell">
    <xdr:from>
      <xdr:col>13</xdr:col>
      <xdr:colOff>330994</xdr:colOff>
      <xdr:row>51</xdr:row>
      <xdr:rowOff>357187</xdr:rowOff>
    </xdr:from>
    <xdr:to>
      <xdr:col>13</xdr:col>
      <xdr:colOff>1207294</xdr:colOff>
      <xdr:row>51</xdr:row>
      <xdr:rowOff>700087</xdr:rowOff>
    </xdr:to>
    <xdr:pic>
      <xdr:nvPicPr>
        <xdr:cNvPr id="118" name="Picture 4796">
          <a:extLst>
            <a:ext uri="{FF2B5EF4-FFF2-40B4-BE49-F238E27FC236}">
              <a16:creationId xmlns:a16="http://schemas.microsoft.com/office/drawing/2014/main" id="{00000000-0008-0000-0700-00008A000000}"/>
            </a:ext>
          </a:extLst>
        </xdr:cNvPr>
        <xdr:cNvPicPr>
          <a:picLocks noChangeAspect="1" noChangeArrowheads="1"/>
        </xdr:cNvPicPr>
      </xdr:nvPicPr>
      <xdr:blipFill>
        <a:blip xmlns:r="http://schemas.openxmlformats.org/officeDocument/2006/relationships" r:embed="rId115"/>
        <a:srcRect/>
        <a:stretch>
          <a:fillRect/>
        </a:stretch>
      </xdr:blipFill>
      <xdr:spPr bwMode="auto">
        <a:xfrm>
          <a:off x="12446794" y="60812362"/>
          <a:ext cx="876300" cy="342900"/>
        </a:xfrm>
        <a:prstGeom prst="rect">
          <a:avLst/>
        </a:prstGeom>
        <a:noFill/>
        <a:ln w="9525">
          <a:noFill/>
          <a:miter lim="800000"/>
          <a:headEnd/>
          <a:tailEnd/>
        </a:ln>
      </xdr:spPr>
    </xdr:pic>
    <xdr:clientData/>
  </xdr:twoCellAnchor>
  <xdr:twoCellAnchor>
    <xdr:from>
      <xdr:col>13</xdr:col>
      <xdr:colOff>178594</xdr:colOff>
      <xdr:row>50</xdr:row>
      <xdr:rowOff>369094</xdr:rowOff>
    </xdr:from>
    <xdr:to>
      <xdr:col>13</xdr:col>
      <xdr:colOff>1092994</xdr:colOff>
      <xdr:row>50</xdr:row>
      <xdr:rowOff>702469</xdr:rowOff>
    </xdr:to>
    <xdr:pic>
      <xdr:nvPicPr>
        <xdr:cNvPr id="119" name="Picture 53">
          <a:extLst>
            <a:ext uri="{FF2B5EF4-FFF2-40B4-BE49-F238E27FC236}">
              <a16:creationId xmlns:a16="http://schemas.microsoft.com/office/drawing/2014/main" id="{00000000-0008-0000-0700-00007E000000}"/>
            </a:ext>
          </a:extLst>
        </xdr:cNvPr>
        <xdr:cNvPicPr>
          <a:picLocks noChangeAspect="1" noChangeArrowheads="1"/>
        </xdr:cNvPicPr>
      </xdr:nvPicPr>
      <xdr:blipFill>
        <a:blip xmlns:r="http://schemas.openxmlformats.org/officeDocument/2006/relationships" r:embed="rId116"/>
        <a:srcRect/>
        <a:stretch>
          <a:fillRect/>
        </a:stretch>
      </xdr:blipFill>
      <xdr:spPr bwMode="auto">
        <a:xfrm>
          <a:off x="12294394" y="59652694"/>
          <a:ext cx="914400" cy="333375"/>
        </a:xfrm>
        <a:prstGeom prst="rect">
          <a:avLst/>
        </a:prstGeom>
        <a:noFill/>
        <a:ln w="9525">
          <a:noFill/>
          <a:miter lim="800000"/>
          <a:headEnd/>
          <a:tailEnd/>
        </a:ln>
      </xdr:spPr>
    </xdr:pic>
    <xdr:clientData/>
  </xdr:twoCellAnchor>
  <xdr:twoCellAnchor editAs="oneCell">
    <xdr:from>
      <xdr:col>13</xdr:col>
      <xdr:colOff>166688</xdr:colOff>
      <xdr:row>44</xdr:row>
      <xdr:rowOff>130969</xdr:rowOff>
    </xdr:from>
    <xdr:to>
      <xdr:col>13</xdr:col>
      <xdr:colOff>989326</xdr:colOff>
      <xdr:row>44</xdr:row>
      <xdr:rowOff>1000125</xdr:rowOff>
    </xdr:to>
    <xdr:pic>
      <xdr:nvPicPr>
        <xdr:cNvPr id="120" name="Picture 119">
          <a:extLst>
            <a:ext uri="{FF2B5EF4-FFF2-40B4-BE49-F238E27FC236}">
              <a16:creationId xmlns:a16="http://schemas.microsoft.com/office/drawing/2014/main" id="{00000000-0008-0000-0700-000045000000}"/>
            </a:ext>
          </a:extLst>
        </xdr:cNvPr>
        <xdr:cNvPicPr>
          <a:picLocks noChangeAspect="1"/>
        </xdr:cNvPicPr>
      </xdr:nvPicPr>
      <xdr:blipFill>
        <a:blip xmlns:r="http://schemas.openxmlformats.org/officeDocument/2006/relationships" r:embed="rId117"/>
        <a:stretch>
          <a:fillRect/>
        </a:stretch>
      </xdr:blipFill>
      <xdr:spPr>
        <a:xfrm>
          <a:off x="12282488" y="52385119"/>
          <a:ext cx="822638" cy="869156"/>
        </a:xfrm>
        <a:prstGeom prst="rect">
          <a:avLst/>
        </a:prstGeom>
      </xdr:spPr>
    </xdr:pic>
    <xdr:clientData/>
  </xdr:twoCellAnchor>
  <xdr:twoCellAnchor editAs="oneCell">
    <xdr:from>
      <xdr:col>13</xdr:col>
      <xdr:colOff>119063</xdr:colOff>
      <xdr:row>55</xdr:row>
      <xdr:rowOff>476249</xdr:rowOff>
    </xdr:from>
    <xdr:to>
      <xdr:col>13</xdr:col>
      <xdr:colOff>1166812</xdr:colOff>
      <xdr:row>55</xdr:row>
      <xdr:rowOff>675648</xdr:rowOff>
    </xdr:to>
    <xdr:pic>
      <xdr:nvPicPr>
        <xdr:cNvPr id="121" name="Picture 120">
          <a:extLst>
            <a:ext uri="{FF2B5EF4-FFF2-40B4-BE49-F238E27FC236}">
              <a16:creationId xmlns:a16="http://schemas.microsoft.com/office/drawing/2014/main" id="{00000000-0008-0000-0700-000046000000}"/>
            </a:ext>
          </a:extLst>
        </xdr:cNvPr>
        <xdr:cNvPicPr>
          <a:picLocks noChangeAspect="1"/>
        </xdr:cNvPicPr>
      </xdr:nvPicPr>
      <xdr:blipFill>
        <a:blip xmlns:r="http://schemas.openxmlformats.org/officeDocument/2006/relationships" r:embed="rId118"/>
        <a:stretch>
          <a:fillRect/>
        </a:stretch>
      </xdr:blipFill>
      <xdr:spPr>
        <a:xfrm>
          <a:off x="12234863" y="65617724"/>
          <a:ext cx="1047749" cy="199399"/>
        </a:xfrm>
        <a:prstGeom prst="rect">
          <a:avLst/>
        </a:prstGeom>
      </xdr:spPr>
    </xdr:pic>
    <xdr:clientData/>
  </xdr:twoCellAnchor>
  <xdr:twoCellAnchor editAs="oneCell">
    <xdr:from>
      <xdr:col>13</xdr:col>
      <xdr:colOff>83343</xdr:colOff>
      <xdr:row>56</xdr:row>
      <xdr:rowOff>416719</xdr:rowOff>
    </xdr:from>
    <xdr:to>
      <xdr:col>13</xdr:col>
      <xdr:colOff>1142999</xdr:colOff>
      <xdr:row>56</xdr:row>
      <xdr:rowOff>637158</xdr:rowOff>
    </xdr:to>
    <xdr:pic>
      <xdr:nvPicPr>
        <xdr:cNvPr id="122" name="Picture 12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119"/>
        <a:stretch>
          <a:fillRect/>
        </a:stretch>
      </xdr:blipFill>
      <xdr:spPr>
        <a:xfrm>
          <a:off x="12199143" y="66729769"/>
          <a:ext cx="1059656" cy="220439"/>
        </a:xfrm>
        <a:prstGeom prst="rect">
          <a:avLst/>
        </a:prstGeom>
      </xdr:spPr>
    </xdr:pic>
    <xdr:clientData/>
  </xdr:twoCellAnchor>
  <xdr:twoCellAnchor editAs="oneCell">
    <xdr:from>
      <xdr:col>13</xdr:col>
      <xdr:colOff>95249</xdr:colOff>
      <xdr:row>57</xdr:row>
      <xdr:rowOff>404813</xdr:rowOff>
    </xdr:from>
    <xdr:to>
      <xdr:col>13</xdr:col>
      <xdr:colOff>1083467</xdr:colOff>
      <xdr:row>57</xdr:row>
      <xdr:rowOff>689420</xdr:rowOff>
    </xdr:to>
    <xdr:pic>
      <xdr:nvPicPr>
        <xdr:cNvPr id="123" name="Picture 122">
          <a:extLst>
            <a:ext uri="{FF2B5EF4-FFF2-40B4-BE49-F238E27FC236}">
              <a16:creationId xmlns:a16="http://schemas.microsoft.com/office/drawing/2014/main" id="{00000000-0008-0000-0700-000069000000}"/>
            </a:ext>
          </a:extLst>
        </xdr:cNvPr>
        <xdr:cNvPicPr>
          <a:picLocks noChangeAspect="1"/>
        </xdr:cNvPicPr>
      </xdr:nvPicPr>
      <xdr:blipFill>
        <a:blip xmlns:r="http://schemas.openxmlformats.org/officeDocument/2006/relationships" r:embed="rId120"/>
        <a:stretch>
          <a:fillRect/>
        </a:stretch>
      </xdr:blipFill>
      <xdr:spPr>
        <a:xfrm>
          <a:off x="12211049" y="67889438"/>
          <a:ext cx="988218" cy="284607"/>
        </a:xfrm>
        <a:prstGeom prst="rect">
          <a:avLst/>
        </a:prstGeom>
      </xdr:spPr>
    </xdr:pic>
    <xdr:clientData/>
  </xdr:twoCellAnchor>
  <xdr:twoCellAnchor editAs="oneCell">
    <xdr:from>
      <xdr:col>13</xdr:col>
      <xdr:colOff>71438</xdr:colOff>
      <xdr:row>58</xdr:row>
      <xdr:rowOff>381000</xdr:rowOff>
    </xdr:from>
    <xdr:to>
      <xdr:col>13</xdr:col>
      <xdr:colOff>1071562</xdr:colOff>
      <xdr:row>58</xdr:row>
      <xdr:rowOff>670999</xdr:rowOff>
    </xdr:to>
    <xdr:pic>
      <xdr:nvPicPr>
        <xdr:cNvPr id="124" name="Picture 123">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121"/>
        <a:stretch>
          <a:fillRect/>
        </a:stretch>
      </xdr:blipFill>
      <xdr:spPr>
        <a:xfrm>
          <a:off x="12187238" y="69037200"/>
          <a:ext cx="1000124" cy="289999"/>
        </a:xfrm>
        <a:prstGeom prst="rect">
          <a:avLst/>
        </a:prstGeom>
      </xdr:spPr>
    </xdr:pic>
    <xdr:clientData/>
  </xdr:twoCellAnchor>
  <xdr:twoCellAnchor editAs="oneCell">
    <xdr:from>
      <xdr:col>13</xdr:col>
      <xdr:colOff>83344</xdr:colOff>
      <xdr:row>43</xdr:row>
      <xdr:rowOff>369093</xdr:rowOff>
    </xdr:from>
    <xdr:to>
      <xdr:col>13</xdr:col>
      <xdr:colOff>940594</xdr:colOff>
      <xdr:row>43</xdr:row>
      <xdr:rowOff>657949</xdr:rowOff>
    </xdr:to>
    <xdr:pic>
      <xdr:nvPicPr>
        <xdr:cNvPr id="125" name="Picture 124">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122"/>
        <a:stretch>
          <a:fillRect/>
        </a:stretch>
      </xdr:blipFill>
      <xdr:spPr>
        <a:xfrm>
          <a:off x="12199144" y="51451668"/>
          <a:ext cx="857250" cy="288856"/>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4</xdr:col>
      <xdr:colOff>323905</xdr:colOff>
      <xdr:row>3</xdr:row>
      <xdr:rowOff>142875</xdr:rowOff>
    </xdr:from>
    <xdr:to>
      <xdr:col>4</xdr:col>
      <xdr:colOff>1069476</xdr:colOff>
      <xdr:row>3</xdr:row>
      <xdr:rowOff>1181100</xdr:rowOff>
    </xdr:to>
    <xdr:pic>
      <xdr:nvPicPr>
        <xdr:cNvPr id="2" name="Picture 1">
          <a:extLst>
            <a:ext uri="{FF2B5EF4-FFF2-40B4-BE49-F238E27FC236}">
              <a16:creationId xmlns:a16="http://schemas.microsoft.com/office/drawing/2014/main" id="{00000000-0008-0000-0800-000002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3905305" y="1514475"/>
          <a:ext cx="745571" cy="1038225"/>
        </a:xfrm>
        <a:prstGeom prst="rect">
          <a:avLst/>
        </a:prstGeom>
        <a:noFill/>
      </xdr:spPr>
    </xdr:pic>
    <xdr:clientData/>
  </xdr:twoCellAnchor>
  <xdr:twoCellAnchor>
    <xdr:from>
      <xdr:col>4</xdr:col>
      <xdr:colOff>225203</xdr:colOff>
      <xdr:row>4</xdr:row>
      <xdr:rowOff>219075</xdr:rowOff>
    </xdr:from>
    <xdr:to>
      <xdr:col>4</xdr:col>
      <xdr:colOff>1168178</xdr:colOff>
      <xdr:row>4</xdr:row>
      <xdr:rowOff>1114425</xdr:rowOff>
    </xdr:to>
    <xdr:pic>
      <xdr:nvPicPr>
        <xdr:cNvPr id="3" name="Picture 2">
          <a:extLst>
            <a:ext uri="{FF2B5EF4-FFF2-40B4-BE49-F238E27FC236}">
              <a16:creationId xmlns:a16="http://schemas.microsoft.com/office/drawing/2014/main" id="{00000000-0008-0000-0800-000003000000}"/>
            </a:ext>
          </a:extLst>
        </xdr:cNvPr>
        <xdr:cNvPicPr>
          <a:picLocks noChangeAspect="1" noChangeArrowheads="1"/>
        </xdr:cNvPicPr>
      </xdr:nvPicPr>
      <xdr:blipFill>
        <a:blip xmlns:r="http://schemas.openxmlformats.org/officeDocument/2006/relationships" r:embed="rId2"/>
        <a:srcRect/>
        <a:stretch>
          <a:fillRect/>
        </a:stretch>
      </xdr:blipFill>
      <xdr:spPr bwMode="auto">
        <a:xfrm>
          <a:off x="3806603" y="2857500"/>
          <a:ext cx="942975" cy="895350"/>
        </a:xfrm>
        <a:prstGeom prst="rect">
          <a:avLst/>
        </a:prstGeom>
        <a:noFill/>
      </xdr:spPr>
    </xdr:pic>
    <xdr:clientData/>
  </xdr:twoCellAnchor>
  <xdr:twoCellAnchor>
    <xdr:from>
      <xdr:col>4</xdr:col>
      <xdr:colOff>81158</xdr:colOff>
      <xdr:row>23</xdr:row>
      <xdr:rowOff>390525</xdr:rowOff>
    </xdr:from>
    <xdr:to>
      <xdr:col>4</xdr:col>
      <xdr:colOff>1312222</xdr:colOff>
      <xdr:row>23</xdr:row>
      <xdr:rowOff>895350</xdr:rowOff>
    </xdr:to>
    <xdr:pic>
      <xdr:nvPicPr>
        <xdr:cNvPr id="4" name="Picture 3">
          <a:extLst>
            <a:ext uri="{FF2B5EF4-FFF2-40B4-BE49-F238E27FC236}">
              <a16:creationId xmlns:a16="http://schemas.microsoft.com/office/drawing/2014/main" id="{00000000-0008-0000-0800-000004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662558" y="27098625"/>
          <a:ext cx="1231064" cy="504825"/>
        </a:xfrm>
        <a:prstGeom prst="rect">
          <a:avLst/>
        </a:prstGeom>
        <a:noFill/>
      </xdr:spPr>
    </xdr:pic>
    <xdr:clientData/>
  </xdr:twoCellAnchor>
  <xdr:twoCellAnchor>
    <xdr:from>
      <xdr:col>4</xdr:col>
      <xdr:colOff>81158</xdr:colOff>
      <xdr:row>24</xdr:row>
      <xdr:rowOff>390525</xdr:rowOff>
    </xdr:from>
    <xdr:to>
      <xdr:col>4</xdr:col>
      <xdr:colOff>1312222</xdr:colOff>
      <xdr:row>24</xdr:row>
      <xdr:rowOff>895350</xdr:rowOff>
    </xdr:to>
    <xdr:pic>
      <xdr:nvPicPr>
        <xdr:cNvPr id="5" name="Picture 3">
          <a:extLst>
            <a:ext uri="{FF2B5EF4-FFF2-40B4-BE49-F238E27FC236}">
              <a16:creationId xmlns:a16="http://schemas.microsoft.com/office/drawing/2014/main" id="{00000000-0008-0000-0800-000005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662558" y="28365450"/>
          <a:ext cx="1231064" cy="504825"/>
        </a:xfrm>
        <a:prstGeom prst="rect">
          <a:avLst/>
        </a:prstGeom>
        <a:noFill/>
      </xdr:spPr>
    </xdr:pic>
    <xdr:clientData/>
  </xdr:twoCellAnchor>
  <xdr:twoCellAnchor>
    <xdr:from>
      <xdr:col>4</xdr:col>
      <xdr:colOff>101378</xdr:colOff>
      <xdr:row>25</xdr:row>
      <xdr:rowOff>466725</xdr:rowOff>
    </xdr:from>
    <xdr:to>
      <xdr:col>4</xdr:col>
      <xdr:colOff>1292003</xdr:colOff>
      <xdr:row>25</xdr:row>
      <xdr:rowOff>806904</xdr:rowOff>
    </xdr:to>
    <xdr:pic>
      <xdr:nvPicPr>
        <xdr:cNvPr id="6" name="Picture 4">
          <a:extLst>
            <a:ext uri="{FF2B5EF4-FFF2-40B4-BE49-F238E27FC236}">
              <a16:creationId xmlns:a16="http://schemas.microsoft.com/office/drawing/2014/main" id="{00000000-0008-0000-0800-000006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3682778" y="29708475"/>
          <a:ext cx="1190625" cy="340179"/>
        </a:xfrm>
        <a:prstGeom prst="rect">
          <a:avLst/>
        </a:prstGeom>
        <a:noFill/>
      </xdr:spPr>
    </xdr:pic>
    <xdr:clientData/>
  </xdr:twoCellAnchor>
  <xdr:twoCellAnchor>
    <xdr:from>
      <xdr:col>4</xdr:col>
      <xdr:colOff>296640</xdr:colOff>
      <xdr:row>26</xdr:row>
      <xdr:rowOff>123826</xdr:rowOff>
    </xdr:from>
    <xdr:to>
      <xdr:col>4</xdr:col>
      <xdr:colOff>1096740</xdr:colOff>
      <xdr:row>26</xdr:row>
      <xdr:rowOff>1114160</xdr:rowOff>
    </xdr:to>
    <xdr:pic>
      <xdr:nvPicPr>
        <xdr:cNvPr id="7" name="Picture 5">
          <a:extLst>
            <a:ext uri="{FF2B5EF4-FFF2-40B4-BE49-F238E27FC236}">
              <a16:creationId xmlns:a16="http://schemas.microsoft.com/office/drawing/2014/main" id="{00000000-0008-0000-0800-000007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3878040" y="30632401"/>
          <a:ext cx="800100" cy="990334"/>
        </a:xfrm>
        <a:prstGeom prst="rect">
          <a:avLst/>
        </a:prstGeom>
        <a:noFill/>
      </xdr:spPr>
    </xdr:pic>
    <xdr:clientData/>
  </xdr:twoCellAnchor>
  <xdr:twoCellAnchor>
    <xdr:from>
      <xdr:col>4</xdr:col>
      <xdr:colOff>310928</xdr:colOff>
      <xdr:row>27</xdr:row>
      <xdr:rowOff>76200</xdr:rowOff>
    </xdr:from>
    <xdr:to>
      <xdr:col>4</xdr:col>
      <xdr:colOff>1082453</xdr:colOff>
      <xdr:row>27</xdr:row>
      <xdr:rowOff>1089195</xdr:rowOff>
    </xdr:to>
    <xdr:pic>
      <xdr:nvPicPr>
        <xdr:cNvPr id="8" name="Picture 6">
          <a:extLst>
            <a:ext uri="{FF2B5EF4-FFF2-40B4-BE49-F238E27FC236}">
              <a16:creationId xmlns:a16="http://schemas.microsoft.com/office/drawing/2014/main" id="{00000000-0008-0000-0800-000008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3892328" y="31851600"/>
          <a:ext cx="771525" cy="1012995"/>
        </a:xfrm>
        <a:prstGeom prst="rect">
          <a:avLst/>
        </a:prstGeom>
        <a:noFill/>
      </xdr:spPr>
    </xdr:pic>
    <xdr:clientData/>
  </xdr:twoCellAnchor>
  <xdr:twoCellAnchor>
    <xdr:from>
      <xdr:col>4</xdr:col>
      <xdr:colOff>144240</xdr:colOff>
      <xdr:row>28</xdr:row>
      <xdr:rowOff>400050</xdr:rowOff>
    </xdr:from>
    <xdr:to>
      <xdr:col>4</xdr:col>
      <xdr:colOff>1249140</xdr:colOff>
      <xdr:row>28</xdr:row>
      <xdr:rowOff>739229</xdr:rowOff>
    </xdr:to>
    <xdr:pic>
      <xdr:nvPicPr>
        <xdr:cNvPr id="9" name="Picture 7">
          <a:extLst>
            <a:ext uri="{FF2B5EF4-FFF2-40B4-BE49-F238E27FC236}">
              <a16:creationId xmlns:a16="http://schemas.microsoft.com/office/drawing/2014/main" id="{00000000-0008-0000-0800-000009000000}"/>
            </a:ext>
          </a:extLst>
        </xdr:cNvPr>
        <xdr:cNvPicPr>
          <a:picLocks noChangeAspect="1" noChangeArrowheads="1"/>
        </xdr:cNvPicPr>
      </xdr:nvPicPr>
      <xdr:blipFill>
        <a:blip xmlns:r="http://schemas.openxmlformats.org/officeDocument/2006/relationships" r:embed="rId7"/>
        <a:srcRect/>
        <a:stretch>
          <a:fillRect/>
        </a:stretch>
      </xdr:blipFill>
      <xdr:spPr bwMode="auto">
        <a:xfrm>
          <a:off x="3725640" y="33442275"/>
          <a:ext cx="1104900" cy="339179"/>
        </a:xfrm>
        <a:prstGeom prst="rect">
          <a:avLst/>
        </a:prstGeom>
        <a:noFill/>
      </xdr:spPr>
    </xdr:pic>
    <xdr:clientData/>
  </xdr:twoCellAnchor>
  <xdr:twoCellAnchor>
    <xdr:from>
      <xdr:col>4</xdr:col>
      <xdr:colOff>215678</xdr:colOff>
      <xdr:row>37</xdr:row>
      <xdr:rowOff>228600</xdr:rowOff>
    </xdr:from>
    <xdr:to>
      <xdr:col>4</xdr:col>
      <xdr:colOff>1177703</xdr:colOff>
      <xdr:row>37</xdr:row>
      <xdr:rowOff>1096441</xdr:rowOff>
    </xdr:to>
    <xdr:pic>
      <xdr:nvPicPr>
        <xdr:cNvPr id="10" name="Picture 9">
          <a:extLst>
            <a:ext uri="{FF2B5EF4-FFF2-40B4-BE49-F238E27FC236}">
              <a16:creationId xmlns:a16="http://schemas.microsoft.com/office/drawing/2014/main" id="{00000000-0008-0000-0800-00000A000000}"/>
            </a:ext>
          </a:extLst>
        </xdr:cNvPr>
        <xdr:cNvPicPr>
          <a:picLocks noChangeAspect="1" noChangeArrowheads="1"/>
        </xdr:cNvPicPr>
      </xdr:nvPicPr>
      <xdr:blipFill>
        <a:blip xmlns:r="http://schemas.openxmlformats.org/officeDocument/2006/relationships" r:embed="rId8"/>
        <a:srcRect/>
        <a:stretch>
          <a:fillRect/>
        </a:stretch>
      </xdr:blipFill>
      <xdr:spPr bwMode="auto">
        <a:xfrm>
          <a:off x="3797078" y="44672250"/>
          <a:ext cx="962025" cy="867841"/>
        </a:xfrm>
        <a:prstGeom prst="rect">
          <a:avLst/>
        </a:prstGeom>
        <a:noFill/>
      </xdr:spPr>
    </xdr:pic>
    <xdr:clientData/>
  </xdr:twoCellAnchor>
  <xdr:twoCellAnchor>
    <xdr:from>
      <xdr:col>4</xdr:col>
      <xdr:colOff>86653</xdr:colOff>
      <xdr:row>40</xdr:row>
      <xdr:rowOff>238126</xdr:rowOff>
    </xdr:from>
    <xdr:to>
      <xdr:col>4</xdr:col>
      <xdr:colOff>1306727</xdr:colOff>
      <xdr:row>40</xdr:row>
      <xdr:rowOff>981076</xdr:rowOff>
    </xdr:to>
    <xdr:pic>
      <xdr:nvPicPr>
        <xdr:cNvPr id="11" name="Picture 10">
          <a:extLst>
            <a:ext uri="{FF2B5EF4-FFF2-40B4-BE49-F238E27FC236}">
              <a16:creationId xmlns:a16="http://schemas.microsoft.com/office/drawing/2014/main" id="{00000000-0008-0000-0800-00000B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3668053" y="48482251"/>
          <a:ext cx="1220074" cy="742950"/>
        </a:xfrm>
        <a:prstGeom prst="rect">
          <a:avLst/>
        </a:prstGeom>
        <a:noFill/>
      </xdr:spPr>
    </xdr:pic>
    <xdr:clientData/>
  </xdr:twoCellAnchor>
  <xdr:twoCellAnchor>
    <xdr:from>
      <xdr:col>4</xdr:col>
      <xdr:colOff>86653</xdr:colOff>
      <xdr:row>41</xdr:row>
      <xdr:rowOff>238126</xdr:rowOff>
    </xdr:from>
    <xdr:to>
      <xdr:col>4</xdr:col>
      <xdr:colOff>1306727</xdr:colOff>
      <xdr:row>41</xdr:row>
      <xdr:rowOff>981076</xdr:rowOff>
    </xdr:to>
    <xdr:pic>
      <xdr:nvPicPr>
        <xdr:cNvPr id="12" name="Picture 10">
          <a:extLst>
            <a:ext uri="{FF2B5EF4-FFF2-40B4-BE49-F238E27FC236}">
              <a16:creationId xmlns:a16="http://schemas.microsoft.com/office/drawing/2014/main" id="{00000000-0008-0000-0800-00000C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3668053" y="49749076"/>
          <a:ext cx="1220074" cy="742950"/>
        </a:xfrm>
        <a:prstGeom prst="rect">
          <a:avLst/>
        </a:prstGeom>
        <a:noFill/>
      </xdr:spPr>
    </xdr:pic>
    <xdr:clientData/>
  </xdr:twoCellAnchor>
  <xdr:twoCellAnchor>
    <xdr:from>
      <xdr:col>4</xdr:col>
      <xdr:colOff>234728</xdr:colOff>
      <xdr:row>43</xdr:row>
      <xdr:rowOff>71516</xdr:rowOff>
    </xdr:from>
    <xdr:to>
      <xdr:col>4</xdr:col>
      <xdr:colOff>1158653</xdr:colOff>
      <xdr:row>43</xdr:row>
      <xdr:rowOff>1162050</xdr:rowOff>
    </xdr:to>
    <xdr:pic>
      <xdr:nvPicPr>
        <xdr:cNvPr id="13" name="Picture 12">
          <a:extLst>
            <a:ext uri="{FF2B5EF4-FFF2-40B4-BE49-F238E27FC236}">
              <a16:creationId xmlns:a16="http://schemas.microsoft.com/office/drawing/2014/main" id="{00000000-0008-0000-0800-00000D000000}"/>
            </a:ext>
          </a:extLst>
        </xdr:cNvPr>
        <xdr:cNvPicPr>
          <a:picLocks noChangeAspect="1" noChangeArrowheads="1"/>
        </xdr:cNvPicPr>
      </xdr:nvPicPr>
      <xdr:blipFill>
        <a:blip xmlns:r="http://schemas.openxmlformats.org/officeDocument/2006/relationships" r:embed="rId10"/>
        <a:srcRect/>
        <a:stretch>
          <a:fillRect/>
        </a:stretch>
      </xdr:blipFill>
      <xdr:spPr bwMode="auto">
        <a:xfrm>
          <a:off x="3816128" y="52116116"/>
          <a:ext cx="923925" cy="1090534"/>
        </a:xfrm>
        <a:prstGeom prst="rect">
          <a:avLst/>
        </a:prstGeom>
        <a:noFill/>
      </xdr:spPr>
    </xdr:pic>
    <xdr:clientData/>
  </xdr:twoCellAnchor>
  <xdr:twoCellAnchor>
    <xdr:from>
      <xdr:col>4</xdr:col>
      <xdr:colOff>171511</xdr:colOff>
      <xdr:row>42</xdr:row>
      <xdr:rowOff>152400</xdr:rowOff>
    </xdr:from>
    <xdr:to>
      <xdr:col>4</xdr:col>
      <xdr:colOff>1221870</xdr:colOff>
      <xdr:row>42</xdr:row>
      <xdr:rowOff>981075</xdr:rowOff>
    </xdr:to>
    <xdr:pic>
      <xdr:nvPicPr>
        <xdr:cNvPr id="14" name="Picture 13">
          <a:extLst>
            <a:ext uri="{FF2B5EF4-FFF2-40B4-BE49-F238E27FC236}">
              <a16:creationId xmlns:a16="http://schemas.microsoft.com/office/drawing/2014/main" id="{00000000-0008-0000-0800-00000E000000}"/>
            </a:ext>
          </a:extLst>
        </xdr:cNvPr>
        <xdr:cNvPicPr>
          <a:picLocks noChangeAspect="1" noChangeArrowheads="1"/>
        </xdr:cNvPicPr>
      </xdr:nvPicPr>
      <xdr:blipFill>
        <a:blip xmlns:r="http://schemas.openxmlformats.org/officeDocument/2006/relationships" r:embed="rId11"/>
        <a:srcRect/>
        <a:stretch>
          <a:fillRect/>
        </a:stretch>
      </xdr:blipFill>
      <xdr:spPr bwMode="auto">
        <a:xfrm>
          <a:off x="3752911" y="50930175"/>
          <a:ext cx="1050359" cy="828675"/>
        </a:xfrm>
        <a:prstGeom prst="rect">
          <a:avLst/>
        </a:prstGeom>
        <a:noFill/>
      </xdr:spPr>
    </xdr:pic>
    <xdr:clientData/>
  </xdr:twoCellAnchor>
  <xdr:twoCellAnchor>
    <xdr:from>
      <xdr:col>4</xdr:col>
      <xdr:colOff>69035</xdr:colOff>
      <xdr:row>44</xdr:row>
      <xdr:rowOff>295275</xdr:rowOff>
    </xdr:from>
    <xdr:to>
      <xdr:col>4</xdr:col>
      <xdr:colOff>1324346</xdr:colOff>
      <xdr:row>44</xdr:row>
      <xdr:rowOff>933450</xdr:rowOff>
    </xdr:to>
    <xdr:pic>
      <xdr:nvPicPr>
        <xdr:cNvPr id="15" name="Picture 14">
          <a:extLst>
            <a:ext uri="{FF2B5EF4-FFF2-40B4-BE49-F238E27FC236}">
              <a16:creationId xmlns:a16="http://schemas.microsoft.com/office/drawing/2014/main" id="{00000000-0008-0000-0800-00000F000000}"/>
            </a:ext>
          </a:extLst>
        </xdr:cNvPr>
        <xdr:cNvPicPr>
          <a:picLocks noChangeAspect="1" noChangeArrowheads="1"/>
        </xdr:cNvPicPr>
      </xdr:nvPicPr>
      <xdr:blipFill>
        <a:blip xmlns:r="http://schemas.openxmlformats.org/officeDocument/2006/relationships" r:embed="rId12"/>
        <a:srcRect/>
        <a:stretch>
          <a:fillRect/>
        </a:stretch>
      </xdr:blipFill>
      <xdr:spPr bwMode="auto">
        <a:xfrm>
          <a:off x="3650435" y="53606700"/>
          <a:ext cx="1255311" cy="638175"/>
        </a:xfrm>
        <a:prstGeom prst="rect">
          <a:avLst/>
        </a:prstGeom>
        <a:noFill/>
      </xdr:spPr>
    </xdr:pic>
    <xdr:clientData/>
  </xdr:twoCellAnchor>
  <xdr:twoCellAnchor>
    <xdr:from>
      <xdr:col>4</xdr:col>
      <xdr:colOff>129953</xdr:colOff>
      <xdr:row>45</xdr:row>
      <xdr:rowOff>314325</xdr:rowOff>
    </xdr:from>
    <xdr:to>
      <xdr:col>4</xdr:col>
      <xdr:colOff>1263428</xdr:colOff>
      <xdr:row>45</xdr:row>
      <xdr:rowOff>895350</xdr:rowOff>
    </xdr:to>
    <xdr:pic>
      <xdr:nvPicPr>
        <xdr:cNvPr id="16" name="Picture 15">
          <a:extLst>
            <a:ext uri="{FF2B5EF4-FFF2-40B4-BE49-F238E27FC236}">
              <a16:creationId xmlns:a16="http://schemas.microsoft.com/office/drawing/2014/main" id="{00000000-0008-0000-0800-000010000000}"/>
            </a:ext>
          </a:extLst>
        </xdr:cNvPr>
        <xdr:cNvPicPr>
          <a:picLocks noChangeAspect="1" noChangeArrowheads="1"/>
        </xdr:cNvPicPr>
      </xdr:nvPicPr>
      <xdr:blipFill>
        <a:blip xmlns:r="http://schemas.openxmlformats.org/officeDocument/2006/relationships" r:embed="rId13"/>
        <a:srcRect/>
        <a:stretch>
          <a:fillRect/>
        </a:stretch>
      </xdr:blipFill>
      <xdr:spPr bwMode="auto">
        <a:xfrm>
          <a:off x="3711353" y="54892575"/>
          <a:ext cx="1133475" cy="581025"/>
        </a:xfrm>
        <a:prstGeom prst="rect">
          <a:avLst/>
        </a:prstGeom>
        <a:noFill/>
      </xdr:spPr>
    </xdr:pic>
    <xdr:clientData/>
  </xdr:twoCellAnchor>
  <xdr:twoCellAnchor>
    <xdr:from>
      <xdr:col>4</xdr:col>
      <xdr:colOff>149003</xdr:colOff>
      <xdr:row>54</xdr:row>
      <xdr:rowOff>180975</xdr:rowOff>
    </xdr:from>
    <xdr:to>
      <xdr:col>4</xdr:col>
      <xdr:colOff>1244378</xdr:colOff>
      <xdr:row>54</xdr:row>
      <xdr:rowOff>952021</xdr:rowOff>
    </xdr:to>
    <xdr:pic>
      <xdr:nvPicPr>
        <xdr:cNvPr id="17" name="Picture 16">
          <a:extLst>
            <a:ext uri="{FF2B5EF4-FFF2-40B4-BE49-F238E27FC236}">
              <a16:creationId xmlns:a16="http://schemas.microsoft.com/office/drawing/2014/main" id="{00000000-0008-0000-0800-000011000000}"/>
            </a:ext>
          </a:extLst>
        </xdr:cNvPr>
        <xdr:cNvPicPr>
          <a:picLocks noChangeAspect="1" noChangeArrowheads="1"/>
        </xdr:cNvPicPr>
      </xdr:nvPicPr>
      <xdr:blipFill>
        <a:blip xmlns:r="http://schemas.openxmlformats.org/officeDocument/2006/relationships" r:embed="rId14"/>
        <a:srcRect/>
        <a:stretch>
          <a:fillRect/>
        </a:stretch>
      </xdr:blipFill>
      <xdr:spPr bwMode="auto">
        <a:xfrm>
          <a:off x="3730403" y="66160650"/>
          <a:ext cx="1095375" cy="771046"/>
        </a:xfrm>
        <a:prstGeom prst="rect">
          <a:avLst/>
        </a:prstGeom>
        <a:noFill/>
      </xdr:spPr>
    </xdr:pic>
    <xdr:clientData/>
  </xdr:twoCellAnchor>
  <xdr:twoCellAnchor>
    <xdr:from>
      <xdr:col>4</xdr:col>
      <xdr:colOff>263303</xdr:colOff>
      <xdr:row>55</xdr:row>
      <xdr:rowOff>133350</xdr:rowOff>
    </xdr:from>
    <xdr:to>
      <xdr:col>4</xdr:col>
      <xdr:colOff>1130078</xdr:colOff>
      <xdr:row>55</xdr:row>
      <xdr:rowOff>1143000</xdr:rowOff>
    </xdr:to>
    <xdr:pic>
      <xdr:nvPicPr>
        <xdr:cNvPr id="18" name="Picture 17">
          <a:extLst>
            <a:ext uri="{FF2B5EF4-FFF2-40B4-BE49-F238E27FC236}">
              <a16:creationId xmlns:a16="http://schemas.microsoft.com/office/drawing/2014/main" id="{00000000-0008-0000-0800-000012000000}"/>
            </a:ext>
          </a:extLst>
        </xdr:cNvPr>
        <xdr:cNvPicPr>
          <a:picLocks noChangeAspect="1" noChangeArrowheads="1"/>
        </xdr:cNvPicPr>
      </xdr:nvPicPr>
      <xdr:blipFill>
        <a:blip xmlns:r="http://schemas.openxmlformats.org/officeDocument/2006/relationships" r:embed="rId15"/>
        <a:srcRect/>
        <a:stretch>
          <a:fillRect/>
        </a:stretch>
      </xdr:blipFill>
      <xdr:spPr bwMode="auto">
        <a:xfrm>
          <a:off x="3844703" y="67379850"/>
          <a:ext cx="866775" cy="1009650"/>
        </a:xfrm>
        <a:prstGeom prst="rect">
          <a:avLst/>
        </a:prstGeom>
        <a:noFill/>
      </xdr:spPr>
    </xdr:pic>
    <xdr:clientData/>
  </xdr:twoCellAnchor>
  <xdr:twoCellAnchor>
    <xdr:from>
      <xdr:col>4</xdr:col>
      <xdr:colOff>225203</xdr:colOff>
      <xdr:row>56</xdr:row>
      <xdr:rowOff>133350</xdr:rowOff>
    </xdr:from>
    <xdr:to>
      <xdr:col>4</xdr:col>
      <xdr:colOff>1168178</xdr:colOff>
      <xdr:row>56</xdr:row>
      <xdr:rowOff>1143000</xdr:rowOff>
    </xdr:to>
    <xdr:pic>
      <xdr:nvPicPr>
        <xdr:cNvPr id="19" name="Picture 18">
          <a:extLst>
            <a:ext uri="{FF2B5EF4-FFF2-40B4-BE49-F238E27FC236}">
              <a16:creationId xmlns:a16="http://schemas.microsoft.com/office/drawing/2014/main" id="{00000000-0008-0000-0800-000013000000}"/>
            </a:ext>
          </a:extLst>
        </xdr:cNvPr>
        <xdr:cNvPicPr>
          <a:picLocks noChangeAspect="1" noChangeArrowheads="1"/>
        </xdr:cNvPicPr>
      </xdr:nvPicPr>
      <xdr:blipFill>
        <a:blip xmlns:r="http://schemas.openxmlformats.org/officeDocument/2006/relationships" r:embed="rId16"/>
        <a:srcRect/>
        <a:stretch>
          <a:fillRect/>
        </a:stretch>
      </xdr:blipFill>
      <xdr:spPr bwMode="auto">
        <a:xfrm>
          <a:off x="3806603" y="68646675"/>
          <a:ext cx="942975" cy="1009650"/>
        </a:xfrm>
        <a:prstGeom prst="rect">
          <a:avLst/>
        </a:prstGeom>
        <a:noFill/>
      </xdr:spPr>
    </xdr:pic>
    <xdr:clientData/>
  </xdr:twoCellAnchor>
  <xdr:twoCellAnchor>
    <xdr:from>
      <xdr:col>4</xdr:col>
      <xdr:colOff>578554</xdr:colOff>
      <xdr:row>58</xdr:row>
      <xdr:rowOff>76200</xdr:rowOff>
    </xdr:from>
    <xdr:to>
      <xdr:col>4</xdr:col>
      <xdr:colOff>814827</xdr:colOff>
      <xdr:row>58</xdr:row>
      <xdr:rowOff>1162050</xdr:rowOff>
    </xdr:to>
    <xdr:pic>
      <xdr:nvPicPr>
        <xdr:cNvPr id="20" name="Picture 19">
          <a:extLst>
            <a:ext uri="{FF2B5EF4-FFF2-40B4-BE49-F238E27FC236}">
              <a16:creationId xmlns:a16="http://schemas.microsoft.com/office/drawing/2014/main" id="{00000000-0008-0000-0800-000014000000}"/>
            </a:ext>
          </a:extLst>
        </xdr:cNvPr>
        <xdr:cNvPicPr>
          <a:picLocks noChangeAspect="1" noChangeArrowheads="1"/>
        </xdr:cNvPicPr>
      </xdr:nvPicPr>
      <xdr:blipFill>
        <a:blip xmlns:r="http://schemas.openxmlformats.org/officeDocument/2006/relationships" r:embed="rId17"/>
        <a:srcRect/>
        <a:stretch>
          <a:fillRect/>
        </a:stretch>
      </xdr:blipFill>
      <xdr:spPr bwMode="auto">
        <a:xfrm>
          <a:off x="4159954" y="71123175"/>
          <a:ext cx="236273" cy="1085850"/>
        </a:xfrm>
        <a:prstGeom prst="rect">
          <a:avLst/>
        </a:prstGeom>
        <a:noFill/>
      </xdr:spPr>
    </xdr:pic>
    <xdr:clientData/>
  </xdr:twoCellAnchor>
  <xdr:twoCellAnchor>
    <xdr:from>
      <xdr:col>4</xdr:col>
      <xdr:colOff>101378</xdr:colOff>
      <xdr:row>59</xdr:row>
      <xdr:rowOff>190500</xdr:rowOff>
    </xdr:from>
    <xdr:to>
      <xdr:col>4</xdr:col>
      <xdr:colOff>1292003</xdr:colOff>
      <xdr:row>59</xdr:row>
      <xdr:rowOff>922169</xdr:rowOff>
    </xdr:to>
    <xdr:pic>
      <xdr:nvPicPr>
        <xdr:cNvPr id="21" name="Picture 20">
          <a:extLst>
            <a:ext uri="{FF2B5EF4-FFF2-40B4-BE49-F238E27FC236}">
              <a16:creationId xmlns:a16="http://schemas.microsoft.com/office/drawing/2014/main" id="{00000000-0008-0000-0800-000015000000}"/>
            </a:ext>
          </a:extLst>
        </xdr:cNvPr>
        <xdr:cNvPicPr>
          <a:picLocks noChangeAspect="1" noChangeArrowheads="1"/>
        </xdr:cNvPicPr>
      </xdr:nvPicPr>
      <xdr:blipFill>
        <a:blip xmlns:r="http://schemas.openxmlformats.org/officeDocument/2006/relationships" r:embed="rId18"/>
        <a:srcRect/>
        <a:stretch>
          <a:fillRect/>
        </a:stretch>
      </xdr:blipFill>
      <xdr:spPr bwMode="auto">
        <a:xfrm>
          <a:off x="3682778" y="72504300"/>
          <a:ext cx="1190625" cy="731669"/>
        </a:xfrm>
        <a:prstGeom prst="rect">
          <a:avLst/>
        </a:prstGeom>
        <a:noFill/>
      </xdr:spPr>
    </xdr:pic>
    <xdr:clientData/>
  </xdr:twoCellAnchor>
  <xdr:twoCellAnchor>
    <xdr:from>
      <xdr:col>4</xdr:col>
      <xdr:colOff>101378</xdr:colOff>
      <xdr:row>60</xdr:row>
      <xdr:rowOff>352425</xdr:rowOff>
    </xdr:from>
    <xdr:to>
      <xdr:col>4</xdr:col>
      <xdr:colOff>1292003</xdr:colOff>
      <xdr:row>60</xdr:row>
      <xdr:rowOff>657713</xdr:rowOff>
    </xdr:to>
    <xdr:pic>
      <xdr:nvPicPr>
        <xdr:cNvPr id="22" name="Picture 21">
          <a:extLst>
            <a:ext uri="{FF2B5EF4-FFF2-40B4-BE49-F238E27FC236}">
              <a16:creationId xmlns:a16="http://schemas.microsoft.com/office/drawing/2014/main" id="{00000000-0008-0000-0800-000016000000}"/>
            </a:ext>
          </a:extLst>
        </xdr:cNvPr>
        <xdr:cNvPicPr>
          <a:picLocks noChangeAspect="1" noChangeArrowheads="1"/>
        </xdr:cNvPicPr>
      </xdr:nvPicPr>
      <xdr:blipFill>
        <a:blip xmlns:r="http://schemas.openxmlformats.org/officeDocument/2006/relationships" r:embed="rId19"/>
        <a:srcRect/>
        <a:stretch>
          <a:fillRect/>
        </a:stretch>
      </xdr:blipFill>
      <xdr:spPr bwMode="auto">
        <a:xfrm>
          <a:off x="3682778" y="73933050"/>
          <a:ext cx="1190625" cy="305288"/>
        </a:xfrm>
        <a:prstGeom prst="rect">
          <a:avLst/>
        </a:prstGeom>
        <a:noFill/>
      </xdr:spPr>
    </xdr:pic>
    <xdr:clientData/>
  </xdr:twoCellAnchor>
  <xdr:twoCellAnchor>
    <xdr:from>
      <xdr:col>4</xdr:col>
      <xdr:colOff>101378</xdr:colOff>
      <xdr:row>61</xdr:row>
      <xdr:rowOff>352425</xdr:rowOff>
    </xdr:from>
    <xdr:to>
      <xdr:col>4</xdr:col>
      <xdr:colOff>1292003</xdr:colOff>
      <xdr:row>61</xdr:row>
      <xdr:rowOff>657713</xdr:rowOff>
    </xdr:to>
    <xdr:pic>
      <xdr:nvPicPr>
        <xdr:cNvPr id="23" name="Picture 21">
          <a:extLst>
            <a:ext uri="{FF2B5EF4-FFF2-40B4-BE49-F238E27FC236}">
              <a16:creationId xmlns:a16="http://schemas.microsoft.com/office/drawing/2014/main" id="{00000000-0008-0000-0800-000017000000}"/>
            </a:ext>
          </a:extLst>
        </xdr:cNvPr>
        <xdr:cNvPicPr>
          <a:picLocks noChangeAspect="1" noChangeArrowheads="1"/>
        </xdr:cNvPicPr>
      </xdr:nvPicPr>
      <xdr:blipFill>
        <a:blip xmlns:r="http://schemas.openxmlformats.org/officeDocument/2006/relationships" r:embed="rId19"/>
        <a:srcRect/>
        <a:stretch>
          <a:fillRect/>
        </a:stretch>
      </xdr:blipFill>
      <xdr:spPr bwMode="auto">
        <a:xfrm>
          <a:off x="3682778" y="75199875"/>
          <a:ext cx="1190625" cy="305288"/>
        </a:xfrm>
        <a:prstGeom prst="rect">
          <a:avLst/>
        </a:prstGeom>
        <a:noFill/>
      </xdr:spPr>
    </xdr:pic>
    <xdr:clientData/>
  </xdr:twoCellAnchor>
  <xdr:twoCellAnchor>
    <xdr:from>
      <xdr:col>4</xdr:col>
      <xdr:colOff>120428</xdr:colOff>
      <xdr:row>68</xdr:row>
      <xdr:rowOff>314325</xdr:rowOff>
    </xdr:from>
    <xdr:to>
      <xdr:col>4</xdr:col>
      <xdr:colOff>1272953</xdr:colOff>
      <xdr:row>68</xdr:row>
      <xdr:rowOff>868052</xdr:rowOff>
    </xdr:to>
    <xdr:pic>
      <xdr:nvPicPr>
        <xdr:cNvPr id="24" name="Picture 22">
          <a:extLst>
            <a:ext uri="{FF2B5EF4-FFF2-40B4-BE49-F238E27FC236}">
              <a16:creationId xmlns:a16="http://schemas.microsoft.com/office/drawing/2014/main" id="{00000000-0008-0000-0800-000018000000}"/>
            </a:ext>
          </a:extLst>
        </xdr:cNvPr>
        <xdr:cNvPicPr>
          <a:picLocks noChangeAspect="1" noChangeArrowheads="1"/>
        </xdr:cNvPicPr>
      </xdr:nvPicPr>
      <xdr:blipFill>
        <a:blip xmlns:r="http://schemas.openxmlformats.org/officeDocument/2006/relationships" r:embed="rId20"/>
        <a:srcRect/>
        <a:stretch>
          <a:fillRect/>
        </a:stretch>
      </xdr:blipFill>
      <xdr:spPr bwMode="auto">
        <a:xfrm>
          <a:off x="3701828" y="84029550"/>
          <a:ext cx="1152525" cy="553727"/>
        </a:xfrm>
        <a:prstGeom prst="rect">
          <a:avLst/>
        </a:prstGeom>
        <a:noFill/>
      </xdr:spPr>
    </xdr:pic>
    <xdr:clientData/>
  </xdr:twoCellAnchor>
  <xdr:twoCellAnchor>
    <xdr:from>
      <xdr:col>4</xdr:col>
      <xdr:colOff>139478</xdr:colOff>
      <xdr:row>69</xdr:row>
      <xdr:rowOff>190500</xdr:rowOff>
    </xdr:from>
    <xdr:to>
      <xdr:col>4</xdr:col>
      <xdr:colOff>1253903</xdr:colOff>
      <xdr:row>69</xdr:row>
      <xdr:rowOff>1051343</xdr:rowOff>
    </xdr:to>
    <xdr:pic>
      <xdr:nvPicPr>
        <xdr:cNvPr id="25" name="Picture 23">
          <a:extLst>
            <a:ext uri="{FF2B5EF4-FFF2-40B4-BE49-F238E27FC236}">
              <a16:creationId xmlns:a16="http://schemas.microsoft.com/office/drawing/2014/main" id="{00000000-0008-0000-0800-000019000000}"/>
            </a:ext>
          </a:extLst>
        </xdr:cNvPr>
        <xdr:cNvPicPr>
          <a:picLocks noChangeAspect="1" noChangeArrowheads="1"/>
        </xdr:cNvPicPr>
      </xdr:nvPicPr>
      <xdr:blipFill>
        <a:blip xmlns:r="http://schemas.openxmlformats.org/officeDocument/2006/relationships" r:embed="rId21"/>
        <a:srcRect/>
        <a:stretch>
          <a:fillRect/>
        </a:stretch>
      </xdr:blipFill>
      <xdr:spPr bwMode="auto">
        <a:xfrm>
          <a:off x="3720878" y="85172550"/>
          <a:ext cx="1114425" cy="860843"/>
        </a:xfrm>
        <a:prstGeom prst="rect">
          <a:avLst/>
        </a:prstGeom>
        <a:noFill/>
      </xdr:spPr>
    </xdr:pic>
    <xdr:clientData/>
  </xdr:twoCellAnchor>
  <xdr:twoCellAnchor>
    <xdr:from>
      <xdr:col>4</xdr:col>
      <xdr:colOff>155714</xdr:colOff>
      <xdr:row>74</xdr:row>
      <xdr:rowOff>180975</xdr:rowOff>
    </xdr:from>
    <xdr:to>
      <xdr:col>4</xdr:col>
      <xdr:colOff>1237667</xdr:colOff>
      <xdr:row>74</xdr:row>
      <xdr:rowOff>990600</xdr:rowOff>
    </xdr:to>
    <xdr:pic>
      <xdr:nvPicPr>
        <xdr:cNvPr id="26" name="Picture 24">
          <a:extLst>
            <a:ext uri="{FF2B5EF4-FFF2-40B4-BE49-F238E27FC236}">
              <a16:creationId xmlns:a16="http://schemas.microsoft.com/office/drawing/2014/main" id="{00000000-0008-0000-0800-00001A000000}"/>
            </a:ext>
          </a:extLst>
        </xdr:cNvPr>
        <xdr:cNvPicPr>
          <a:picLocks noChangeAspect="1" noChangeArrowheads="1"/>
        </xdr:cNvPicPr>
      </xdr:nvPicPr>
      <xdr:blipFill>
        <a:blip xmlns:r="http://schemas.openxmlformats.org/officeDocument/2006/relationships" r:embed="rId22"/>
        <a:srcRect/>
        <a:stretch>
          <a:fillRect/>
        </a:stretch>
      </xdr:blipFill>
      <xdr:spPr bwMode="auto">
        <a:xfrm>
          <a:off x="3737114" y="91497150"/>
          <a:ext cx="1081953" cy="809625"/>
        </a:xfrm>
        <a:prstGeom prst="rect">
          <a:avLst/>
        </a:prstGeom>
        <a:noFill/>
      </xdr:spPr>
    </xdr:pic>
    <xdr:clientData/>
  </xdr:twoCellAnchor>
  <xdr:twoCellAnchor>
    <xdr:from>
      <xdr:col>4</xdr:col>
      <xdr:colOff>155714</xdr:colOff>
      <xdr:row>75</xdr:row>
      <xdr:rowOff>180975</xdr:rowOff>
    </xdr:from>
    <xdr:to>
      <xdr:col>4</xdr:col>
      <xdr:colOff>1237667</xdr:colOff>
      <xdr:row>75</xdr:row>
      <xdr:rowOff>990600</xdr:rowOff>
    </xdr:to>
    <xdr:pic>
      <xdr:nvPicPr>
        <xdr:cNvPr id="27" name="Picture 24">
          <a:extLst>
            <a:ext uri="{FF2B5EF4-FFF2-40B4-BE49-F238E27FC236}">
              <a16:creationId xmlns:a16="http://schemas.microsoft.com/office/drawing/2014/main" id="{00000000-0008-0000-0800-00001B000000}"/>
            </a:ext>
          </a:extLst>
        </xdr:cNvPr>
        <xdr:cNvPicPr>
          <a:picLocks noChangeAspect="1" noChangeArrowheads="1"/>
        </xdr:cNvPicPr>
      </xdr:nvPicPr>
      <xdr:blipFill>
        <a:blip xmlns:r="http://schemas.openxmlformats.org/officeDocument/2006/relationships" r:embed="rId22"/>
        <a:srcRect/>
        <a:stretch>
          <a:fillRect/>
        </a:stretch>
      </xdr:blipFill>
      <xdr:spPr bwMode="auto">
        <a:xfrm>
          <a:off x="3737114" y="92763975"/>
          <a:ext cx="1081953" cy="809625"/>
        </a:xfrm>
        <a:prstGeom prst="rect">
          <a:avLst/>
        </a:prstGeom>
        <a:noFill/>
      </xdr:spPr>
    </xdr:pic>
    <xdr:clientData/>
  </xdr:twoCellAnchor>
  <xdr:twoCellAnchor>
    <xdr:from>
      <xdr:col>4</xdr:col>
      <xdr:colOff>131301</xdr:colOff>
      <xdr:row>80</xdr:row>
      <xdr:rowOff>190500</xdr:rowOff>
    </xdr:from>
    <xdr:to>
      <xdr:col>4</xdr:col>
      <xdr:colOff>1262080</xdr:colOff>
      <xdr:row>80</xdr:row>
      <xdr:rowOff>1028700</xdr:rowOff>
    </xdr:to>
    <xdr:pic>
      <xdr:nvPicPr>
        <xdr:cNvPr id="28" name="Picture 25">
          <a:extLst>
            <a:ext uri="{FF2B5EF4-FFF2-40B4-BE49-F238E27FC236}">
              <a16:creationId xmlns:a16="http://schemas.microsoft.com/office/drawing/2014/main" id="{00000000-0008-0000-0800-00001C000000}"/>
            </a:ext>
          </a:extLst>
        </xdr:cNvPr>
        <xdr:cNvPicPr>
          <a:picLocks noChangeAspect="1" noChangeArrowheads="1"/>
        </xdr:cNvPicPr>
      </xdr:nvPicPr>
      <xdr:blipFill>
        <a:blip xmlns:r="http://schemas.openxmlformats.org/officeDocument/2006/relationships" r:embed="rId23"/>
        <a:srcRect/>
        <a:stretch>
          <a:fillRect/>
        </a:stretch>
      </xdr:blipFill>
      <xdr:spPr bwMode="auto">
        <a:xfrm>
          <a:off x="3712701" y="99107625"/>
          <a:ext cx="1130779" cy="838200"/>
        </a:xfrm>
        <a:prstGeom prst="rect">
          <a:avLst/>
        </a:prstGeom>
        <a:noFill/>
      </xdr:spPr>
    </xdr:pic>
    <xdr:clientData/>
  </xdr:twoCellAnchor>
  <xdr:twoCellAnchor>
    <xdr:from>
      <xdr:col>4</xdr:col>
      <xdr:colOff>339503</xdr:colOff>
      <xdr:row>90</xdr:row>
      <xdr:rowOff>133351</xdr:rowOff>
    </xdr:from>
    <xdr:to>
      <xdr:col>4</xdr:col>
      <xdr:colOff>1053878</xdr:colOff>
      <xdr:row>90</xdr:row>
      <xdr:rowOff>1015057</xdr:rowOff>
    </xdr:to>
    <xdr:pic>
      <xdr:nvPicPr>
        <xdr:cNvPr id="29" name="Picture 26">
          <a:extLst>
            <a:ext uri="{FF2B5EF4-FFF2-40B4-BE49-F238E27FC236}">
              <a16:creationId xmlns:a16="http://schemas.microsoft.com/office/drawing/2014/main" id="{00000000-0008-0000-0800-00001D000000}"/>
            </a:ext>
          </a:extLst>
        </xdr:cNvPr>
        <xdr:cNvPicPr>
          <a:picLocks noChangeAspect="1" noChangeArrowheads="1"/>
        </xdr:cNvPicPr>
      </xdr:nvPicPr>
      <xdr:blipFill>
        <a:blip xmlns:r="http://schemas.openxmlformats.org/officeDocument/2006/relationships" r:embed="rId24"/>
        <a:srcRect/>
        <a:stretch>
          <a:fillRect/>
        </a:stretch>
      </xdr:blipFill>
      <xdr:spPr bwMode="auto">
        <a:xfrm>
          <a:off x="3920903" y="111718726"/>
          <a:ext cx="714375" cy="881706"/>
        </a:xfrm>
        <a:prstGeom prst="rect">
          <a:avLst/>
        </a:prstGeom>
        <a:noFill/>
      </xdr:spPr>
    </xdr:pic>
    <xdr:clientData/>
  </xdr:twoCellAnchor>
  <xdr:twoCellAnchor>
    <xdr:from>
      <xdr:col>4</xdr:col>
      <xdr:colOff>86623</xdr:colOff>
      <xdr:row>91</xdr:row>
      <xdr:rowOff>133350</xdr:rowOff>
    </xdr:from>
    <xdr:to>
      <xdr:col>4</xdr:col>
      <xdr:colOff>1306757</xdr:colOff>
      <xdr:row>91</xdr:row>
      <xdr:rowOff>1028700</xdr:rowOff>
    </xdr:to>
    <xdr:pic>
      <xdr:nvPicPr>
        <xdr:cNvPr id="30" name="Picture 27">
          <a:extLst>
            <a:ext uri="{FF2B5EF4-FFF2-40B4-BE49-F238E27FC236}">
              <a16:creationId xmlns:a16="http://schemas.microsoft.com/office/drawing/2014/main" id="{00000000-0008-0000-0800-00001E000000}"/>
            </a:ext>
          </a:extLst>
        </xdr:cNvPr>
        <xdr:cNvPicPr>
          <a:picLocks noChangeAspect="1" noChangeArrowheads="1"/>
        </xdr:cNvPicPr>
      </xdr:nvPicPr>
      <xdr:blipFill>
        <a:blip xmlns:r="http://schemas.openxmlformats.org/officeDocument/2006/relationships" r:embed="rId25"/>
        <a:srcRect/>
        <a:stretch>
          <a:fillRect/>
        </a:stretch>
      </xdr:blipFill>
      <xdr:spPr bwMode="auto">
        <a:xfrm>
          <a:off x="3668023" y="112985550"/>
          <a:ext cx="1220134" cy="895350"/>
        </a:xfrm>
        <a:prstGeom prst="rect">
          <a:avLst/>
        </a:prstGeom>
        <a:noFill/>
      </xdr:spPr>
    </xdr:pic>
    <xdr:clientData/>
  </xdr:twoCellAnchor>
  <xdr:twoCellAnchor>
    <xdr:from>
      <xdr:col>4</xdr:col>
      <xdr:colOff>117570</xdr:colOff>
      <xdr:row>95</xdr:row>
      <xdr:rowOff>161926</xdr:rowOff>
    </xdr:from>
    <xdr:to>
      <xdr:col>4</xdr:col>
      <xdr:colOff>1275810</xdr:colOff>
      <xdr:row>95</xdr:row>
      <xdr:rowOff>1076326</xdr:rowOff>
    </xdr:to>
    <xdr:pic>
      <xdr:nvPicPr>
        <xdr:cNvPr id="31" name="Picture 28">
          <a:extLst>
            <a:ext uri="{FF2B5EF4-FFF2-40B4-BE49-F238E27FC236}">
              <a16:creationId xmlns:a16="http://schemas.microsoft.com/office/drawing/2014/main" id="{00000000-0008-0000-0800-00001F000000}"/>
            </a:ext>
          </a:extLst>
        </xdr:cNvPr>
        <xdr:cNvPicPr>
          <a:picLocks noChangeAspect="1" noChangeArrowheads="1"/>
        </xdr:cNvPicPr>
      </xdr:nvPicPr>
      <xdr:blipFill>
        <a:blip xmlns:r="http://schemas.openxmlformats.org/officeDocument/2006/relationships" r:embed="rId26"/>
        <a:srcRect/>
        <a:stretch>
          <a:fillRect/>
        </a:stretch>
      </xdr:blipFill>
      <xdr:spPr bwMode="auto">
        <a:xfrm>
          <a:off x="3698970" y="118081426"/>
          <a:ext cx="1158240" cy="914400"/>
        </a:xfrm>
        <a:prstGeom prst="rect">
          <a:avLst/>
        </a:prstGeom>
        <a:noFill/>
      </xdr:spPr>
    </xdr:pic>
    <xdr:clientData/>
  </xdr:twoCellAnchor>
  <xdr:twoCellAnchor>
    <xdr:from>
      <xdr:col>4</xdr:col>
      <xdr:colOff>123719</xdr:colOff>
      <xdr:row>96</xdr:row>
      <xdr:rowOff>95251</xdr:rowOff>
    </xdr:from>
    <xdr:to>
      <xdr:col>4</xdr:col>
      <xdr:colOff>1269662</xdr:colOff>
      <xdr:row>96</xdr:row>
      <xdr:rowOff>1028701</xdr:rowOff>
    </xdr:to>
    <xdr:pic>
      <xdr:nvPicPr>
        <xdr:cNvPr id="32" name="Picture 29">
          <a:extLst>
            <a:ext uri="{FF2B5EF4-FFF2-40B4-BE49-F238E27FC236}">
              <a16:creationId xmlns:a16="http://schemas.microsoft.com/office/drawing/2014/main" id="{00000000-0008-0000-0800-000020000000}"/>
            </a:ext>
          </a:extLst>
        </xdr:cNvPr>
        <xdr:cNvPicPr>
          <a:picLocks noChangeAspect="1" noChangeArrowheads="1"/>
        </xdr:cNvPicPr>
      </xdr:nvPicPr>
      <xdr:blipFill>
        <a:blip xmlns:r="http://schemas.openxmlformats.org/officeDocument/2006/relationships" r:embed="rId27"/>
        <a:srcRect/>
        <a:stretch>
          <a:fillRect/>
        </a:stretch>
      </xdr:blipFill>
      <xdr:spPr bwMode="auto">
        <a:xfrm>
          <a:off x="3705119" y="119281576"/>
          <a:ext cx="1145943" cy="933450"/>
        </a:xfrm>
        <a:prstGeom prst="rect">
          <a:avLst/>
        </a:prstGeom>
        <a:noFill/>
      </xdr:spPr>
    </xdr:pic>
    <xdr:clientData/>
  </xdr:twoCellAnchor>
  <xdr:twoCellAnchor>
    <xdr:from>
      <xdr:col>4</xdr:col>
      <xdr:colOff>123719</xdr:colOff>
      <xdr:row>97</xdr:row>
      <xdr:rowOff>95251</xdr:rowOff>
    </xdr:from>
    <xdr:to>
      <xdr:col>4</xdr:col>
      <xdr:colOff>1269662</xdr:colOff>
      <xdr:row>97</xdr:row>
      <xdr:rowOff>1028701</xdr:rowOff>
    </xdr:to>
    <xdr:pic>
      <xdr:nvPicPr>
        <xdr:cNvPr id="33" name="Picture 29">
          <a:extLst>
            <a:ext uri="{FF2B5EF4-FFF2-40B4-BE49-F238E27FC236}">
              <a16:creationId xmlns:a16="http://schemas.microsoft.com/office/drawing/2014/main" id="{00000000-0008-0000-0800-000021000000}"/>
            </a:ext>
          </a:extLst>
        </xdr:cNvPr>
        <xdr:cNvPicPr>
          <a:picLocks noChangeAspect="1" noChangeArrowheads="1"/>
        </xdr:cNvPicPr>
      </xdr:nvPicPr>
      <xdr:blipFill>
        <a:blip xmlns:r="http://schemas.openxmlformats.org/officeDocument/2006/relationships" r:embed="rId27"/>
        <a:srcRect/>
        <a:stretch>
          <a:fillRect/>
        </a:stretch>
      </xdr:blipFill>
      <xdr:spPr bwMode="auto">
        <a:xfrm>
          <a:off x="3705119" y="120548401"/>
          <a:ext cx="1145943" cy="933450"/>
        </a:xfrm>
        <a:prstGeom prst="rect">
          <a:avLst/>
        </a:prstGeom>
        <a:noFill/>
      </xdr:spPr>
    </xdr:pic>
    <xdr:clientData/>
  </xdr:twoCellAnchor>
  <xdr:twoCellAnchor>
    <xdr:from>
      <xdr:col>4</xdr:col>
      <xdr:colOff>123719</xdr:colOff>
      <xdr:row>98</xdr:row>
      <xdr:rowOff>95251</xdr:rowOff>
    </xdr:from>
    <xdr:to>
      <xdr:col>4</xdr:col>
      <xdr:colOff>1269662</xdr:colOff>
      <xdr:row>98</xdr:row>
      <xdr:rowOff>1028701</xdr:rowOff>
    </xdr:to>
    <xdr:pic>
      <xdr:nvPicPr>
        <xdr:cNvPr id="34" name="Picture 29">
          <a:extLst>
            <a:ext uri="{FF2B5EF4-FFF2-40B4-BE49-F238E27FC236}">
              <a16:creationId xmlns:a16="http://schemas.microsoft.com/office/drawing/2014/main" id="{00000000-0008-0000-0800-000022000000}"/>
            </a:ext>
          </a:extLst>
        </xdr:cNvPr>
        <xdr:cNvPicPr>
          <a:picLocks noChangeAspect="1" noChangeArrowheads="1"/>
        </xdr:cNvPicPr>
      </xdr:nvPicPr>
      <xdr:blipFill>
        <a:blip xmlns:r="http://schemas.openxmlformats.org/officeDocument/2006/relationships" r:embed="rId27"/>
        <a:srcRect/>
        <a:stretch>
          <a:fillRect/>
        </a:stretch>
      </xdr:blipFill>
      <xdr:spPr bwMode="auto">
        <a:xfrm>
          <a:off x="3705119" y="121815226"/>
          <a:ext cx="1145943" cy="933450"/>
        </a:xfrm>
        <a:prstGeom prst="rect">
          <a:avLst/>
        </a:prstGeom>
        <a:noFill/>
      </xdr:spPr>
    </xdr:pic>
    <xdr:clientData/>
  </xdr:twoCellAnchor>
  <xdr:twoCellAnchor>
    <xdr:from>
      <xdr:col>4</xdr:col>
      <xdr:colOff>110903</xdr:colOff>
      <xdr:row>99</xdr:row>
      <xdr:rowOff>266700</xdr:rowOff>
    </xdr:from>
    <xdr:to>
      <xdr:col>4</xdr:col>
      <xdr:colOff>1282478</xdr:colOff>
      <xdr:row>99</xdr:row>
      <xdr:rowOff>967027</xdr:rowOff>
    </xdr:to>
    <xdr:pic>
      <xdr:nvPicPr>
        <xdr:cNvPr id="35" name="Picture 30">
          <a:extLst>
            <a:ext uri="{FF2B5EF4-FFF2-40B4-BE49-F238E27FC236}">
              <a16:creationId xmlns:a16="http://schemas.microsoft.com/office/drawing/2014/main" id="{00000000-0008-0000-0800-000023000000}"/>
            </a:ext>
          </a:extLst>
        </xdr:cNvPr>
        <xdr:cNvPicPr>
          <a:picLocks noChangeAspect="1" noChangeArrowheads="1"/>
        </xdr:cNvPicPr>
      </xdr:nvPicPr>
      <xdr:blipFill>
        <a:blip xmlns:r="http://schemas.openxmlformats.org/officeDocument/2006/relationships" r:embed="rId28"/>
        <a:srcRect/>
        <a:stretch>
          <a:fillRect/>
        </a:stretch>
      </xdr:blipFill>
      <xdr:spPr bwMode="auto">
        <a:xfrm>
          <a:off x="3692303" y="123253500"/>
          <a:ext cx="1171575" cy="700327"/>
        </a:xfrm>
        <a:prstGeom prst="rect">
          <a:avLst/>
        </a:prstGeom>
        <a:noFill/>
      </xdr:spPr>
    </xdr:pic>
    <xdr:clientData/>
  </xdr:twoCellAnchor>
  <xdr:twoCellAnchor>
    <xdr:from>
      <xdr:col>4</xdr:col>
      <xdr:colOff>110903</xdr:colOff>
      <xdr:row>100</xdr:row>
      <xdr:rowOff>266700</xdr:rowOff>
    </xdr:from>
    <xdr:to>
      <xdr:col>4</xdr:col>
      <xdr:colOff>1282478</xdr:colOff>
      <xdr:row>100</xdr:row>
      <xdr:rowOff>967027</xdr:rowOff>
    </xdr:to>
    <xdr:pic>
      <xdr:nvPicPr>
        <xdr:cNvPr id="36" name="Picture 30">
          <a:extLst>
            <a:ext uri="{FF2B5EF4-FFF2-40B4-BE49-F238E27FC236}">
              <a16:creationId xmlns:a16="http://schemas.microsoft.com/office/drawing/2014/main" id="{00000000-0008-0000-0800-000024000000}"/>
            </a:ext>
          </a:extLst>
        </xdr:cNvPr>
        <xdr:cNvPicPr>
          <a:picLocks noChangeAspect="1" noChangeArrowheads="1"/>
        </xdr:cNvPicPr>
      </xdr:nvPicPr>
      <xdr:blipFill>
        <a:blip xmlns:r="http://schemas.openxmlformats.org/officeDocument/2006/relationships" r:embed="rId28"/>
        <a:srcRect/>
        <a:stretch>
          <a:fillRect/>
        </a:stretch>
      </xdr:blipFill>
      <xdr:spPr bwMode="auto">
        <a:xfrm>
          <a:off x="3692303" y="124520325"/>
          <a:ext cx="1171575" cy="700327"/>
        </a:xfrm>
        <a:prstGeom prst="rect">
          <a:avLst/>
        </a:prstGeom>
        <a:noFill/>
      </xdr:spPr>
    </xdr:pic>
    <xdr:clientData/>
  </xdr:twoCellAnchor>
  <xdr:twoCellAnchor>
    <xdr:from>
      <xdr:col>4</xdr:col>
      <xdr:colOff>139478</xdr:colOff>
      <xdr:row>101</xdr:row>
      <xdr:rowOff>257175</xdr:rowOff>
    </xdr:from>
    <xdr:to>
      <xdr:col>4</xdr:col>
      <xdr:colOff>1253903</xdr:colOff>
      <xdr:row>101</xdr:row>
      <xdr:rowOff>867307</xdr:rowOff>
    </xdr:to>
    <xdr:pic>
      <xdr:nvPicPr>
        <xdr:cNvPr id="37" name="Picture 31">
          <a:extLst>
            <a:ext uri="{FF2B5EF4-FFF2-40B4-BE49-F238E27FC236}">
              <a16:creationId xmlns:a16="http://schemas.microsoft.com/office/drawing/2014/main" id="{00000000-0008-0000-0800-000025000000}"/>
            </a:ext>
          </a:extLst>
        </xdr:cNvPr>
        <xdr:cNvPicPr>
          <a:picLocks noChangeAspect="1" noChangeArrowheads="1"/>
        </xdr:cNvPicPr>
      </xdr:nvPicPr>
      <xdr:blipFill>
        <a:blip xmlns:r="http://schemas.openxmlformats.org/officeDocument/2006/relationships" r:embed="rId29"/>
        <a:srcRect/>
        <a:stretch>
          <a:fillRect/>
        </a:stretch>
      </xdr:blipFill>
      <xdr:spPr bwMode="auto">
        <a:xfrm>
          <a:off x="3720878" y="125777625"/>
          <a:ext cx="1114425" cy="610132"/>
        </a:xfrm>
        <a:prstGeom prst="rect">
          <a:avLst/>
        </a:prstGeom>
        <a:noFill/>
      </xdr:spPr>
    </xdr:pic>
    <xdr:clientData/>
  </xdr:twoCellAnchor>
  <xdr:twoCellAnchor>
    <xdr:from>
      <xdr:col>4</xdr:col>
      <xdr:colOff>139478</xdr:colOff>
      <xdr:row>102</xdr:row>
      <xdr:rowOff>257175</xdr:rowOff>
    </xdr:from>
    <xdr:to>
      <xdr:col>4</xdr:col>
      <xdr:colOff>1253903</xdr:colOff>
      <xdr:row>102</xdr:row>
      <xdr:rowOff>867307</xdr:rowOff>
    </xdr:to>
    <xdr:pic>
      <xdr:nvPicPr>
        <xdr:cNvPr id="38" name="Picture 31">
          <a:extLst>
            <a:ext uri="{FF2B5EF4-FFF2-40B4-BE49-F238E27FC236}">
              <a16:creationId xmlns:a16="http://schemas.microsoft.com/office/drawing/2014/main" id="{00000000-0008-0000-0800-000026000000}"/>
            </a:ext>
          </a:extLst>
        </xdr:cNvPr>
        <xdr:cNvPicPr>
          <a:picLocks noChangeAspect="1" noChangeArrowheads="1"/>
        </xdr:cNvPicPr>
      </xdr:nvPicPr>
      <xdr:blipFill>
        <a:blip xmlns:r="http://schemas.openxmlformats.org/officeDocument/2006/relationships" r:embed="rId29"/>
        <a:srcRect/>
        <a:stretch>
          <a:fillRect/>
        </a:stretch>
      </xdr:blipFill>
      <xdr:spPr bwMode="auto">
        <a:xfrm>
          <a:off x="3720878" y="127044450"/>
          <a:ext cx="1114425" cy="610132"/>
        </a:xfrm>
        <a:prstGeom prst="rect">
          <a:avLst/>
        </a:prstGeom>
        <a:noFill/>
      </xdr:spPr>
    </xdr:pic>
    <xdr:clientData/>
  </xdr:twoCellAnchor>
  <xdr:twoCellAnchor>
    <xdr:from>
      <xdr:col>4</xdr:col>
      <xdr:colOff>139478</xdr:colOff>
      <xdr:row>103</xdr:row>
      <xdr:rowOff>257175</xdr:rowOff>
    </xdr:from>
    <xdr:to>
      <xdr:col>4</xdr:col>
      <xdr:colOff>1253903</xdr:colOff>
      <xdr:row>103</xdr:row>
      <xdr:rowOff>867307</xdr:rowOff>
    </xdr:to>
    <xdr:pic>
      <xdr:nvPicPr>
        <xdr:cNvPr id="39" name="Picture 31">
          <a:extLst>
            <a:ext uri="{FF2B5EF4-FFF2-40B4-BE49-F238E27FC236}">
              <a16:creationId xmlns:a16="http://schemas.microsoft.com/office/drawing/2014/main" id="{00000000-0008-0000-0800-000027000000}"/>
            </a:ext>
          </a:extLst>
        </xdr:cNvPr>
        <xdr:cNvPicPr>
          <a:picLocks noChangeAspect="1" noChangeArrowheads="1"/>
        </xdr:cNvPicPr>
      </xdr:nvPicPr>
      <xdr:blipFill>
        <a:blip xmlns:r="http://schemas.openxmlformats.org/officeDocument/2006/relationships" r:embed="rId29"/>
        <a:srcRect/>
        <a:stretch>
          <a:fillRect/>
        </a:stretch>
      </xdr:blipFill>
      <xdr:spPr bwMode="auto">
        <a:xfrm>
          <a:off x="3720878" y="128311275"/>
          <a:ext cx="1114425" cy="610132"/>
        </a:xfrm>
        <a:prstGeom prst="rect">
          <a:avLst/>
        </a:prstGeom>
        <a:noFill/>
      </xdr:spPr>
    </xdr:pic>
    <xdr:clientData/>
  </xdr:twoCellAnchor>
  <xdr:twoCellAnchor>
    <xdr:from>
      <xdr:col>4</xdr:col>
      <xdr:colOff>225203</xdr:colOff>
      <xdr:row>104</xdr:row>
      <xdr:rowOff>47625</xdr:rowOff>
    </xdr:from>
    <xdr:to>
      <xdr:col>4</xdr:col>
      <xdr:colOff>1168178</xdr:colOff>
      <xdr:row>104</xdr:row>
      <xdr:rowOff>1143000</xdr:rowOff>
    </xdr:to>
    <xdr:pic>
      <xdr:nvPicPr>
        <xdr:cNvPr id="40" name="Picture 32">
          <a:extLst>
            <a:ext uri="{FF2B5EF4-FFF2-40B4-BE49-F238E27FC236}">
              <a16:creationId xmlns:a16="http://schemas.microsoft.com/office/drawing/2014/main" id="{00000000-0008-0000-0800-000028000000}"/>
            </a:ext>
          </a:extLst>
        </xdr:cNvPr>
        <xdr:cNvPicPr>
          <a:picLocks noChangeAspect="1" noChangeArrowheads="1"/>
        </xdr:cNvPicPr>
      </xdr:nvPicPr>
      <xdr:blipFill>
        <a:blip xmlns:r="http://schemas.openxmlformats.org/officeDocument/2006/relationships" r:embed="rId30"/>
        <a:srcRect/>
        <a:stretch>
          <a:fillRect/>
        </a:stretch>
      </xdr:blipFill>
      <xdr:spPr bwMode="auto">
        <a:xfrm>
          <a:off x="3806603" y="129368550"/>
          <a:ext cx="942975" cy="1095375"/>
        </a:xfrm>
        <a:prstGeom prst="rect">
          <a:avLst/>
        </a:prstGeom>
        <a:noFill/>
      </xdr:spPr>
    </xdr:pic>
    <xdr:clientData/>
  </xdr:twoCellAnchor>
  <xdr:twoCellAnchor>
    <xdr:from>
      <xdr:col>4</xdr:col>
      <xdr:colOff>331932</xdr:colOff>
      <xdr:row>105</xdr:row>
      <xdr:rowOff>123825</xdr:rowOff>
    </xdr:from>
    <xdr:to>
      <xdr:col>4</xdr:col>
      <xdr:colOff>1061449</xdr:colOff>
      <xdr:row>105</xdr:row>
      <xdr:rowOff>1104900</xdr:rowOff>
    </xdr:to>
    <xdr:pic>
      <xdr:nvPicPr>
        <xdr:cNvPr id="41" name="Picture 33">
          <a:extLst>
            <a:ext uri="{FF2B5EF4-FFF2-40B4-BE49-F238E27FC236}">
              <a16:creationId xmlns:a16="http://schemas.microsoft.com/office/drawing/2014/main" id="{00000000-0008-0000-0800-000029000000}"/>
            </a:ext>
          </a:extLst>
        </xdr:cNvPr>
        <xdr:cNvPicPr>
          <a:picLocks noChangeAspect="1" noChangeArrowheads="1"/>
        </xdr:cNvPicPr>
      </xdr:nvPicPr>
      <xdr:blipFill>
        <a:blip xmlns:r="http://schemas.openxmlformats.org/officeDocument/2006/relationships" r:embed="rId31"/>
        <a:srcRect/>
        <a:stretch>
          <a:fillRect/>
        </a:stretch>
      </xdr:blipFill>
      <xdr:spPr bwMode="auto">
        <a:xfrm>
          <a:off x="3913332" y="130711575"/>
          <a:ext cx="729517" cy="981075"/>
        </a:xfrm>
        <a:prstGeom prst="rect">
          <a:avLst/>
        </a:prstGeom>
        <a:noFill/>
      </xdr:spPr>
    </xdr:pic>
    <xdr:clientData/>
  </xdr:twoCellAnchor>
  <xdr:twoCellAnchor>
    <xdr:from>
      <xdr:col>4</xdr:col>
      <xdr:colOff>225203</xdr:colOff>
      <xdr:row>107</xdr:row>
      <xdr:rowOff>76200</xdr:rowOff>
    </xdr:from>
    <xdr:to>
      <xdr:col>4</xdr:col>
      <xdr:colOff>1168178</xdr:colOff>
      <xdr:row>107</xdr:row>
      <xdr:rowOff>1171575</xdr:rowOff>
    </xdr:to>
    <xdr:pic>
      <xdr:nvPicPr>
        <xdr:cNvPr id="42" name="Picture 34">
          <a:extLst>
            <a:ext uri="{FF2B5EF4-FFF2-40B4-BE49-F238E27FC236}">
              <a16:creationId xmlns:a16="http://schemas.microsoft.com/office/drawing/2014/main" id="{00000000-0008-0000-0800-00002A000000}"/>
            </a:ext>
          </a:extLst>
        </xdr:cNvPr>
        <xdr:cNvPicPr>
          <a:picLocks noChangeAspect="1" noChangeArrowheads="1"/>
        </xdr:cNvPicPr>
      </xdr:nvPicPr>
      <xdr:blipFill>
        <a:blip xmlns:r="http://schemas.openxmlformats.org/officeDocument/2006/relationships" r:embed="rId30"/>
        <a:srcRect/>
        <a:stretch>
          <a:fillRect/>
        </a:stretch>
      </xdr:blipFill>
      <xdr:spPr bwMode="auto">
        <a:xfrm>
          <a:off x="3806603" y="133197600"/>
          <a:ext cx="942975" cy="1095375"/>
        </a:xfrm>
        <a:prstGeom prst="rect">
          <a:avLst/>
        </a:prstGeom>
        <a:noFill/>
      </xdr:spPr>
    </xdr:pic>
    <xdr:clientData/>
  </xdr:twoCellAnchor>
  <xdr:twoCellAnchor>
    <xdr:from>
      <xdr:col>4</xdr:col>
      <xdr:colOff>76691</xdr:colOff>
      <xdr:row>108</xdr:row>
      <xdr:rowOff>304801</xdr:rowOff>
    </xdr:from>
    <xdr:to>
      <xdr:col>4</xdr:col>
      <xdr:colOff>1316689</xdr:colOff>
      <xdr:row>108</xdr:row>
      <xdr:rowOff>933451</xdr:rowOff>
    </xdr:to>
    <xdr:pic>
      <xdr:nvPicPr>
        <xdr:cNvPr id="43" name="Picture 35">
          <a:extLst>
            <a:ext uri="{FF2B5EF4-FFF2-40B4-BE49-F238E27FC236}">
              <a16:creationId xmlns:a16="http://schemas.microsoft.com/office/drawing/2014/main" id="{00000000-0008-0000-0800-00002B000000}"/>
            </a:ext>
          </a:extLst>
        </xdr:cNvPr>
        <xdr:cNvPicPr>
          <a:picLocks noChangeAspect="1" noChangeArrowheads="1"/>
        </xdr:cNvPicPr>
      </xdr:nvPicPr>
      <xdr:blipFill>
        <a:blip xmlns:r="http://schemas.openxmlformats.org/officeDocument/2006/relationships" r:embed="rId32"/>
        <a:srcRect/>
        <a:stretch>
          <a:fillRect/>
        </a:stretch>
      </xdr:blipFill>
      <xdr:spPr bwMode="auto">
        <a:xfrm>
          <a:off x="3658091" y="134693026"/>
          <a:ext cx="1239998" cy="628650"/>
        </a:xfrm>
        <a:prstGeom prst="rect">
          <a:avLst/>
        </a:prstGeom>
        <a:noFill/>
      </xdr:spPr>
    </xdr:pic>
    <xdr:clientData/>
  </xdr:twoCellAnchor>
  <xdr:twoCellAnchor>
    <xdr:from>
      <xdr:col>4</xdr:col>
      <xdr:colOff>129953</xdr:colOff>
      <xdr:row>109</xdr:row>
      <xdr:rowOff>95250</xdr:rowOff>
    </xdr:from>
    <xdr:to>
      <xdr:col>4</xdr:col>
      <xdr:colOff>1263428</xdr:colOff>
      <xdr:row>109</xdr:row>
      <xdr:rowOff>1066800</xdr:rowOff>
    </xdr:to>
    <xdr:pic>
      <xdr:nvPicPr>
        <xdr:cNvPr id="44" name="Picture 36">
          <a:extLst>
            <a:ext uri="{FF2B5EF4-FFF2-40B4-BE49-F238E27FC236}">
              <a16:creationId xmlns:a16="http://schemas.microsoft.com/office/drawing/2014/main" id="{00000000-0008-0000-0800-00002C000000}"/>
            </a:ext>
          </a:extLst>
        </xdr:cNvPr>
        <xdr:cNvPicPr>
          <a:picLocks noChangeAspect="1" noChangeArrowheads="1"/>
        </xdr:cNvPicPr>
      </xdr:nvPicPr>
      <xdr:blipFill>
        <a:blip xmlns:r="http://schemas.openxmlformats.org/officeDocument/2006/relationships" r:embed="rId33"/>
        <a:srcRect/>
        <a:stretch>
          <a:fillRect/>
        </a:stretch>
      </xdr:blipFill>
      <xdr:spPr bwMode="auto">
        <a:xfrm>
          <a:off x="3711353" y="135750300"/>
          <a:ext cx="1133475" cy="971550"/>
        </a:xfrm>
        <a:prstGeom prst="rect">
          <a:avLst/>
        </a:prstGeom>
        <a:noFill/>
      </xdr:spPr>
    </xdr:pic>
    <xdr:clientData/>
  </xdr:twoCellAnchor>
  <xdr:twoCellAnchor>
    <xdr:from>
      <xdr:col>4</xdr:col>
      <xdr:colOff>82929</xdr:colOff>
      <xdr:row>115</xdr:row>
      <xdr:rowOff>257175</xdr:rowOff>
    </xdr:from>
    <xdr:to>
      <xdr:col>4</xdr:col>
      <xdr:colOff>1310451</xdr:colOff>
      <xdr:row>115</xdr:row>
      <xdr:rowOff>990600</xdr:rowOff>
    </xdr:to>
    <xdr:pic>
      <xdr:nvPicPr>
        <xdr:cNvPr id="45" name="Picture 37">
          <a:extLst>
            <a:ext uri="{FF2B5EF4-FFF2-40B4-BE49-F238E27FC236}">
              <a16:creationId xmlns:a16="http://schemas.microsoft.com/office/drawing/2014/main" id="{00000000-0008-0000-0800-00002D000000}"/>
            </a:ext>
          </a:extLst>
        </xdr:cNvPr>
        <xdr:cNvPicPr>
          <a:picLocks noChangeAspect="1" noChangeArrowheads="1"/>
        </xdr:cNvPicPr>
      </xdr:nvPicPr>
      <xdr:blipFill>
        <a:blip xmlns:r="http://schemas.openxmlformats.org/officeDocument/2006/relationships" r:embed="rId34"/>
        <a:srcRect/>
        <a:stretch>
          <a:fillRect/>
        </a:stretch>
      </xdr:blipFill>
      <xdr:spPr bwMode="auto">
        <a:xfrm>
          <a:off x="3664329" y="143513175"/>
          <a:ext cx="1227522" cy="733425"/>
        </a:xfrm>
        <a:prstGeom prst="rect">
          <a:avLst/>
        </a:prstGeom>
        <a:noFill/>
      </xdr:spPr>
    </xdr:pic>
    <xdr:clientData/>
  </xdr:twoCellAnchor>
  <xdr:twoCellAnchor>
    <xdr:from>
      <xdr:col>4</xdr:col>
      <xdr:colOff>78518</xdr:colOff>
      <xdr:row>5</xdr:row>
      <xdr:rowOff>228600</xdr:rowOff>
    </xdr:from>
    <xdr:to>
      <xdr:col>4</xdr:col>
      <xdr:colOff>1314863</xdr:colOff>
      <xdr:row>5</xdr:row>
      <xdr:rowOff>962025</xdr:rowOff>
    </xdr:to>
    <xdr:pic>
      <xdr:nvPicPr>
        <xdr:cNvPr id="46" name="Picture 41">
          <a:extLst>
            <a:ext uri="{FF2B5EF4-FFF2-40B4-BE49-F238E27FC236}">
              <a16:creationId xmlns:a16="http://schemas.microsoft.com/office/drawing/2014/main" id="{00000000-0008-0000-0800-00002E000000}"/>
            </a:ext>
          </a:extLst>
        </xdr:cNvPr>
        <xdr:cNvPicPr>
          <a:picLocks noChangeAspect="1" noChangeArrowheads="1"/>
        </xdr:cNvPicPr>
      </xdr:nvPicPr>
      <xdr:blipFill>
        <a:blip xmlns:r="http://schemas.openxmlformats.org/officeDocument/2006/relationships" r:embed="rId35"/>
        <a:srcRect/>
        <a:stretch>
          <a:fillRect/>
        </a:stretch>
      </xdr:blipFill>
      <xdr:spPr bwMode="auto">
        <a:xfrm>
          <a:off x="3659918" y="4133850"/>
          <a:ext cx="1236345" cy="733425"/>
        </a:xfrm>
        <a:prstGeom prst="rect">
          <a:avLst/>
        </a:prstGeom>
        <a:noFill/>
      </xdr:spPr>
    </xdr:pic>
    <xdr:clientData/>
  </xdr:twoCellAnchor>
  <xdr:twoCellAnchor>
    <xdr:from>
      <xdr:col>4</xdr:col>
      <xdr:colOff>78518</xdr:colOff>
      <xdr:row>6</xdr:row>
      <xdr:rowOff>228600</xdr:rowOff>
    </xdr:from>
    <xdr:to>
      <xdr:col>4</xdr:col>
      <xdr:colOff>1314863</xdr:colOff>
      <xdr:row>6</xdr:row>
      <xdr:rowOff>962025</xdr:rowOff>
    </xdr:to>
    <xdr:pic>
      <xdr:nvPicPr>
        <xdr:cNvPr id="47" name="Picture 41">
          <a:extLst>
            <a:ext uri="{FF2B5EF4-FFF2-40B4-BE49-F238E27FC236}">
              <a16:creationId xmlns:a16="http://schemas.microsoft.com/office/drawing/2014/main" id="{00000000-0008-0000-0800-00002F000000}"/>
            </a:ext>
          </a:extLst>
        </xdr:cNvPr>
        <xdr:cNvPicPr>
          <a:picLocks noChangeAspect="1" noChangeArrowheads="1"/>
        </xdr:cNvPicPr>
      </xdr:nvPicPr>
      <xdr:blipFill>
        <a:blip xmlns:r="http://schemas.openxmlformats.org/officeDocument/2006/relationships" r:embed="rId35"/>
        <a:srcRect/>
        <a:stretch>
          <a:fillRect/>
        </a:stretch>
      </xdr:blipFill>
      <xdr:spPr bwMode="auto">
        <a:xfrm>
          <a:off x="3659918" y="5400675"/>
          <a:ext cx="1236345" cy="733425"/>
        </a:xfrm>
        <a:prstGeom prst="rect">
          <a:avLst/>
        </a:prstGeom>
        <a:noFill/>
      </xdr:spPr>
    </xdr:pic>
    <xdr:clientData/>
  </xdr:twoCellAnchor>
  <xdr:twoCellAnchor>
    <xdr:from>
      <xdr:col>4</xdr:col>
      <xdr:colOff>144240</xdr:colOff>
      <xdr:row>7</xdr:row>
      <xdr:rowOff>253183</xdr:rowOff>
    </xdr:from>
    <xdr:to>
      <xdr:col>4</xdr:col>
      <xdr:colOff>1249140</xdr:colOff>
      <xdr:row>7</xdr:row>
      <xdr:rowOff>971550</xdr:rowOff>
    </xdr:to>
    <xdr:pic>
      <xdr:nvPicPr>
        <xdr:cNvPr id="48" name="Picture 42">
          <a:extLst>
            <a:ext uri="{FF2B5EF4-FFF2-40B4-BE49-F238E27FC236}">
              <a16:creationId xmlns:a16="http://schemas.microsoft.com/office/drawing/2014/main" id="{00000000-0008-0000-0800-000030000000}"/>
            </a:ext>
          </a:extLst>
        </xdr:cNvPr>
        <xdr:cNvPicPr>
          <a:picLocks noChangeAspect="1" noChangeArrowheads="1"/>
        </xdr:cNvPicPr>
      </xdr:nvPicPr>
      <xdr:blipFill>
        <a:blip xmlns:r="http://schemas.openxmlformats.org/officeDocument/2006/relationships" r:embed="rId36"/>
        <a:srcRect/>
        <a:stretch>
          <a:fillRect/>
        </a:stretch>
      </xdr:blipFill>
      <xdr:spPr bwMode="auto">
        <a:xfrm>
          <a:off x="3725640" y="6692083"/>
          <a:ext cx="1104900" cy="718367"/>
        </a:xfrm>
        <a:prstGeom prst="rect">
          <a:avLst/>
        </a:prstGeom>
        <a:noFill/>
      </xdr:spPr>
    </xdr:pic>
    <xdr:clientData/>
  </xdr:twoCellAnchor>
  <xdr:twoCellAnchor>
    <xdr:from>
      <xdr:col>4</xdr:col>
      <xdr:colOff>144240</xdr:colOff>
      <xdr:row>8</xdr:row>
      <xdr:rowOff>253183</xdr:rowOff>
    </xdr:from>
    <xdr:to>
      <xdr:col>4</xdr:col>
      <xdr:colOff>1249140</xdr:colOff>
      <xdr:row>8</xdr:row>
      <xdr:rowOff>971550</xdr:rowOff>
    </xdr:to>
    <xdr:pic>
      <xdr:nvPicPr>
        <xdr:cNvPr id="49" name="Picture 42">
          <a:extLst>
            <a:ext uri="{FF2B5EF4-FFF2-40B4-BE49-F238E27FC236}">
              <a16:creationId xmlns:a16="http://schemas.microsoft.com/office/drawing/2014/main" id="{00000000-0008-0000-0800-000031000000}"/>
            </a:ext>
          </a:extLst>
        </xdr:cNvPr>
        <xdr:cNvPicPr>
          <a:picLocks noChangeAspect="1" noChangeArrowheads="1"/>
        </xdr:cNvPicPr>
      </xdr:nvPicPr>
      <xdr:blipFill>
        <a:blip xmlns:r="http://schemas.openxmlformats.org/officeDocument/2006/relationships" r:embed="rId36"/>
        <a:srcRect/>
        <a:stretch>
          <a:fillRect/>
        </a:stretch>
      </xdr:blipFill>
      <xdr:spPr bwMode="auto">
        <a:xfrm>
          <a:off x="3725640" y="7958908"/>
          <a:ext cx="1104900" cy="718367"/>
        </a:xfrm>
        <a:prstGeom prst="rect">
          <a:avLst/>
        </a:prstGeom>
        <a:noFill/>
      </xdr:spPr>
    </xdr:pic>
    <xdr:clientData/>
  </xdr:twoCellAnchor>
  <xdr:twoCellAnchor>
    <xdr:from>
      <xdr:col>4</xdr:col>
      <xdr:colOff>78518</xdr:colOff>
      <xdr:row>9</xdr:row>
      <xdr:rowOff>228600</xdr:rowOff>
    </xdr:from>
    <xdr:to>
      <xdr:col>4</xdr:col>
      <xdr:colOff>1314863</xdr:colOff>
      <xdr:row>9</xdr:row>
      <xdr:rowOff>962025</xdr:rowOff>
    </xdr:to>
    <xdr:pic>
      <xdr:nvPicPr>
        <xdr:cNvPr id="50" name="Picture 41">
          <a:extLst>
            <a:ext uri="{FF2B5EF4-FFF2-40B4-BE49-F238E27FC236}">
              <a16:creationId xmlns:a16="http://schemas.microsoft.com/office/drawing/2014/main" id="{00000000-0008-0000-0800-000032000000}"/>
            </a:ext>
          </a:extLst>
        </xdr:cNvPr>
        <xdr:cNvPicPr>
          <a:picLocks noChangeAspect="1" noChangeArrowheads="1"/>
        </xdr:cNvPicPr>
      </xdr:nvPicPr>
      <xdr:blipFill>
        <a:blip xmlns:r="http://schemas.openxmlformats.org/officeDocument/2006/relationships" r:embed="rId35"/>
        <a:srcRect/>
        <a:stretch>
          <a:fillRect/>
        </a:stretch>
      </xdr:blipFill>
      <xdr:spPr bwMode="auto">
        <a:xfrm>
          <a:off x="3659918" y="9201150"/>
          <a:ext cx="1236345" cy="733425"/>
        </a:xfrm>
        <a:prstGeom prst="rect">
          <a:avLst/>
        </a:prstGeom>
        <a:noFill/>
      </xdr:spPr>
    </xdr:pic>
    <xdr:clientData/>
  </xdr:twoCellAnchor>
  <xdr:twoCellAnchor>
    <xdr:from>
      <xdr:col>4</xdr:col>
      <xdr:colOff>144240</xdr:colOff>
      <xdr:row>10</xdr:row>
      <xdr:rowOff>253183</xdr:rowOff>
    </xdr:from>
    <xdr:to>
      <xdr:col>4</xdr:col>
      <xdr:colOff>1249140</xdr:colOff>
      <xdr:row>10</xdr:row>
      <xdr:rowOff>971550</xdr:rowOff>
    </xdr:to>
    <xdr:pic>
      <xdr:nvPicPr>
        <xdr:cNvPr id="51" name="Picture 42">
          <a:extLst>
            <a:ext uri="{FF2B5EF4-FFF2-40B4-BE49-F238E27FC236}">
              <a16:creationId xmlns:a16="http://schemas.microsoft.com/office/drawing/2014/main" id="{00000000-0008-0000-0800-000033000000}"/>
            </a:ext>
          </a:extLst>
        </xdr:cNvPr>
        <xdr:cNvPicPr>
          <a:picLocks noChangeAspect="1" noChangeArrowheads="1"/>
        </xdr:cNvPicPr>
      </xdr:nvPicPr>
      <xdr:blipFill>
        <a:blip xmlns:r="http://schemas.openxmlformats.org/officeDocument/2006/relationships" r:embed="rId36"/>
        <a:srcRect/>
        <a:stretch>
          <a:fillRect/>
        </a:stretch>
      </xdr:blipFill>
      <xdr:spPr bwMode="auto">
        <a:xfrm>
          <a:off x="3725640" y="10492558"/>
          <a:ext cx="1104900" cy="718367"/>
        </a:xfrm>
        <a:prstGeom prst="rect">
          <a:avLst/>
        </a:prstGeom>
        <a:noFill/>
      </xdr:spPr>
    </xdr:pic>
    <xdr:clientData/>
  </xdr:twoCellAnchor>
  <xdr:twoCellAnchor>
    <xdr:from>
      <xdr:col>4</xdr:col>
      <xdr:colOff>144240</xdr:colOff>
      <xdr:row>11</xdr:row>
      <xdr:rowOff>253183</xdr:rowOff>
    </xdr:from>
    <xdr:to>
      <xdr:col>4</xdr:col>
      <xdr:colOff>1249140</xdr:colOff>
      <xdr:row>11</xdr:row>
      <xdr:rowOff>971550</xdr:rowOff>
    </xdr:to>
    <xdr:pic>
      <xdr:nvPicPr>
        <xdr:cNvPr id="52" name="Picture 42">
          <a:extLst>
            <a:ext uri="{FF2B5EF4-FFF2-40B4-BE49-F238E27FC236}">
              <a16:creationId xmlns:a16="http://schemas.microsoft.com/office/drawing/2014/main" id="{00000000-0008-0000-0800-000034000000}"/>
            </a:ext>
          </a:extLst>
        </xdr:cNvPr>
        <xdr:cNvPicPr>
          <a:picLocks noChangeAspect="1" noChangeArrowheads="1"/>
        </xdr:cNvPicPr>
      </xdr:nvPicPr>
      <xdr:blipFill>
        <a:blip xmlns:r="http://schemas.openxmlformats.org/officeDocument/2006/relationships" r:embed="rId36"/>
        <a:srcRect/>
        <a:stretch>
          <a:fillRect/>
        </a:stretch>
      </xdr:blipFill>
      <xdr:spPr bwMode="auto">
        <a:xfrm>
          <a:off x="3725640" y="11759383"/>
          <a:ext cx="1104900" cy="718367"/>
        </a:xfrm>
        <a:prstGeom prst="rect">
          <a:avLst/>
        </a:prstGeom>
        <a:noFill/>
      </xdr:spPr>
    </xdr:pic>
    <xdr:clientData/>
  </xdr:twoCellAnchor>
  <xdr:twoCellAnchor>
    <xdr:from>
      <xdr:col>4</xdr:col>
      <xdr:colOff>91853</xdr:colOff>
      <xdr:row>12</xdr:row>
      <xdr:rowOff>304800</xdr:rowOff>
    </xdr:from>
    <xdr:to>
      <xdr:col>4</xdr:col>
      <xdr:colOff>1301528</xdr:colOff>
      <xdr:row>12</xdr:row>
      <xdr:rowOff>850860</xdr:rowOff>
    </xdr:to>
    <xdr:pic>
      <xdr:nvPicPr>
        <xdr:cNvPr id="53" name="Picture 43">
          <a:extLst>
            <a:ext uri="{FF2B5EF4-FFF2-40B4-BE49-F238E27FC236}">
              <a16:creationId xmlns:a16="http://schemas.microsoft.com/office/drawing/2014/main" id="{00000000-0008-0000-0800-000035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3673253" y="13077825"/>
          <a:ext cx="1209675" cy="546060"/>
        </a:xfrm>
        <a:prstGeom prst="rect">
          <a:avLst/>
        </a:prstGeom>
        <a:noFill/>
      </xdr:spPr>
    </xdr:pic>
    <xdr:clientData/>
  </xdr:twoCellAnchor>
  <xdr:twoCellAnchor>
    <xdr:from>
      <xdr:col>4</xdr:col>
      <xdr:colOff>91853</xdr:colOff>
      <xdr:row>13</xdr:row>
      <xdr:rowOff>304800</xdr:rowOff>
    </xdr:from>
    <xdr:to>
      <xdr:col>4</xdr:col>
      <xdr:colOff>1301528</xdr:colOff>
      <xdr:row>13</xdr:row>
      <xdr:rowOff>850860</xdr:rowOff>
    </xdr:to>
    <xdr:pic>
      <xdr:nvPicPr>
        <xdr:cNvPr id="54" name="Picture 43">
          <a:extLst>
            <a:ext uri="{FF2B5EF4-FFF2-40B4-BE49-F238E27FC236}">
              <a16:creationId xmlns:a16="http://schemas.microsoft.com/office/drawing/2014/main" id="{00000000-0008-0000-0800-000036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3673253" y="14344650"/>
          <a:ext cx="1209675" cy="546060"/>
        </a:xfrm>
        <a:prstGeom prst="rect">
          <a:avLst/>
        </a:prstGeom>
        <a:noFill/>
      </xdr:spPr>
    </xdr:pic>
    <xdr:clientData/>
  </xdr:twoCellAnchor>
  <xdr:twoCellAnchor>
    <xdr:from>
      <xdr:col>4</xdr:col>
      <xdr:colOff>91853</xdr:colOff>
      <xdr:row>14</xdr:row>
      <xdr:rowOff>304800</xdr:rowOff>
    </xdr:from>
    <xdr:to>
      <xdr:col>4</xdr:col>
      <xdr:colOff>1301528</xdr:colOff>
      <xdr:row>14</xdr:row>
      <xdr:rowOff>850860</xdr:rowOff>
    </xdr:to>
    <xdr:pic>
      <xdr:nvPicPr>
        <xdr:cNvPr id="55" name="Picture 43">
          <a:extLst>
            <a:ext uri="{FF2B5EF4-FFF2-40B4-BE49-F238E27FC236}">
              <a16:creationId xmlns:a16="http://schemas.microsoft.com/office/drawing/2014/main" id="{00000000-0008-0000-0800-000037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3673253" y="15611475"/>
          <a:ext cx="1209675" cy="546060"/>
        </a:xfrm>
        <a:prstGeom prst="rect">
          <a:avLst/>
        </a:prstGeom>
        <a:noFill/>
      </xdr:spPr>
    </xdr:pic>
    <xdr:clientData/>
  </xdr:twoCellAnchor>
  <xdr:twoCellAnchor>
    <xdr:from>
      <xdr:col>4</xdr:col>
      <xdr:colOff>91853</xdr:colOff>
      <xdr:row>15</xdr:row>
      <xdr:rowOff>304800</xdr:rowOff>
    </xdr:from>
    <xdr:to>
      <xdr:col>4</xdr:col>
      <xdr:colOff>1301528</xdr:colOff>
      <xdr:row>15</xdr:row>
      <xdr:rowOff>850860</xdr:rowOff>
    </xdr:to>
    <xdr:pic>
      <xdr:nvPicPr>
        <xdr:cNvPr id="56" name="Picture 43">
          <a:extLst>
            <a:ext uri="{FF2B5EF4-FFF2-40B4-BE49-F238E27FC236}">
              <a16:creationId xmlns:a16="http://schemas.microsoft.com/office/drawing/2014/main" id="{00000000-0008-0000-0800-000038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3673253" y="16878300"/>
          <a:ext cx="1209675" cy="546060"/>
        </a:xfrm>
        <a:prstGeom prst="rect">
          <a:avLst/>
        </a:prstGeom>
        <a:noFill/>
      </xdr:spPr>
    </xdr:pic>
    <xdr:clientData/>
  </xdr:twoCellAnchor>
  <xdr:twoCellAnchor>
    <xdr:from>
      <xdr:col>4</xdr:col>
      <xdr:colOff>91853</xdr:colOff>
      <xdr:row>16</xdr:row>
      <xdr:rowOff>304800</xdr:rowOff>
    </xdr:from>
    <xdr:to>
      <xdr:col>4</xdr:col>
      <xdr:colOff>1301528</xdr:colOff>
      <xdr:row>16</xdr:row>
      <xdr:rowOff>850860</xdr:rowOff>
    </xdr:to>
    <xdr:pic>
      <xdr:nvPicPr>
        <xdr:cNvPr id="57" name="Picture 43">
          <a:extLst>
            <a:ext uri="{FF2B5EF4-FFF2-40B4-BE49-F238E27FC236}">
              <a16:creationId xmlns:a16="http://schemas.microsoft.com/office/drawing/2014/main" id="{00000000-0008-0000-0800-000039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3673253" y="18145125"/>
          <a:ext cx="1209675" cy="546060"/>
        </a:xfrm>
        <a:prstGeom prst="rect">
          <a:avLst/>
        </a:prstGeom>
        <a:noFill/>
      </xdr:spPr>
    </xdr:pic>
    <xdr:clientData/>
  </xdr:twoCellAnchor>
  <xdr:twoCellAnchor>
    <xdr:from>
      <xdr:col>4</xdr:col>
      <xdr:colOff>91853</xdr:colOff>
      <xdr:row>17</xdr:row>
      <xdr:rowOff>304800</xdr:rowOff>
    </xdr:from>
    <xdr:to>
      <xdr:col>4</xdr:col>
      <xdr:colOff>1301528</xdr:colOff>
      <xdr:row>17</xdr:row>
      <xdr:rowOff>850860</xdr:rowOff>
    </xdr:to>
    <xdr:pic>
      <xdr:nvPicPr>
        <xdr:cNvPr id="58" name="Picture 43">
          <a:extLst>
            <a:ext uri="{FF2B5EF4-FFF2-40B4-BE49-F238E27FC236}">
              <a16:creationId xmlns:a16="http://schemas.microsoft.com/office/drawing/2014/main" id="{00000000-0008-0000-0800-00003A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3673253" y="19411950"/>
          <a:ext cx="1209675" cy="546060"/>
        </a:xfrm>
        <a:prstGeom prst="rect">
          <a:avLst/>
        </a:prstGeom>
        <a:noFill/>
      </xdr:spPr>
    </xdr:pic>
    <xdr:clientData/>
  </xdr:twoCellAnchor>
  <xdr:twoCellAnchor>
    <xdr:from>
      <xdr:col>4</xdr:col>
      <xdr:colOff>91853</xdr:colOff>
      <xdr:row>18</xdr:row>
      <xdr:rowOff>304800</xdr:rowOff>
    </xdr:from>
    <xdr:to>
      <xdr:col>4</xdr:col>
      <xdr:colOff>1301528</xdr:colOff>
      <xdr:row>18</xdr:row>
      <xdr:rowOff>850860</xdr:rowOff>
    </xdr:to>
    <xdr:pic>
      <xdr:nvPicPr>
        <xdr:cNvPr id="59" name="Picture 43">
          <a:extLst>
            <a:ext uri="{FF2B5EF4-FFF2-40B4-BE49-F238E27FC236}">
              <a16:creationId xmlns:a16="http://schemas.microsoft.com/office/drawing/2014/main" id="{00000000-0008-0000-0800-00003B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3673253" y="20678775"/>
          <a:ext cx="1209675" cy="546060"/>
        </a:xfrm>
        <a:prstGeom prst="rect">
          <a:avLst/>
        </a:prstGeom>
        <a:noFill/>
      </xdr:spPr>
    </xdr:pic>
    <xdr:clientData/>
  </xdr:twoCellAnchor>
  <xdr:twoCellAnchor>
    <xdr:from>
      <xdr:col>4</xdr:col>
      <xdr:colOff>91853</xdr:colOff>
      <xdr:row>19</xdr:row>
      <xdr:rowOff>304800</xdr:rowOff>
    </xdr:from>
    <xdr:to>
      <xdr:col>4</xdr:col>
      <xdr:colOff>1301528</xdr:colOff>
      <xdr:row>19</xdr:row>
      <xdr:rowOff>850860</xdr:rowOff>
    </xdr:to>
    <xdr:pic>
      <xdr:nvPicPr>
        <xdr:cNvPr id="60" name="Picture 43">
          <a:extLst>
            <a:ext uri="{FF2B5EF4-FFF2-40B4-BE49-F238E27FC236}">
              <a16:creationId xmlns:a16="http://schemas.microsoft.com/office/drawing/2014/main" id="{00000000-0008-0000-0800-00003C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3673253" y="21945600"/>
          <a:ext cx="1209675" cy="546060"/>
        </a:xfrm>
        <a:prstGeom prst="rect">
          <a:avLst/>
        </a:prstGeom>
        <a:noFill/>
      </xdr:spPr>
    </xdr:pic>
    <xdr:clientData/>
  </xdr:twoCellAnchor>
  <xdr:twoCellAnchor>
    <xdr:from>
      <xdr:col>4</xdr:col>
      <xdr:colOff>91853</xdr:colOff>
      <xdr:row>20</xdr:row>
      <xdr:rowOff>304800</xdr:rowOff>
    </xdr:from>
    <xdr:to>
      <xdr:col>4</xdr:col>
      <xdr:colOff>1301528</xdr:colOff>
      <xdr:row>20</xdr:row>
      <xdr:rowOff>850860</xdr:rowOff>
    </xdr:to>
    <xdr:pic>
      <xdr:nvPicPr>
        <xdr:cNvPr id="61" name="Picture 43">
          <a:extLst>
            <a:ext uri="{FF2B5EF4-FFF2-40B4-BE49-F238E27FC236}">
              <a16:creationId xmlns:a16="http://schemas.microsoft.com/office/drawing/2014/main" id="{00000000-0008-0000-0800-00003D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3673253" y="23212425"/>
          <a:ext cx="1209675" cy="546060"/>
        </a:xfrm>
        <a:prstGeom prst="rect">
          <a:avLst/>
        </a:prstGeom>
        <a:noFill/>
      </xdr:spPr>
    </xdr:pic>
    <xdr:clientData/>
  </xdr:twoCellAnchor>
  <xdr:twoCellAnchor>
    <xdr:from>
      <xdr:col>4</xdr:col>
      <xdr:colOff>91853</xdr:colOff>
      <xdr:row>21</xdr:row>
      <xdr:rowOff>304800</xdr:rowOff>
    </xdr:from>
    <xdr:to>
      <xdr:col>4</xdr:col>
      <xdr:colOff>1301528</xdr:colOff>
      <xdr:row>21</xdr:row>
      <xdr:rowOff>850860</xdr:rowOff>
    </xdr:to>
    <xdr:pic>
      <xdr:nvPicPr>
        <xdr:cNvPr id="62" name="Picture 43">
          <a:extLst>
            <a:ext uri="{FF2B5EF4-FFF2-40B4-BE49-F238E27FC236}">
              <a16:creationId xmlns:a16="http://schemas.microsoft.com/office/drawing/2014/main" id="{00000000-0008-0000-0800-00003E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3673253" y="24479250"/>
          <a:ext cx="1209675" cy="546060"/>
        </a:xfrm>
        <a:prstGeom prst="rect">
          <a:avLst/>
        </a:prstGeom>
        <a:noFill/>
      </xdr:spPr>
    </xdr:pic>
    <xdr:clientData/>
  </xdr:twoCellAnchor>
  <xdr:twoCellAnchor>
    <xdr:from>
      <xdr:col>4</xdr:col>
      <xdr:colOff>91853</xdr:colOff>
      <xdr:row>22</xdr:row>
      <xdr:rowOff>304800</xdr:rowOff>
    </xdr:from>
    <xdr:to>
      <xdr:col>4</xdr:col>
      <xdr:colOff>1301528</xdr:colOff>
      <xdr:row>22</xdr:row>
      <xdr:rowOff>850860</xdr:rowOff>
    </xdr:to>
    <xdr:pic>
      <xdr:nvPicPr>
        <xdr:cNvPr id="63" name="Picture 43">
          <a:extLst>
            <a:ext uri="{FF2B5EF4-FFF2-40B4-BE49-F238E27FC236}">
              <a16:creationId xmlns:a16="http://schemas.microsoft.com/office/drawing/2014/main" id="{00000000-0008-0000-0800-00003F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3673253" y="25746075"/>
          <a:ext cx="1209675" cy="546060"/>
        </a:xfrm>
        <a:prstGeom prst="rect">
          <a:avLst/>
        </a:prstGeom>
        <a:noFill/>
      </xdr:spPr>
    </xdr:pic>
    <xdr:clientData/>
  </xdr:twoCellAnchor>
  <xdr:twoCellAnchor>
    <xdr:from>
      <xdr:col>4</xdr:col>
      <xdr:colOff>244253</xdr:colOff>
      <xdr:row>34</xdr:row>
      <xdr:rowOff>66675</xdr:rowOff>
    </xdr:from>
    <xdr:to>
      <xdr:col>4</xdr:col>
      <xdr:colOff>1149128</xdr:colOff>
      <xdr:row>34</xdr:row>
      <xdr:rowOff>1068351</xdr:rowOff>
    </xdr:to>
    <xdr:pic>
      <xdr:nvPicPr>
        <xdr:cNvPr id="64" name="Picture 1">
          <a:extLst>
            <a:ext uri="{FF2B5EF4-FFF2-40B4-BE49-F238E27FC236}">
              <a16:creationId xmlns:a16="http://schemas.microsoft.com/office/drawing/2014/main" id="{00000000-0008-0000-0800-000040000000}"/>
            </a:ext>
          </a:extLst>
        </xdr:cNvPr>
        <xdr:cNvPicPr>
          <a:picLocks noChangeAspect="1" noChangeArrowheads="1"/>
        </xdr:cNvPicPr>
      </xdr:nvPicPr>
      <xdr:blipFill>
        <a:blip xmlns:r="http://schemas.openxmlformats.org/officeDocument/2006/relationships" r:embed="rId38" cstate="email"/>
        <a:srcRect/>
        <a:stretch>
          <a:fillRect/>
        </a:stretch>
      </xdr:blipFill>
      <xdr:spPr bwMode="auto">
        <a:xfrm>
          <a:off x="3825653" y="40709850"/>
          <a:ext cx="904875" cy="1001676"/>
        </a:xfrm>
        <a:prstGeom prst="rect">
          <a:avLst/>
        </a:prstGeom>
        <a:noFill/>
        <a:ln w="1">
          <a:noFill/>
          <a:miter lim="800000"/>
          <a:headEnd/>
          <a:tailEnd type="none" w="med" len="med"/>
        </a:ln>
        <a:effectLst/>
      </xdr:spPr>
    </xdr:pic>
    <xdr:clientData/>
  </xdr:twoCellAnchor>
  <xdr:twoCellAnchor>
    <xdr:from>
      <xdr:col>4</xdr:col>
      <xdr:colOff>282353</xdr:colOff>
      <xdr:row>38</xdr:row>
      <xdr:rowOff>209550</xdr:rowOff>
    </xdr:from>
    <xdr:to>
      <xdr:col>4</xdr:col>
      <xdr:colOff>1111028</xdr:colOff>
      <xdr:row>38</xdr:row>
      <xdr:rowOff>1009650</xdr:rowOff>
    </xdr:to>
    <xdr:pic>
      <xdr:nvPicPr>
        <xdr:cNvPr id="65" name="Picture 2">
          <a:extLst>
            <a:ext uri="{FF2B5EF4-FFF2-40B4-BE49-F238E27FC236}">
              <a16:creationId xmlns:a16="http://schemas.microsoft.com/office/drawing/2014/main" id="{00000000-0008-0000-0800-000041000000}"/>
            </a:ext>
          </a:extLst>
        </xdr:cNvPr>
        <xdr:cNvPicPr>
          <a:picLocks noChangeAspect="1" noChangeArrowheads="1"/>
        </xdr:cNvPicPr>
      </xdr:nvPicPr>
      <xdr:blipFill>
        <a:blip xmlns:r="http://schemas.openxmlformats.org/officeDocument/2006/relationships" r:embed="rId39"/>
        <a:srcRect/>
        <a:stretch>
          <a:fillRect/>
        </a:stretch>
      </xdr:blipFill>
      <xdr:spPr bwMode="auto">
        <a:xfrm>
          <a:off x="3863753" y="45920025"/>
          <a:ext cx="828675" cy="800100"/>
        </a:xfrm>
        <a:prstGeom prst="rect">
          <a:avLst/>
        </a:prstGeom>
        <a:noFill/>
      </xdr:spPr>
    </xdr:pic>
    <xdr:clientData/>
  </xdr:twoCellAnchor>
  <xdr:twoCellAnchor>
    <xdr:from>
      <xdr:col>4</xdr:col>
      <xdr:colOff>282353</xdr:colOff>
      <xdr:row>39</xdr:row>
      <xdr:rowOff>209550</xdr:rowOff>
    </xdr:from>
    <xdr:to>
      <xdr:col>4</xdr:col>
      <xdr:colOff>1111028</xdr:colOff>
      <xdr:row>39</xdr:row>
      <xdr:rowOff>1009650</xdr:rowOff>
    </xdr:to>
    <xdr:pic>
      <xdr:nvPicPr>
        <xdr:cNvPr id="66" name="Picture 2">
          <a:extLst>
            <a:ext uri="{FF2B5EF4-FFF2-40B4-BE49-F238E27FC236}">
              <a16:creationId xmlns:a16="http://schemas.microsoft.com/office/drawing/2014/main" id="{00000000-0008-0000-0800-000042000000}"/>
            </a:ext>
          </a:extLst>
        </xdr:cNvPr>
        <xdr:cNvPicPr>
          <a:picLocks noChangeAspect="1" noChangeArrowheads="1"/>
        </xdr:cNvPicPr>
      </xdr:nvPicPr>
      <xdr:blipFill>
        <a:blip xmlns:r="http://schemas.openxmlformats.org/officeDocument/2006/relationships" r:embed="rId39"/>
        <a:srcRect/>
        <a:stretch>
          <a:fillRect/>
        </a:stretch>
      </xdr:blipFill>
      <xdr:spPr bwMode="auto">
        <a:xfrm>
          <a:off x="3863753" y="47186850"/>
          <a:ext cx="828675" cy="800100"/>
        </a:xfrm>
        <a:prstGeom prst="rect">
          <a:avLst/>
        </a:prstGeom>
        <a:noFill/>
      </xdr:spPr>
    </xdr:pic>
    <xdr:clientData/>
  </xdr:twoCellAnchor>
  <xdr:twoCellAnchor>
    <xdr:from>
      <xdr:col>4</xdr:col>
      <xdr:colOff>151341</xdr:colOff>
      <xdr:row>46</xdr:row>
      <xdr:rowOff>219075</xdr:rowOff>
    </xdr:from>
    <xdr:to>
      <xdr:col>4</xdr:col>
      <xdr:colOff>1242039</xdr:colOff>
      <xdr:row>46</xdr:row>
      <xdr:rowOff>1123950</xdr:rowOff>
    </xdr:to>
    <xdr:pic>
      <xdr:nvPicPr>
        <xdr:cNvPr id="67" name="Picture 3">
          <a:extLst>
            <a:ext uri="{FF2B5EF4-FFF2-40B4-BE49-F238E27FC236}">
              <a16:creationId xmlns:a16="http://schemas.microsoft.com/office/drawing/2014/main" id="{00000000-0008-0000-0800-000043000000}"/>
            </a:ext>
          </a:extLst>
        </xdr:cNvPr>
        <xdr:cNvPicPr>
          <a:picLocks noChangeAspect="1" noChangeArrowheads="1"/>
        </xdr:cNvPicPr>
      </xdr:nvPicPr>
      <xdr:blipFill>
        <a:blip xmlns:r="http://schemas.openxmlformats.org/officeDocument/2006/relationships" r:embed="rId40" cstate="email"/>
        <a:srcRect/>
        <a:stretch>
          <a:fillRect/>
        </a:stretch>
      </xdr:blipFill>
      <xdr:spPr bwMode="auto">
        <a:xfrm>
          <a:off x="3732741" y="56064150"/>
          <a:ext cx="1090698" cy="904875"/>
        </a:xfrm>
        <a:prstGeom prst="rect">
          <a:avLst/>
        </a:prstGeom>
        <a:noFill/>
        <a:ln w="1">
          <a:noFill/>
          <a:miter lim="800000"/>
          <a:headEnd/>
          <a:tailEnd type="none" w="med" len="med"/>
        </a:ln>
        <a:effectLst/>
      </xdr:spPr>
    </xdr:pic>
    <xdr:clientData/>
  </xdr:twoCellAnchor>
  <xdr:twoCellAnchor>
    <xdr:from>
      <xdr:col>4</xdr:col>
      <xdr:colOff>151341</xdr:colOff>
      <xdr:row>47</xdr:row>
      <xdr:rowOff>219075</xdr:rowOff>
    </xdr:from>
    <xdr:to>
      <xdr:col>4</xdr:col>
      <xdr:colOff>1242039</xdr:colOff>
      <xdr:row>47</xdr:row>
      <xdr:rowOff>1123950</xdr:rowOff>
    </xdr:to>
    <xdr:pic>
      <xdr:nvPicPr>
        <xdr:cNvPr id="68" name="Picture 3">
          <a:extLst>
            <a:ext uri="{FF2B5EF4-FFF2-40B4-BE49-F238E27FC236}">
              <a16:creationId xmlns:a16="http://schemas.microsoft.com/office/drawing/2014/main" id="{00000000-0008-0000-0800-000044000000}"/>
            </a:ext>
          </a:extLst>
        </xdr:cNvPr>
        <xdr:cNvPicPr>
          <a:picLocks noChangeAspect="1" noChangeArrowheads="1"/>
        </xdr:cNvPicPr>
      </xdr:nvPicPr>
      <xdr:blipFill>
        <a:blip xmlns:r="http://schemas.openxmlformats.org/officeDocument/2006/relationships" r:embed="rId40" cstate="email"/>
        <a:srcRect/>
        <a:stretch>
          <a:fillRect/>
        </a:stretch>
      </xdr:blipFill>
      <xdr:spPr bwMode="auto">
        <a:xfrm>
          <a:off x="3732741" y="57330975"/>
          <a:ext cx="1090698" cy="904875"/>
        </a:xfrm>
        <a:prstGeom prst="rect">
          <a:avLst/>
        </a:prstGeom>
        <a:noFill/>
        <a:ln w="1">
          <a:noFill/>
          <a:miter lim="800000"/>
          <a:headEnd/>
          <a:tailEnd type="none" w="med" len="med"/>
        </a:ln>
        <a:effectLst/>
      </xdr:spPr>
    </xdr:pic>
    <xdr:clientData/>
  </xdr:twoCellAnchor>
  <xdr:twoCellAnchor>
    <xdr:from>
      <xdr:col>4</xdr:col>
      <xdr:colOff>151341</xdr:colOff>
      <xdr:row>48</xdr:row>
      <xdr:rowOff>219075</xdr:rowOff>
    </xdr:from>
    <xdr:to>
      <xdr:col>4</xdr:col>
      <xdr:colOff>1242039</xdr:colOff>
      <xdr:row>48</xdr:row>
      <xdr:rowOff>1123950</xdr:rowOff>
    </xdr:to>
    <xdr:pic>
      <xdr:nvPicPr>
        <xdr:cNvPr id="69" name="Picture 3">
          <a:extLst>
            <a:ext uri="{FF2B5EF4-FFF2-40B4-BE49-F238E27FC236}">
              <a16:creationId xmlns:a16="http://schemas.microsoft.com/office/drawing/2014/main" id="{00000000-0008-0000-0800-000045000000}"/>
            </a:ext>
          </a:extLst>
        </xdr:cNvPr>
        <xdr:cNvPicPr>
          <a:picLocks noChangeAspect="1" noChangeArrowheads="1"/>
        </xdr:cNvPicPr>
      </xdr:nvPicPr>
      <xdr:blipFill>
        <a:blip xmlns:r="http://schemas.openxmlformats.org/officeDocument/2006/relationships" r:embed="rId40" cstate="email"/>
        <a:srcRect/>
        <a:stretch>
          <a:fillRect/>
        </a:stretch>
      </xdr:blipFill>
      <xdr:spPr bwMode="auto">
        <a:xfrm>
          <a:off x="3732741" y="58597800"/>
          <a:ext cx="1090698" cy="904875"/>
        </a:xfrm>
        <a:prstGeom prst="rect">
          <a:avLst/>
        </a:prstGeom>
        <a:noFill/>
        <a:ln w="1">
          <a:noFill/>
          <a:miter lim="800000"/>
          <a:headEnd/>
          <a:tailEnd type="none" w="med" len="med"/>
        </a:ln>
        <a:effectLst/>
      </xdr:spPr>
    </xdr:pic>
    <xdr:clientData/>
  </xdr:twoCellAnchor>
  <xdr:twoCellAnchor>
    <xdr:from>
      <xdr:col>4</xdr:col>
      <xdr:colOff>151341</xdr:colOff>
      <xdr:row>49</xdr:row>
      <xdr:rowOff>219075</xdr:rowOff>
    </xdr:from>
    <xdr:to>
      <xdr:col>4</xdr:col>
      <xdr:colOff>1242039</xdr:colOff>
      <xdr:row>49</xdr:row>
      <xdr:rowOff>1123950</xdr:rowOff>
    </xdr:to>
    <xdr:pic>
      <xdr:nvPicPr>
        <xdr:cNvPr id="70" name="Picture 3">
          <a:extLst>
            <a:ext uri="{FF2B5EF4-FFF2-40B4-BE49-F238E27FC236}">
              <a16:creationId xmlns:a16="http://schemas.microsoft.com/office/drawing/2014/main" id="{00000000-0008-0000-0800-000046000000}"/>
            </a:ext>
          </a:extLst>
        </xdr:cNvPr>
        <xdr:cNvPicPr>
          <a:picLocks noChangeAspect="1" noChangeArrowheads="1"/>
        </xdr:cNvPicPr>
      </xdr:nvPicPr>
      <xdr:blipFill>
        <a:blip xmlns:r="http://schemas.openxmlformats.org/officeDocument/2006/relationships" r:embed="rId40" cstate="email"/>
        <a:srcRect/>
        <a:stretch>
          <a:fillRect/>
        </a:stretch>
      </xdr:blipFill>
      <xdr:spPr bwMode="auto">
        <a:xfrm>
          <a:off x="3732741" y="59864625"/>
          <a:ext cx="1090698" cy="904875"/>
        </a:xfrm>
        <a:prstGeom prst="rect">
          <a:avLst/>
        </a:prstGeom>
        <a:noFill/>
        <a:ln w="1">
          <a:noFill/>
          <a:miter lim="800000"/>
          <a:headEnd/>
          <a:tailEnd type="none" w="med" len="med"/>
        </a:ln>
        <a:effectLst/>
      </xdr:spPr>
    </xdr:pic>
    <xdr:clientData/>
  </xdr:twoCellAnchor>
  <xdr:twoCellAnchor>
    <xdr:from>
      <xdr:col>4</xdr:col>
      <xdr:colOff>151341</xdr:colOff>
      <xdr:row>50</xdr:row>
      <xdr:rowOff>219075</xdr:rowOff>
    </xdr:from>
    <xdr:to>
      <xdr:col>4</xdr:col>
      <xdr:colOff>1242039</xdr:colOff>
      <xdr:row>50</xdr:row>
      <xdr:rowOff>1123950</xdr:rowOff>
    </xdr:to>
    <xdr:pic>
      <xdr:nvPicPr>
        <xdr:cNvPr id="71" name="Picture 3">
          <a:extLst>
            <a:ext uri="{FF2B5EF4-FFF2-40B4-BE49-F238E27FC236}">
              <a16:creationId xmlns:a16="http://schemas.microsoft.com/office/drawing/2014/main" id="{00000000-0008-0000-0800-000047000000}"/>
            </a:ext>
          </a:extLst>
        </xdr:cNvPr>
        <xdr:cNvPicPr>
          <a:picLocks noChangeAspect="1" noChangeArrowheads="1"/>
        </xdr:cNvPicPr>
      </xdr:nvPicPr>
      <xdr:blipFill>
        <a:blip xmlns:r="http://schemas.openxmlformats.org/officeDocument/2006/relationships" r:embed="rId40" cstate="email"/>
        <a:srcRect/>
        <a:stretch>
          <a:fillRect/>
        </a:stretch>
      </xdr:blipFill>
      <xdr:spPr bwMode="auto">
        <a:xfrm>
          <a:off x="3732741" y="61131450"/>
          <a:ext cx="1090698" cy="904875"/>
        </a:xfrm>
        <a:prstGeom prst="rect">
          <a:avLst/>
        </a:prstGeom>
        <a:noFill/>
        <a:ln w="1">
          <a:noFill/>
          <a:miter lim="800000"/>
          <a:headEnd/>
          <a:tailEnd type="none" w="med" len="med"/>
        </a:ln>
        <a:effectLst/>
      </xdr:spPr>
    </xdr:pic>
    <xdr:clientData/>
  </xdr:twoCellAnchor>
  <xdr:twoCellAnchor>
    <xdr:from>
      <xdr:col>4</xdr:col>
      <xdr:colOff>151341</xdr:colOff>
      <xdr:row>51</xdr:row>
      <xdr:rowOff>219075</xdr:rowOff>
    </xdr:from>
    <xdr:to>
      <xdr:col>4</xdr:col>
      <xdr:colOff>1242039</xdr:colOff>
      <xdr:row>51</xdr:row>
      <xdr:rowOff>1123950</xdr:rowOff>
    </xdr:to>
    <xdr:pic>
      <xdr:nvPicPr>
        <xdr:cNvPr id="72" name="Picture 3">
          <a:extLst>
            <a:ext uri="{FF2B5EF4-FFF2-40B4-BE49-F238E27FC236}">
              <a16:creationId xmlns:a16="http://schemas.microsoft.com/office/drawing/2014/main" id="{00000000-0008-0000-0800-000048000000}"/>
            </a:ext>
          </a:extLst>
        </xdr:cNvPr>
        <xdr:cNvPicPr>
          <a:picLocks noChangeAspect="1" noChangeArrowheads="1"/>
        </xdr:cNvPicPr>
      </xdr:nvPicPr>
      <xdr:blipFill>
        <a:blip xmlns:r="http://schemas.openxmlformats.org/officeDocument/2006/relationships" r:embed="rId40" cstate="email"/>
        <a:srcRect/>
        <a:stretch>
          <a:fillRect/>
        </a:stretch>
      </xdr:blipFill>
      <xdr:spPr bwMode="auto">
        <a:xfrm>
          <a:off x="3732741" y="62398275"/>
          <a:ext cx="1090698" cy="904875"/>
        </a:xfrm>
        <a:prstGeom prst="rect">
          <a:avLst/>
        </a:prstGeom>
        <a:noFill/>
        <a:ln w="1">
          <a:noFill/>
          <a:miter lim="800000"/>
          <a:headEnd/>
          <a:tailEnd type="none" w="med" len="med"/>
        </a:ln>
        <a:effectLst/>
      </xdr:spPr>
    </xdr:pic>
    <xdr:clientData/>
  </xdr:twoCellAnchor>
  <xdr:twoCellAnchor>
    <xdr:from>
      <xdr:col>4</xdr:col>
      <xdr:colOff>158528</xdr:colOff>
      <xdr:row>57</xdr:row>
      <xdr:rowOff>314325</xdr:rowOff>
    </xdr:from>
    <xdr:to>
      <xdr:col>4</xdr:col>
      <xdr:colOff>1234853</xdr:colOff>
      <xdr:row>57</xdr:row>
      <xdr:rowOff>1037230</xdr:rowOff>
    </xdr:to>
    <xdr:pic>
      <xdr:nvPicPr>
        <xdr:cNvPr id="73" name="Picture 4">
          <a:extLst>
            <a:ext uri="{FF2B5EF4-FFF2-40B4-BE49-F238E27FC236}">
              <a16:creationId xmlns:a16="http://schemas.microsoft.com/office/drawing/2014/main" id="{00000000-0008-0000-0800-000049000000}"/>
            </a:ext>
          </a:extLst>
        </xdr:cNvPr>
        <xdr:cNvPicPr>
          <a:picLocks noChangeAspect="1" noChangeArrowheads="1"/>
        </xdr:cNvPicPr>
      </xdr:nvPicPr>
      <xdr:blipFill>
        <a:blip xmlns:r="http://schemas.openxmlformats.org/officeDocument/2006/relationships" r:embed="rId41" cstate="email"/>
        <a:srcRect/>
        <a:stretch>
          <a:fillRect/>
        </a:stretch>
      </xdr:blipFill>
      <xdr:spPr bwMode="auto">
        <a:xfrm>
          <a:off x="3739928" y="70094475"/>
          <a:ext cx="1076325" cy="722905"/>
        </a:xfrm>
        <a:prstGeom prst="rect">
          <a:avLst/>
        </a:prstGeom>
        <a:noFill/>
        <a:ln w="1">
          <a:noFill/>
          <a:miter lim="800000"/>
          <a:headEnd/>
          <a:tailEnd type="none" w="med" len="med"/>
        </a:ln>
        <a:effectLst/>
      </xdr:spPr>
    </xdr:pic>
    <xdr:clientData/>
  </xdr:twoCellAnchor>
  <xdr:twoCellAnchor>
    <xdr:from>
      <xdr:col>4</xdr:col>
      <xdr:colOff>305505</xdr:colOff>
      <xdr:row>63</xdr:row>
      <xdr:rowOff>171450</xdr:rowOff>
    </xdr:from>
    <xdr:to>
      <xdr:col>4</xdr:col>
      <xdr:colOff>1087876</xdr:colOff>
      <xdr:row>63</xdr:row>
      <xdr:rowOff>1057275</xdr:rowOff>
    </xdr:to>
    <xdr:pic>
      <xdr:nvPicPr>
        <xdr:cNvPr id="74" name="Picture 6">
          <a:extLst>
            <a:ext uri="{FF2B5EF4-FFF2-40B4-BE49-F238E27FC236}">
              <a16:creationId xmlns:a16="http://schemas.microsoft.com/office/drawing/2014/main" id="{00000000-0008-0000-0800-00004B000000}"/>
            </a:ext>
          </a:extLst>
        </xdr:cNvPr>
        <xdr:cNvPicPr>
          <a:picLocks noChangeAspect="1" noChangeArrowheads="1"/>
        </xdr:cNvPicPr>
      </xdr:nvPicPr>
      <xdr:blipFill>
        <a:blip xmlns:r="http://schemas.openxmlformats.org/officeDocument/2006/relationships" r:embed="rId42" cstate="email"/>
        <a:srcRect/>
        <a:stretch>
          <a:fillRect/>
        </a:stretch>
      </xdr:blipFill>
      <xdr:spPr bwMode="auto">
        <a:xfrm>
          <a:off x="3886905" y="77552550"/>
          <a:ext cx="782371" cy="885825"/>
        </a:xfrm>
        <a:prstGeom prst="rect">
          <a:avLst/>
        </a:prstGeom>
        <a:noFill/>
        <a:ln w="1">
          <a:noFill/>
          <a:miter lim="800000"/>
          <a:headEnd/>
          <a:tailEnd type="none" w="med" len="med"/>
        </a:ln>
        <a:effectLst/>
      </xdr:spPr>
    </xdr:pic>
    <xdr:clientData/>
  </xdr:twoCellAnchor>
  <xdr:twoCellAnchor>
    <xdr:from>
      <xdr:col>4</xdr:col>
      <xdr:colOff>287115</xdr:colOff>
      <xdr:row>65</xdr:row>
      <xdr:rowOff>212118</xdr:rowOff>
    </xdr:from>
    <xdr:to>
      <xdr:col>4</xdr:col>
      <xdr:colOff>1106265</xdr:colOff>
      <xdr:row>65</xdr:row>
      <xdr:rowOff>1104900</xdr:rowOff>
    </xdr:to>
    <xdr:pic>
      <xdr:nvPicPr>
        <xdr:cNvPr id="75" name="Picture 7">
          <a:extLst>
            <a:ext uri="{FF2B5EF4-FFF2-40B4-BE49-F238E27FC236}">
              <a16:creationId xmlns:a16="http://schemas.microsoft.com/office/drawing/2014/main" id="{00000000-0008-0000-0800-00004C000000}"/>
            </a:ext>
          </a:extLst>
        </xdr:cNvPr>
        <xdr:cNvPicPr>
          <a:picLocks noChangeAspect="1" noChangeArrowheads="1"/>
        </xdr:cNvPicPr>
      </xdr:nvPicPr>
      <xdr:blipFill>
        <a:blip xmlns:r="http://schemas.openxmlformats.org/officeDocument/2006/relationships" r:embed="rId43"/>
        <a:srcRect/>
        <a:stretch>
          <a:fillRect/>
        </a:stretch>
      </xdr:blipFill>
      <xdr:spPr bwMode="auto">
        <a:xfrm>
          <a:off x="3868515" y="80126868"/>
          <a:ext cx="819150" cy="892782"/>
        </a:xfrm>
        <a:prstGeom prst="rect">
          <a:avLst/>
        </a:prstGeom>
        <a:noFill/>
      </xdr:spPr>
    </xdr:pic>
    <xdr:clientData/>
  </xdr:twoCellAnchor>
  <xdr:twoCellAnchor>
    <xdr:from>
      <xdr:col>4</xdr:col>
      <xdr:colOff>134715</xdr:colOff>
      <xdr:row>64</xdr:row>
      <xdr:rowOff>257176</xdr:rowOff>
    </xdr:from>
    <xdr:to>
      <xdr:col>4</xdr:col>
      <xdr:colOff>1258665</xdr:colOff>
      <xdr:row>64</xdr:row>
      <xdr:rowOff>996770</xdr:rowOff>
    </xdr:to>
    <xdr:pic>
      <xdr:nvPicPr>
        <xdr:cNvPr id="76" name="Picture 8">
          <a:extLst>
            <a:ext uri="{FF2B5EF4-FFF2-40B4-BE49-F238E27FC236}">
              <a16:creationId xmlns:a16="http://schemas.microsoft.com/office/drawing/2014/main" id="{00000000-0008-0000-0800-00004D000000}"/>
            </a:ext>
          </a:extLst>
        </xdr:cNvPr>
        <xdr:cNvPicPr>
          <a:picLocks noChangeAspect="1" noChangeArrowheads="1"/>
        </xdr:cNvPicPr>
      </xdr:nvPicPr>
      <xdr:blipFill>
        <a:blip xmlns:r="http://schemas.openxmlformats.org/officeDocument/2006/relationships" r:embed="rId44" cstate="email"/>
        <a:srcRect/>
        <a:stretch>
          <a:fillRect/>
        </a:stretch>
      </xdr:blipFill>
      <xdr:spPr bwMode="auto">
        <a:xfrm>
          <a:off x="3716115" y="78905101"/>
          <a:ext cx="1123950" cy="739594"/>
        </a:xfrm>
        <a:prstGeom prst="rect">
          <a:avLst/>
        </a:prstGeom>
        <a:noFill/>
        <a:ln w="1">
          <a:noFill/>
          <a:miter lim="800000"/>
          <a:headEnd/>
          <a:tailEnd type="none" w="med" len="med"/>
        </a:ln>
        <a:effectLst/>
      </xdr:spPr>
    </xdr:pic>
    <xdr:clientData/>
  </xdr:twoCellAnchor>
  <xdr:twoCellAnchor>
    <xdr:from>
      <xdr:col>4</xdr:col>
      <xdr:colOff>172815</xdr:colOff>
      <xdr:row>66</xdr:row>
      <xdr:rowOff>209551</xdr:rowOff>
    </xdr:from>
    <xdr:to>
      <xdr:col>4</xdr:col>
      <xdr:colOff>1220565</xdr:colOff>
      <xdr:row>66</xdr:row>
      <xdr:rowOff>932007</xdr:rowOff>
    </xdr:to>
    <xdr:pic>
      <xdr:nvPicPr>
        <xdr:cNvPr id="77" name="Picture 9">
          <a:extLst>
            <a:ext uri="{FF2B5EF4-FFF2-40B4-BE49-F238E27FC236}">
              <a16:creationId xmlns:a16="http://schemas.microsoft.com/office/drawing/2014/main" id="{00000000-0008-0000-0800-00004E000000}"/>
            </a:ext>
          </a:extLst>
        </xdr:cNvPr>
        <xdr:cNvPicPr>
          <a:picLocks noChangeAspect="1" noChangeArrowheads="1"/>
        </xdr:cNvPicPr>
      </xdr:nvPicPr>
      <xdr:blipFill>
        <a:blip xmlns:r="http://schemas.openxmlformats.org/officeDocument/2006/relationships" r:embed="rId45" cstate="email"/>
        <a:srcRect/>
        <a:stretch>
          <a:fillRect/>
        </a:stretch>
      </xdr:blipFill>
      <xdr:spPr bwMode="auto">
        <a:xfrm>
          <a:off x="3754215" y="81391126"/>
          <a:ext cx="1047750" cy="722456"/>
        </a:xfrm>
        <a:prstGeom prst="rect">
          <a:avLst/>
        </a:prstGeom>
        <a:noFill/>
        <a:ln w="1">
          <a:noFill/>
          <a:miter lim="800000"/>
          <a:headEnd/>
          <a:tailEnd type="none" w="med" len="med"/>
        </a:ln>
        <a:effectLst/>
      </xdr:spPr>
    </xdr:pic>
    <xdr:clientData/>
  </xdr:twoCellAnchor>
  <xdr:twoCellAnchor>
    <xdr:from>
      <xdr:col>4</xdr:col>
      <xdr:colOff>139478</xdr:colOff>
      <xdr:row>67</xdr:row>
      <xdr:rowOff>219076</xdr:rowOff>
    </xdr:from>
    <xdr:to>
      <xdr:col>4</xdr:col>
      <xdr:colOff>1253903</xdr:colOff>
      <xdr:row>67</xdr:row>
      <xdr:rowOff>1102930</xdr:rowOff>
    </xdr:to>
    <xdr:pic>
      <xdr:nvPicPr>
        <xdr:cNvPr id="78" name="Picture 10">
          <a:extLst>
            <a:ext uri="{FF2B5EF4-FFF2-40B4-BE49-F238E27FC236}">
              <a16:creationId xmlns:a16="http://schemas.microsoft.com/office/drawing/2014/main" id="{00000000-0008-0000-0800-00004F000000}"/>
            </a:ext>
          </a:extLst>
        </xdr:cNvPr>
        <xdr:cNvPicPr>
          <a:picLocks noChangeAspect="1" noChangeArrowheads="1"/>
        </xdr:cNvPicPr>
      </xdr:nvPicPr>
      <xdr:blipFill>
        <a:blip xmlns:r="http://schemas.openxmlformats.org/officeDocument/2006/relationships" r:embed="rId46" cstate="email"/>
        <a:srcRect/>
        <a:stretch>
          <a:fillRect/>
        </a:stretch>
      </xdr:blipFill>
      <xdr:spPr bwMode="auto">
        <a:xfrm>
          <a:off x="3720878" y="82667476"/>
          <a:ext cx="1114425" cy="883854"/>
        </a:xfrm>
        <a:prstGeom prst="rect">
          <a:avLst/>
        </a:prstGeom>
        <a:noFill/>
        <a:ln w="1">
          <a:noFill/>
          <a:miter lim="800000"/>
          <a:headEnd/>
          <a:tailEnd type="none" w="med" len="med"/>
        </a:ln>
        <a:effectLst/>
      </xdr:spPr>
    </xdr:pic>
    <xdr:clientData/>
  </xdr:twoCellAnchor>
  <xdr:twoCellAnchor>
    <xdr:from>
      <xdr:col>4</xdr:col>
      <xdr:colOff>133613</xdr:colOff>
      <xdr:row>70</xdr:row>
      <xdr:rowOff>180975</xdr:rowOff>
    </xdr:from>
    <xdr:to>
      <xdr:col>4</xdr:col>
      <xdr:colOff>1259767</xdr:colOff>
      <xdr:row>70</xdr:row>
      <xdr:rowOff>1057275</xdr:rowOff>
    </xdr:to>
    <xdr:pic>
      <xdr:nvPicPr>
        <xdr:cNvPr id="79" name="Picture 11">
          <a:extLst>
            <a:ext uri="{FF2B5EF4-FFF2-40B4-BE49-F238E27FC236}">
              <a16:creationId xmlns:a16="http://schemas.microsoft.com/office/drawing/2014/main" id="{00000000-0008-0000-0800-000050000000}"/>
            </a:ext>
          </a:extLst>
        </xdr:cNvPr>
        <xdr:cNvPicPr>
          <a:picLocks noChangeAspect="1" noChangeArrowheads="1"/>
        </xdr:cNvPicPr>
      </xdr:nvPicPr>
      <xdr:blipFill>
        <a:blip xmlns:r="http://schemas.openxmlformats.org/officeDocument/2006/relationships" r:embed="rId47"/>
        <a:srcRect/>
        <a:stretch>
          <a:fillRect/>
        </a:stretch>
      </xdr:blipFill>
      <xdr:spPr bwMode="auto">
        <a:xfrm>
          <a:off x="3715013" y="86429850"/>
          <a:ext cx="1126154" cy="876300"/>
        </a:xfrm>
        <a:prstGeom prst="rect">
          <a:avLst/>
        </a:prstGeom>
        <a:noFill/>
      </xdr:spPr>
    </xdr:pic>
    <xdr:clientData/>
  </xdr:twoCellAnchor>
  <xdr:twoCellAnchor>
    <xdr:from>
      <xdr:col>4</xdr:col>
      <xdr:colOff>133613</xdr:colOff>
      <xdr:row>73</xdr:row>
      <xdr:rowOff>180975</xdr:rowOff>
    </xdr:from>
    <xdr:to>
      <xdr:col>4</xdr:col>
      <xdr:colOff>1259767</xdr:colOff>
      <xdr:row>73</xdr:row>
      <xdr:rowOff>1057275</xdr:rowOff>
    </xdr:to>
    <xdr:pic>
      <xdr:nvPicPr>
        <xdr:cNvPr id="80" name="Picture 11">
          <a:extLst>
            <a:ext uri="{FF2B5EF4-FFF2-40B4-BE49-F238E27FC236}">
              <a16:creationId xmlns:a16="http://schemas.microsoft.com/office/drawing/2014/main" id="{00000000-0008-0000-0800-000051000000}"/>
            </a:ext>
          </a:extLst>
        </xdr:cNvPr>
        <xdr:cNvPicPr>
          <a:picLocks noChangeAspect="1" noChangeArrowheads="1"/>
        </xdr:cNvPicPr>
      </xdr:nvPicPr>
      <xdr:blipFill>
        <a:blip xmlns:r="http://schemas.openxmlformats.org/officeDocument/2006/relationships" r:embed="rId47"/>
        <a:srcRect/>
        <a:stretch>
          <a:fillRect/>
        </a:stretch>
      </xdr:blipFill>
      <xdr:spPr bwMode="auto">
        <a:xfrm>
          <a:off x="3715013" y="90230325"/>
          <a:ext cx="1126154" cy="876300"/>
        </a:xfrm>
        <a:prstGeom prst="rect">
          <a:avLst/>
        </a:prstGeom>
        <a:noFill/>
      </xdr:spPr>
    </xdr:pic>
    <xdr:clientData/>
  </xdr:twoCellAnchor>
  <xdr:twoCellAnchor>
    <xdr:from>
      <xdr:col>4</xdr:col>
      <xdr:colOff>165289</xdr:colOff>
      <xdr:row>71</xdr:row>
      <xdr:rowOff>247650</xdr:rowOff>
    </xdr:from>
    <xdr:to>
      <xdr:col>4</xdr:col>
      <xdr:colOff>1228091</xdr:colOff>
      <xdr:row>71</xdr:row>
      <xdr:rowOff>942975</xdr:rowOff>
    </xdr:to>
    <xdr:pic>
      <xdr:nvPicPr>
        <xdr:cNvPr id="81" name="Picture 12">
          <a:extLst>
            <a:ext uri="{FF2B5EF4-FFF2-40B4-BE49-F238E27FC236}">
              <a16:creationId xmlns:a16="http://schemas.microsoft.com/office/drawing/2014/main" id="{00000000-0008-0000-0800-000052000000}"/>
            </a:ext>
          </a:extLst>
        </xdr:cNvPr>
        <xdr:cNvPicPr>
          <a:picLocks noChangeAspect="1" noChangeArrowheads="1"/>
        </xdr:cNvPicPr>
      </xdr:nvPicPr>
      <xdr:blipFill>
        <a:blip xmlns:r="http://schemas.openxmlformats.org/officeDocument/2006/relationships" r:embed="rId48"/>
        <a:srcRect/>
        <a:stretch>
          <a:fillRect/>
        </a:stretch>
      </xdr:blipFill>
      <xdr:spPr bwMode="auto">
        <a:xfrm>
          <a:off x="3746689" y="87763350"/>
          <a:ext cx="1062802" cy="695325"/>
        </a:xfrm>
        <a:prstGeom prst="rect">
          <a:avLst/>
        </a:prstGeom>
        <a:noFill/>
      </xdr:spPr>
    </xdr:pic>
    <xdr:clientData/>
  </xdr:twoCellAnchor>
  <xdr:twoCellAnchor>
    <xdr:from>
      <xdr:col>4</xdr:col>
      <xdr:colOff>196628</xdr:colOff>
      <xdr:row>72</xdr:row>
      <xdr:rowOff>157412</xdr:rowOff>
    </xdr:from>
    <xdr:to>
      <xdr:col>4</xdr:col>
      <xdr:colOff>1196753</xdr:colOff>
      <xdr:row>72</xdr:row>
      <xdr:rowOff>914399</xdr:rowOff>
    </xdr:to>
    <xdr:pic>
      <xdr:nvPicPr>
        <xdr:cNvPr id="82" name="Picture 13">
          <a:extLst>
            <a:ext uri="{FF2B5EF4-FFF2-40B4-BE49-F238E27FC236}">
              <a16:creationId xmlns:a16="http://schemas.microsoft.com/office/drawing/2014/main" id="{00000000-0008-0000-0800-000053000000}"/>
            </a:ext>
          </a:extLst>
        </xdr:cNvPr>
        <xdr:cNvPicPr>
          <a:picLocks noChangeAspect="1" noChangeArrowheads="1"/>
        </xdr:cNvPicPr>
      </xdr:nvPicPr>
      <xdr:blipFill>
        <a:blip xmlns:r="http://schemas.openxmlformats.org/officeDocument/2006/relationships" r:embed="rId49"/>
        <a:srcRect/>
        <a:stretch>
          <a:fillRect/>
        </a:stretch>
      </xdr:blipFill>
      <xdr:spPr bwMode="auto">
        <a:xfrm>
          <a:off x="3778028" y="88939937"/>
          <a:ext cx="1000125" cy="756987"/>
        </a:xfrm>
        <a:prstGeom prst="rect">
          <a:avLst/>
        </a:prstGeom>
        <a:noFill/>
      </xdr:spPr>
    </xdr:pic>
    <xdr:clientData/>
  </xdr:twoCellAnchor>
  <xdr:twoCellAnchor>
    <xdr:from>
      <xdr:col>4</xdr:col>
      <xdr:colOff>137769</xdr:colOff>
      <xdr:row>76</xdr:row>
      <xdr:rowOff>209550</xdr:rowOff>
    </xdr:from>
    <xdr:to>
      <xdr:col>4</xdr:col>
      <xdr:colOff>1255612</xdr:colOff>
      <xdr:row>76</xdr:row>
      <xdr:rowOff>885825</xdr:rowOff>
    </xdr:to>
    <xdr:pic>
      <xdr:nvPicPr>
        <xdr:cNvPr id="83" name="Picture 14">
          <a:extLst>
            <a:ext uri="{FF2B5EF4-FFF2-40B4-BE49-F238E27FC236}">
              <a16:creationId xmlns:a16="http://schemas.microsoft.com/office/drawing/2014/main" id="{00000000-0008-0000-0800-000054000000}"/>
            </a:ext>
          </a:extLst>
        </xdr:cNvPr>
        <xdr:cNvPicPr>
          <a:picLocks noChangeAspect="1" noChangeArrowheads="1"/>
        </xdr:cNvPicPr>
      </xdr:nvPicPr>
      <xdr:blipFill>
        <a:blip xmlns:r="http://schemas.openxmlformats.org/officeDocument/2006/relationships" r:embed="rId50" cstate="email"/>
        <a:srcRect/>
        <a:stretch>
          <a:fillRect/>
        </a:stretch>
      </xdr:blipFill>
      <xdr:spPr bwMode="auto">
        <a:xfrm>
          <a:off x="3719169" y="94059375"/>
          <a:ext cx="1117843" cy="676275"/>
        </a:xfrm>
        <a:prstGeom prst="rect">
          <a:avLst/>
        </a:prstGeom>
        <a:noFill/>
        <a:ln w="1">
          <a:noFill/>
          <a:miter lim="800000"/>
          <a:headEnd/>
          <a:tailEnd type="none" w="med" len="med"/>
        </a:ln>
        <a:effectLst/>
      </xdr:spPr>
    </xdr:pic>
    <xdr:clientData/>
  </xdr:twoCellAnchor>
  <xdr:twoCellAnchor>
    <xdr:from>
      <xdr:col>4</xdr:col>
      <xdr:colOff>137769</xdr:colOff>
      <xdr:row>77</xdr:row>
      <xdr:rowOff>209550</xdr:rowOff>
    </xdr:from>
    <xdr:to>
      <xdr:col>4</xdr:col>
      <xdr:colOff>1255612</xdr:colOff>
      <xdr:row>77</xdr:row>
      <xdr:rowOff>885825</xdr:rowOff>
    </xdr:to>
    <xdr:pic>
      <xdr:nvPicPr>
        <xdr:cNvPr id="84" name="Picture 14">
          <a:extLst>
            <a:ext uri="{FF2B5EF4-FFF2-40B4-BE49-F238E27FC236}">
              <a16:creationId xmlns:a16="http://schemas.microsoft.com/office/drawing/2014/main" id="{00000000-0008-0000-0800-000055000000}"/>
            </a:ext>
          </a:extLst>
        </xdr:cNvPr>
        <xdr:cNvPicPr>
          <a:picLocks noChangeAspect="1" noChangeArrowheads="1"/>
        </xdr:cNvPicPr>
      </xdr:nvPicPr>
      <xdr:blipFill>
        <a:blip xmlns:r="http://schemas.openxmlformats.org/officeDocument/2006/relationships" r:embed="rId50" cstate="email"/>
        <a:srcRect/>
        <a:stretch>
          <a:fillRect/>
        </a:stretch>
      </xdr:blipFill>
      <xdr:spPr bwMode="auto">
        <a:xfrm>
          <a:off x="3719169" y="95326200"/>
          <a:ext cx="1117843" cy="676275"/>
        </a:xfrm>
        <a:prstGeom prst="rect">
          <a:avLst/>
        </a:prstGeom>
        <a:noFill/>
        <a:ln w="1">
          <a:noFill/>
          <a:miter lim="800000"/>
          <a:headEnd/>
          <a:tailEnd type="none" w="med" len="med"/>
        </a:ln>
        <a:effectLst/>
      </xdr:spPr>
    </xdr:pic>
    <xdr:clientData/>
  </xdr:twoCellAnchor>
  <xdr:twoCellAnchor>
    <xdr:from>
      <xdr:col>4</xdr:col>
      <xdr:colOff>324409</xdr:colOff>
      <xdr:row>78</xdr:row>
      <xdr:rowOff>66675</xdr:rowOff>
    </xdr:from>
    <xdr:to>
      <xdr:col>4</xdr:col>
      <xdr:colOff>1068972</xdr:colOff>
      <xdr:row>78</xdr:row>
      <xdr:rowOff>971550</xdr:rowOff>
    </xdr:to>
    <xdr:pic>
      <xdr:nvPicPr>
        <xdr:cNvPr id="85" name="Picture 15">
          <a:extLst>
            <a:ext uri="{FF2B5EF4-FFF2-40B4-BE49-F238E27FC236}">
              <a16:creationId xmlns:a16="http://schemas.microsoft.com/office/drawing/2014/main" id="{00000000-0008-0000-0800-000056000000}"/>
            </a:ext>
          </a:extLst>
        </xdr:cNvPr>
        <xdr:cNvPicPr>
          <a:picLocks noChangeAspect="1" noChangeArrowheads="1"/>
        </xdr:cNvPicPr>
      </xdr:nvPicPr>
      <xdr:blipFill>
        <a:blip xmlns:r="http://schemas.openxmlformats.org/officeDocument/2006/relationships" r:embed="rId51" cstate="email"/>
        <a:srcRect/>
        <a:stretch>
          <a:fillRect/>
        </a:stretch>
      </xdr:blipFill>
      <xdr:spPr bwMode="auto">
        <a:xfrm>
          <a:off x="3905809" y="96450150"/>
          <a:ext cx="744563" cy="904875"/>
        </a:xfrm>
        <a:prstGeom prst="rect">
          <a:avLst/>
        </a:prstGeom>
        <a:noFill/>
        <a:ln w="1">
          <a:noFill/>
          <a:miter lim="800000"/>
          <a:headEnd/>
          <a:tailEnd type="none" w="med" len="med"/>
        </a:ln>
        <a:effectLst/>
      </xdr:spPr>
    </xdr:pic>
    <xdr:clientData/>
  </xdr:twoCellAnchor>
  <xdr:twoCellAnchor>
    <xdr:from>
      <xdr:col>4</xdr:col>
      <xdr:colOff>265036</xdr:colOff>
      <xdr:row>79</xdr:row>
      <xdr:rowOff>228600</xdr:rowOff>
    </xdr:from>
    <xdr:to>
      <xdr:col>4</xdr:col>
      <xdr:colOff>1128344</xdr:colOff>
      <xdr:row>79</xdr:row>
      <xdr:rowOff>1095375</xdr:rowOff>
    </xdr:to>
    <xdr:pic>
      <xdr:nvPicPr>
        <xdr:cNvPr id="86" name="Picture 16">
          <a:extLst>
            <a:ext uri="{FF2B5EF4-FFF2-40B4-BE49-F238E27FC236}">
              <a16:creationId xmlns:a16="http://schemas.microsoft.com/office/drawing/2014/main" id="{00000000-0008-0000-0800-000057000000}"/>
            </a:ext>
          </a:extLst>
        </xdr:cNvPr>
        <xdr:cNvPicPr>
          <a:picLocks noChangeAspect="1" noChangeArrowheads="1"/>
        </xdr:cNvPicPr>
      </xdr:nvPicPr>
      <xdr:blipFill>
        <a:blip xmlns:r="http://schemas.openxmlformats.org/officeDocument/2006/relationships" r:embed="rId52" cstate="email"/>
        <a:srcRect/>
        <a:stretch>
          <a:fillRect/>
        </a:stretch>
      </xdr:blipFill>
      <xdr:spPr bwMode="auto">
        <a:xfrm>
          <a:off x="3846436" y="97878900"/>
          <a:ext cx="863308" cy="866775"/>
        </a:xfrm>
        <a:prstGeom prst="rect">
          <a:avLst/>
        </a:prstGeom>
        <a:noFill/>
        <a:ln w="1">
          <a:noFill/>
          <a:miter lim="800000"/>
          <a:headEnd/>
          <a:tailEnd type="none" w="med" len="med"/>
        </a:ln>
        <a:effectLst/>
      </xdr:spPr>
    </xdr:pic>
    <xdr:clientData/>
  </xdr:twoCellAnchor>
  <xdr:twoCellAnchor>
    <xdr:from>
      <xdr:col>4</xdr:col>
      <xdr:colOff>344265</xdr:colOff>
      <xdr:row>81</xdr:row>
      <xdr:rowOff>152401</xdr:rowOff>
    </xdr:from>
    <xdr:to>
      <xdr:col>4</xdr:col>
      <xdr:colOff>1049115</xdr:colOff>
      <xdr:row>81</xdr:row>
      <xdr:rowOff>1021449</xdr:rowOff>
    </xdr:to>
    <xdr:pic>
      <xdr:nvPicPr>
        <xdr:cNvPr id="87" name="Picture 17">
          <a:extLst>
            <a:ext uri="{FF2B5EF4-FFF2-40B4-BE49-F238E27FC236}">
              <a16:creationId xmlns:a16="http://schemas.microsoft.com/office/drawing/2014/main" id="{00000000-0008-0000-0800-000058000000}"/>
            </a:ext>
          </a:extLst>
        </xdr:cNvPr>
        <xdr:cNvPicPr>
          <a:picLocks noChangeAspect="1" noChangeArrowheads="1"/>
        </xdr:cNvPicPr>
      </xdr:nvPicPr>
      <xdr:blipFill>
        <a:blip xmlns:r="http://schemas.openxmlformats.org/officeDocument/2006/relationships" r:embed="rId53" cstate="email"/>
        <a:srcRect/>
        <a:stretch>
          <a:fillRect/>
        </a:stretch>
      </xdr:blipFill>
      <xdr:spPr bwMode="auto">
        <a:xfrm>
          <a:off x="3925665" y="100336351"/>
          <a:ext cx="704850" cy="869048"/>
        </a:xfrm>
        <a:prstGeom prst="rect">
          <a:avLst/>
        </a:prstGeom>
        <a:noFill/>
        <a:ln w="1">
          <a:noFill/>
          <a:miter lim="800000"/>
          <a:headEnd/>
          <a:tailEnd type="none" w="med" len="med"/>
        </a:ln>
        <a:effectLst/>
      </xdr:spPr>
    </xdr:pic>
    <xdr:clientData/>
  </xdr:twoCellAnchor>
  <xdr:twoCellAnchor>
    <xdr:from>
      <xdr:col>4</xdr:col>
      <xdr:colOff>71438</xdr:colOff>
      <xdr:row>82</xdr:row>
      <xdr:rowOff>200026</xdr:rowOff>
    </xdr:from>
    <xdr:to>
      <xdr:col>4</xdr:col>
      <xdr:colOff>1321942</xdr:colOff>
      <xdr:row>82</xdr:row>
      <xdr:rowOff>1038226</xdr:rowOff>
    </xdr:to>
    <xdr:pic>
      <xdr:nvPicPr>
        <xdr:cNvPr id="88" name="Picture 18">
          <a:extLst>
            <a:ext uri="{FF2B5EF4-FFF2-40B4-BE49-F238E27FC236}">
              <a16:creationId xmlns:a16="http://schemas.microsoft.com/office/drawing/2014/main" id="{00000000-0008-0000-0800-000059000000}"/>
            </a:ext>
          </a:extLst>
        </xdr:cNvPr>
        <xdr:cNvPicPr>
          <a:picLocks noChangeAspect="1" noChangeArrowheads="1"/>
        </xdr:cNvPicPr>
      </xdr:nvPicPr>
      <xdr:blipFill>
        <a:blip xmlns:r="http://schemas.openxmlformats.org/officeDocument/2006/relationships" r:embed="rId54" cstate="email"/>
        <a:srcRect/>
        <a:stretch>
          <a:fillRect/>
        </a:stretch>
      </xdr:blipFill>
      <xdr:spPr bwMode="auto">
        <a:xfrm>
          <a:off x="3652838" y="101650801"/>
          <a:ext cx="1250504" cy="838200"/>
        </a:xfrm>
        <a:prstGeom prst="rect">
          <a:avLst/>
        </a:prstGeom>
        <a:noFill/>
        <a:ln w="1">
          <a:noFill/>
          <a:miter lim="800000"/>
          <a:headEnd/>
          <a:tailEnd type="none" w="med" len="med"/>
        </a:ln>
        <a:effectLst/>
      </xdr:spPr>
    </xdr:pic>
    <xdr:clientData/>
  </xdr:twoCellAnchor>
  <xdr:twoCellAnchor>
    <xdr:from>
      <xdr:col>4</xdr:col>
      <xdr:colOff>119695</xdr:colOff>
      <xdr:row>83</xdr:row>
      <xdr:rowOff>219075</xdr:rowOff>
    </xdr:from>
    <xdr:to>
      <xdr:col>4</xdr:col>
      <xdr:colOff>1273685</xdr:colOff>
      <xdr:row>83</xdr:row>
      <xdr:rowOff>933450</xdr:rowOff>
    </xdr:to>
    <xdr:pic>
      <xdr:nvPicPr>
        <xdr:cNvPr id="89" name="Picture 19">
          <a:extLst>
            <a:ext uri="{FF2B5EF4-FFF2-40B4-BE49-F238E27FC236}">
              <a16:creationId xmlns:a16="http://schemas.microsoft.com/office/drawing/2014/main" id="{00000000-0008-0000-0800-00005A000000}"/>
            </a:ext>
          </a:extLst>
        </xdr:cNvPr>
        <xdr:cNvPicPr>
          <a:picLocks noChangeAspect="1" noChangeArrowheads="1"/>
        </xdr:cNvPicPr>
      </xdr:nvPicPr>
      <xdr:blipFill>
        <a:blip xmlns:r="http://schemas.openxmlformats.org/officeDocument/2006/relationships" r:embed="rId55" cstate="email"/>
        <a:srcRect/>
        <a:stretch>
          <a:fillRect/>
        </a:stretch>
      </xdr:blipFill>
      <xdr:spPr bwMode="auto">
        <a:xfrm>
          <a:off x="3701095" y="102936675"/>
          <a:ext cx="1153990" cy="714375"/>
        </a:xfrm>
        <a:prstGeom prst="rect">
          <a:avLst/>
        </a:prstGeom>
        <a:noFill/>
        <a:ln w="1">
          <a:noFill/>
          <a:miter lim="800000"/>
          <a:headEnd/>
          <a:tailEnd type="none" w="med" len="med"/>
        </a:ln>
        <a:effectLst/>
      </xdr:spPr>
    </xdr:pic>
    <xdr:clientData/>
  </xdr:twoCellAnchor>
  <xdr:twoCellAnchor>
    <xdr:from>
      <xdr:col>4</xdr:col>
      <xdr:colOff>119695</xdr:colOff>
      <xdr:row>84</xdr:row>
      <xdr:rowOff>219075</xdr:rowOff>
    </xdr:from>
    <xdr:to>
      <xdr:col>4</xdr:col>
      <xdr:colOff>1273685</xdr:colOff>
      <xdr:row>84</xdr:row>
      <xdr:rowOff>933450</xdr:rowOff>
    </xdr:to>
    <xdr:pic>
      <xdr:nvPicPr>
        <xdr:cNvPr id="90" name="Picture 19">
          <a:extLst>
            <a:ext uri="{FF2B5EF4-FFF2-40B4-BE49-F238E27FC236}">
              <a16:creationId xmlns:a16="http://schemas.microsoft.com/office/drawing/2014/main" id="{00000000-0008-0000-0800-00005B000000}"/>
            </a:ext>
          </a:extLst>
        </xdr:cNvPr>
        <xdr:cNvPicPr>
          <a:picLocks noChangeAspect="1" noChangeArrowheads="1"/>
        </xdr:cNvPicPr>
      </xdr:nvPicPr>
      <xdr:blipFill>
        <a:blip xmlns:r="http://schemas.openxmlformats.org/officeDocument/2006/relationships" r:embed="rId55" cstate="email"/>
        <a:srcRect/>
        <a:stretch>
          <a:fillRect/>
        </a:stretch>
      </xdr:blipFill>
      <xdr:spPr bwMode="auto">
        <a:xfrm>
          <a:off x="3701095" y="104203500"/>
          <a:ext cx="1153990" cy="714375"/>
        </a:xfrm>
        <a:prstGeom prst="rect">
          <a:avLst/>
        </a:prstGeom>
        <a:noFill/>
        <a:ln w="1">
          <a:noFill/>
          <a:miter lim="800000"/>
          <a:headEnd/>
          <a:tailEnd type="none" w="med" len="med"/>
        </a:ln>
        <a:effectLst/>
      </xdr:spPr>
    </xdr:pic>
    <xdr:clientData/>
  </xdr:twoCellAnchor>
  <xdr:twoCellAnchor>
    <xdr:from>
      <xdr:col>4</xdr:col>
      <xdr:colOff>172815</xdr:colOff>
      <xdr:row>85</xdr:row>
      <xdr:rowOff>419100</xdr:rowOff>
    </xdr:from>
    <xdr:to>
      <xdr:col>4</xdr:col>
      <xdr:colOff>1220565</xdr:colOff>
      <xdr:row>85</xdr:row>
      <xdr:rowOff>838943</xdr:rowOff>
    </xdr:to>
    <xdr:pic>
      <xdr:nvPicPr>
        <xdr:cNvPr id="91" name="Picture 20">
          <a:extLst>
            <a:ext uri="{FF2B5EF4-FFF2-40B4-BE49-F238E27FC236}">
              <a16:creationId xmlns:a16="http://schemas.microsoft.com/office/drawing/2014/main" id="{00000000-0008-0000-0800-00005C000000}"/>
            </a:ext>
          </a:extLst>
        </xdr:cNvPr>
        <xdr:cNvPicPr>
          <a:picLocks noChangeAspect="1" noChangeArrowheads="1"/>
        </xdr:cNvPicPr>
      </xdr:nvPicPr>
      <xdr:blipFill>
        <a:blip xmlns:r="http://schemas.openxmlformats.org/officeDocument/2006/relationships" r:embed="rId56" cstate="email"/>
        <a:srcRect/>
        <a:stretch>
          <a:fillRect/>
        </a:stretch>
      </xdr:blipFill>
      <xdr:spPr bwMode="auto">
        <a:xfrm>
          <a:off x="3754215" y="105670350"/>
          <a:ext cx="1047750" cy="419843"/>
        </a:xfrm>
        <a:prstGeom prst="rect">
          <a:avLst/>
        </a:prstGeom>
        <a:noFill/>
        <a:ln w="1">
          <a:noFill/>
          <a:miter lim="800000"/>
          <a:headEnd/>
          <a:tailEnd type="none" w="med" len="med"/>
        </a:ln>
        <a:effectLst/>
      </xdr:spPr>
    </xdr:pic>
    <xdr:clientData/>
  </xdr:twoCellAnchor>
  <xdr:twoCellAnchor>
    <xdr:from>
      <xdr:col>4</xdr:col>
      <xdr:colOff>115665</xdr:colOff>
      <xdr:row>86</xdr:row>
      <xdr:rowOff>161926</xdr:rowOff>
    </xdr:from>
    <xdr:to>
      <xdr:col>4</xdr:col>
      <xdr:colOff>1277715</xdr:colOff>
      <xdr:row>86</xdr:row>
      <xdr:rowOff>993274</xdr:rowOff>
    </xdr:to>
    <xdr:pic>
      <xdr:nvPicPr>
        <xdr:cNvPr id="92" name="Picture 21">
          <a:extLst>
            <a:ext uri="{FF2B5EF4-FFF2-40B4-BE49-F238E27FC236}">
              <a16:creationId xmlns:a16="http://schemas.microsoft.com/office/drawing/2014/main" id="{00000000-0008-0000-0800-00005D000000}"/>
            </a:ext>
          </a:extLst>
        </xdr:cNvPr>
        <xdr:cNvPicPr>
          <a:picLocks noChangeAspect="1" noChangeArrowheads="1"/>
        </xdr:cNvPicPr>
      </xdr:nvPicPr>
      <xdr:blipFill>
        <a:blip xmlns:r="http://schemas.openxmlformats.org/officeDocument/2006/relationships" r:embed="rId57" cstate="email"/>
        <a:srcRect/>
        <a:stretch>
          <a:fillRect/>
        </a:stretch>
      </xdr:blipFill>
      <xdr:spPr bwMode="auto">
        <a:xfrm>
          <a:off x="3697065" y="106680001"/>
          <a:ext cx="1162050" cy="831348"/>
        </a:xfrm>
        <a:prstGeom prst="rect">
          <a:avLst/>
        </a:prstGeom>
        <a:noFill/>
        <a:ln w="1">
          <a:noFill/>
          <a:miter lim="800000"/>
          <a:headEnd/>
          <a:tailEnd type="none" w="med" len="med"/>
        </a:ln>
        <a:effectLst/>
      </xdr:spPr>
    </xdr:pic>
    <xdr:clientData/>
  </xdr:twoCellAnchor>
  <xdr:twoCellAnchor>
    <xdr:from>
      <xdr:col>4</xdr:col>
      <xdr:colOff>153765</xdr:colOff>
      <xdr:row>87</xdr:row>
      <xdr:rowOff>200025</xdr:rowOff>
    </xdr:from>
    <xdr:to>
      <xdr:col>4</xdr:col>
      <xdr:colOff>1239615</xdr:colOff>
      <xdr:row>87</xdr:row>
      <xdr:rowOff>994618</xdr:rowOff>
    </xdr:to>
    <xdr:pic>
      <xdr:nvPicPr>
        <xdr:cNvPr id="93" name="Picture 22">
          <a:extLst>
            <a:ext uri="{FF2B5EF4-FFF2-40B4-BE49-F238E27FC236}">
              <a16:creationId xmlns:a16="http://schemas.microsoft.com/office/drawing/2014/main" id="{00000000-0008-0000-0800-00005E000000}"/>
            </a:ext>
          </a:extLst>
        </xdr:cNvPr>
        <xdr:cNvPicPr>
          <a:picLocks noChangeAspect="1" noChangeArrowheads="1"/>
        </xdr:cNvPicPr>
      </xdr:nvPicPr>
      <xdr:blipFill>
        <a:blip xmlns:r="http://schemas.openxmlformats.org/officeDocument/2006/relationships" r:embed="rId58" cstate="email"/>
        <a:srcRect/>
        <a:stretch>
          <a:fillRect/>
        </a:stretch>
      </xdr:blipFill>
      <xdr:spPr bwMode="auto">
        <a:xfrm>
          <a:off x="3735165" y="107984925"/>
          <a:ext cx="1085850" cy="794593"/>
        </a:xfrm>
        <a:prstGeom prst="rect">
          <a:avLst/>
        </a:prstGeom>
        <a:noFill/>
        <a:ln w="1">
          <a:noFill/>
          <a:miter lim="800000"/>
          <a:headEnd/>
          <a:tailEnd type="none" w="med" len="med"/>
        </a:ln>
        <a:effectLst/>
      </xdr:spPr>
    </xdr:pic>
    <xdr:clientData/>
  </xdr:twoCellAnchor>
  <xdr:twoCellAnchor>
    <xdr:from>
      <xdr:col>4</xdr:col>
      <xdr:colOff>153765</xdr:colOff>
      <xdr:row>88</xdr:row>
      <xdr:rowOff>200025</xdr:rowOff>
    </xdr:from>
    <xdr:to>
      <xdr:col>4</xdr:col>
      <xdr:colOff>1239615</xdr:colOff>
      <xdr:row>88</xdr:row>
      <xdr:rowOff>994618</xdr:rowOff>
    </xdr:to>
    <xdr:pic>
      <xdr:nvPicPr>
        <xdr:cNvPr id="94" name="Picture 22">
          <a:extLst>
            <a:ext uri="{FF2B5EF4-FFF2-40B4-BE49-F238E27FC236}">
              <a16:creationId xmlns:a16="http://schemas.microsoft.com/office/drawing/2014/main" id="{00000000-0008-0000-0800-00005F000000}"/>
            </a:ext>
          </a:extLst>
        </xdr:cNvPr>
        <xdr:cNvPicPr>
          <a:picLocks noChangeAspect="1" noChangeArrowheads="1"/>
        </xdr:cNvPicPr>
      </xdr:nvPicPr>
      <xdr:blipFill>
        <a:blip xmlns:r="http://schemas.openxmlformats.org/officeDocument/2006/relationships" r:embed="rId58" cstate="email"/>
        <a:srcRect/>
        <a:stretch>
          <a:fillRect/>
        </a:stretch>
      </xdr:blipFill>
      <xdr:spPr bwMode="auto">
        <a:xfrm>
          <a:off x="3735165" y="109251750"/>
          <a:ext cx="1085850" cy="794593"/>
        </a:xfrm>
        <a:prstGeom prst="rect">
          <a:avLst/>
        </a:prstGeom>
        <a:noFill/>
        <a:ln w="1">
          <a:noFill/>
          <a:miter lim="800000"/>
          <a:headEnd/>
          <a:tailEnd type="none" w="med" len="med"/>
        </a:ln>
        <a:effectLst/>
      </xdr:spPr>
    </xdr:pic>
    <xdr:clientData/>
  </xdr:twoCellAnchor>
  <xdr:twoCellAnchor>
    <xdr:from>
      <xdr:col>4</xdr:col>
      <xdr:colOff>153765</xdr:colOff>
      <xdr:row>89</xdr:row>
      <xdr:rowOff>200025</xdr:rowOff>
    </xdr:from>
    <xdr:to>
      <xdr:col>4</xdr:col>
      <xdr:colOff>1239615</xdr:colOff>
      <xdr:row>89</xdr:row>
      <xdr:rowOff>994618</xdr:rowOff>
    </xdr:to>
    <xdr:pic>
      <xdr:nvPicPr>
        <xdr:cNvPr id="95" name="Picture 22">
          <a:extLst>
            <a:ext uri="{FF2B5EF4-FFF2-40B4-BE49-F238E27FC236}">
              <a16:creationId xmlns:a16="http://schemas.microsoft.com/office/drawing/2014/main" id="{00000000-0008-0000-0800-000060000000}"/>
            </a:ext>
          </a:extLst>
        </xdr:cNvPr>
        <xdr:cNvPicPr>
          <a:picLocks noChangeAspect="1" noChangeArrowheads="1"/>
        </xdr:cNvPicPr>
      </xdr:nvPicPr>
      <xdr:blipFill>
        <a:blip xmlns:r="http://schemas.openxmlformats.org/officeDocument/2006/relationships" r:embed="rId58" cstate="email"/>
        <a:srcRect/>
        <a:stretch>
          <a:fillRect/>
        </a:stretch>
      </xdr:blipFill>
      <xdr:spPr bwMode="auto">
        <a:xfrm>
          <a:off x="3735165" y="110518575"/>
          <a:ext cx="1085850" cy="794593"/>
        </a:xfrm>
        <a:prstGeom prst="rect">
          <a:avLst/>
        </a:prstGeom>
        <a:noFill/>
        <a:ln w="1">
          <a:noFill/>
          <a:miter lim="800000"/>
          <a:headEnd/>
          <a:tailEnd type="none" w="med" len="med"/>
        </a:ln>
        <a:effectLst/>
      </xdr:spPr>
    </xdr:pic>
    <xdr:clientData/>
  </xdr:twoCellAnchor>
  <xdr:twoCellAnchor>
    <xdr:from>
      <xdr:col>4</xdr:col>
      <xdr:colOff>146805</xdr:colOff>
      <xdr:row>92</xdr:row>
      <xdr:rowOff>228600</xdr:rowOff>
    </xdr:from>
    <xdr:to>
      <xdr:col>4</xdr:col>
      <xdr:colOff>1246576</xdr:colOff>
      <xdr:row>92</xdr:row>
      <xdr:rowOff>981075</xdr:rowOff>
    </xdr:to>
    <xdr:pic>
      <xdr:nvPicPr>
        <xdr:cNvPr id="96" name="Picture 23">
          <a:extLst>
            <a:ext uri="{FF2B5EF4-FFF2-40B4-BE49-F238E27FC236}">
              <a16:creationId xmlns:a16="http://schemas.microsoft.com/office/drawing/2014/main" id="{00000000-0008-0000-0800-000061000000}"/>
            </a:ext>
          </a:extLst>
        </xdr:cNvPr>
        <xdr:cNvPicPr>
          <a:picLocks noChangeAspect="1" noChangeArrowheads="1"/>
        </xdr:cNvPicPr>
      </xdr:nvPicPr>
      <xdr:blipFill>
        <a:blip xmlns:r="http://schemas.openxmlformats.org/officeDocument/2006/relationships" r:embed="rId59" cstate="email"/>
        <a:srcRect/>
        <a:stretch>
          <a:fillRect/>
        </a:stretch>
      </xdr:blipFill>
      <xdr:spPr bwMode="auto">
        <a:xfrm>
          <a:off x="3728205" y="114347625"/>
          <a:ext cx="1099771" cy="752475"/>
        </a:xfrm>
        <a:prstGeom prst="rect">
          <a:avLst/>
        </a:prstGeom>
        <a:noFill/>
        <a:ln w="1">
          <a:noFill/>
          <a:miter lim="800000"/>
          <a:headEnd/>
          <a:tailEnd type="none" w="med" len="med"/>
        </a:ln>
        <a:effectLst/>
      </xdr:spPr>
    </xdr:pic>
    <xdr:clientData/>
  </xdr:twoCellAnchor>
  <xdr:twoCellAnchor>
    <xdr:from>
      <xdr:col>4</xdr:col>
      <xdr:colOff>146805</xdr:colOff>
      <xdr:row>93</xdr:row>
      <xdr:rowOff>228600</xdr:rowOff>
    </xdr:from>
    <xdr:to>
      <xdr:col>4</xdr:col>
      <xdr:colOff>1246576</xdr:colOff>
      <xdr:row>93</xdr:row>
      <xdr:rowOff>981075</xdr:rowOff>
    </xdr:to>
    <xdr:pic>
      <xdr:nvPicPr>
        <xdr:cNvPr id="97" name="Picture 23">
          <a:extLst>
            <a:ext uri="{FF2B5EF4-FFF2-40B4-BE49-F238E27FC236}">
              <a16:creationId xmlns:a16="http://schemas.microsoft.com/office/drawing/2014/main" id="{00000000-0008-0000-0800-000062000000}"/>
            </a:ext>
          </a:extLst>
        </xdr:cNvPr>
        <xdr:cNvPicPr>
          <a:picLocks noChangeAspect="1" noChangeArrowheads="1"/>
        </xdr:cNvPicPr>
      </xdr:nvPicPr>
      <xdr:blipFill>
        <a:blip xmlns:r="http://schemas.openxmlformats.org/officeDocument/2006/relationships" r:embed="rId59" cstate="email"/>
        <a:srcRect/>
        <a:stretch>
          <a:fillRect/>
        </a:stretch>
      </xdr:blipFill>
      <xdr:spPr bwMode="auto">
        <a:xfrm>
          <a:off x="3728205" y="115614450"/>
          <a:ext cx="1099771" cy="752475"/>
        </a:xfrm>
        <a:prstGeom prst="rect">
          <a:avLst/>
        </a:prstGeom>
        <a:noFill/>
        <a:ln w="1">
          <a:noFill/>
          <a:miter lim="800000"/>
          <a:headEnd/>
          <a:tailEnd type="none" w="med" len="med"/>
        </a:ln>
        <a:effectLst/>
      </xdr:spPr>
    </xdr:pic>
    <xdr:clientData/>
  </xdr:twoCellAnchor>
  <xdr:twoCellAnchor>
    <xdr:from>
      <xdr:col>4</xdr:col>
      <xdr:colOff>146805</xdr:colOff>
      <xdr:row>94</xdr:row>
      <xdr:rowOff>228600</xdr:rowOff>
    </xdr:from>
    <xdr:to>
      <xdr:col>4</xdr:col>
      <xdr:colOff>1246576</xdr:colOff>
      <xdr:row>94</xdr:row>
      <xdr:rowOff>981075</xdr:rowOff>
    </xdr:to>
    <xdr:pic>
      <xdr:nvPicPr>
        <xdr:cNvPr id="98" name="Picture 23">
          <a:extLst>
            <a:ext uri="{FF2B5EF4-FFF2-40B4-BE49-F238E27FC236}">
              <a16:creationId xmlns:a16="http://schemas.microsoft.com/office/drawing/2014/main" id="{00000000-0008-0000-0800-000063000000}"/>
            </a:ext>
          </a:extLst>
        </xdr:cNvPr>
        <xdr:cNvPicPr>
          <a:picLocks noChangeAspect="1" noChangeArrowheads="1"/>
        </xdr:cNvPicPr>
      </xdr:nvPicPr>
      <xdr:blipFill>
        <a:blip xmlns:r="http://schemas.openxmlformats.org/officeDocument/2006/relationships" r:embed="rId59" cstate="email"/>
        <a:srcRect/>
        <a:stretch>
          <a:fillRect/>
        </a:stretch>
      </xdr:blipFill>
      <xdr:spPr bwMode="auto">
        <a:xfrm>
          <a:off x="3728205" y="116881275"/>
          <a:ext cx="1099771" cy="752475"/>
        </a:xfrm>
        <a:prstGeom prst="rect">
          <a:avLst/>
        </a:prstGeom>
        <a:noFill/>
        <a:ln w="1">
          <a:noFill/>
          <a:miter lim="800000"/>
          <a:headEnd/>
          <a:tailEnd type="none" w="med" len="med"/>
        </a:ln>
        <a:effectLst/>
      </xdr:spPr>
    </xdr:pic>
    <xdr:clientData/>
  </xdr:twoCellAnchor>
  <xdr:twoCellAnchor>
    <xdr:from>
      <xdr:col>4</xdr:col>
      <xdr:colOff>274669</xdr:colOff>
      <xdr:row>111</xdr:row>
      <xdr:rowOff>152400</xdr:rowOff>
    </xdr:from>
    <xdr:to>
      <xdr:col>4</xdr:col>
      <xdr:colOff>1118712</xdr:colOff>
      <xdr:row>111</xdr:row>
      <xdr:rowOff>1209675</xdr:rowOff>
    </xdr:to>
    <xdr:pic>
      <xdr:nvPicPr>
        <xdr:cNvPr id="99" name="Picture 24">
          <a:extLst>
            <a:ext uri="{FF2B5EF4-FFF2-40B4-BE49-F238E27FC236}">
              <a16:creationId xmlns:a16="http://schemas.microsoft.com/office/drawing/2014/main" id="{00000000-0008-0000-0800-000064000000}"/>
            </a:ext>
          </a:extLst>
        </xdr:cNvPr>
        <xdr:cNvPicPr>
          <a:picLocks noChangeAspect="1" noChangeArrowheads="1"/>
        </xdr:cNvPicPr>
      </xdr:nvPicPr>
      <xdr:blipFill>
        <a:blip xmlns:r="http://schemas.openxmlformats.org/officeDocument/2006/relationships" r:embed="rId60"/>
        <a:srcRect/>
        <a:stretch>
          <a:fillRect/>
        </a:stretch>
      </xdr:blipFill>
      <xdr:spPr bwMode="auto">
        <a:xfrm>
          <a:off x="3856069" y="138341100"/>
          <a:ext cx="844043" cy="1057275"/>
        </a:xfrm>
        <a:prstGeom prst="rect">
          <a:avLst/>
        </a:prstGeom>
        <a:noFill/>
      </xdr:spPr>
    </xdr:pic>
    <xdr:clientData/>
  </xdr:twoCellAnchor>
  <xdr:twoCellAnchor>
    <xdr:from>
      <xdr:col>4</xdr:col>
      <xdr:colOff>153765</xdr:colOff>
      <xdr:row>112</xdr:row>
      <xdr:rowOff>200025</xdr:rowOff>
    </xdr:from>
    <xdr:to>
      <xdr:col>4</xdr:col>
      <xdr:colOff>1239615</xdr:colOff>
      <xdr:row>112</xdr:row>
      <xdr:rowOff>1024224</xdr:rowOff>
    </xdr:to>
    <xdr:pic>
      <xdr:nvPicPr>
        <xdr:cNvPr id="100" name="Picture 25">
          <a:extLst>
            <a:ext uri="{FF2B5EF4-FFF2-40B4-BE49-F238E27FC236}">
              <a16:creationId xmlns:a16="http://schemas.microsoft.com/office/drawing/2014/main" id="{00000000-0008-0000-0800-000065000000}"/>
            </a:ext>
          </a:extLst>
        </xdr:cNvPr>
        <xdr:cNvPicPr>
          <a:picLocks noChangeAspect="1" noChangeArrowheads="1"/>
        </xdr:cNvPicPr>
      </xdr:nvPicPr>
      <xdr:blipFill>
        <a:blip xmlns:r="http://schemas.openxmlformats.org/officeDocument/2006/relationships" r:embed="rId61" cstate="email"/>
        <a:srcRect/>
        <a:stretch>
          <a:fillRect/>
        </a:stretch>
      </xdr:blipFill>
      <xdr:spPr bwMode="auto">
        <a:xfrm>
          <a:off x="3735165" y="139655550"/>
          <a:ext cx="1085850" cy="824199"/>
        </a:xfrm>
        <a:prstGeom prst="rect">
          <a:avLst/>
        </a:prstGeom>
        <a:noFill/>
        <a:ln w="1">
          <a:noFill/>
          <a:miter lim="800000"/>
          <a:headEnd/>
          <a:tailEnd type="none" w="med" len="med"/>
        </a:ln>
        <a:effectLst/>
      </xdr:spPr>
    </xdr:pic>
    <xdr:clientData/>
  </xdr:twoCellAnchor>
  <xdr:twoCellAnchor>
    <xdr:from>
      <xdr:col>4</xdr:col>
      <xdr:colOff>153765</xdr:colOff>
      <xdr:row>113</xdr:row>
      <xdr:rowOff>200025</xdr:rowOff>
    </xdr:from>
    <xdr:to>
      <xdr:col>4</xdr:col>
      <xdr:colOff>1239615</xdr:colOff>
      <xdr:row>113</xdr:row>
      <xdr:rowOff>1024224</xdr:rowOff>
    </xdr:to>
    <xdr:pic>
      <xdr:nvPicPr>
        <xdr:cNvPr id="101" name="Picture 25">
          <a:extLst>
            <a:ext uri="{FF2B5EF4-FFF2-40B4-BE49-F238E27FC236}">
              <a16:creationId xmlns:a16="http://schemas.microsoft.com/office/drawing/2014/main" id="{00000000-0008-0000-0800-000066000000}"/>
            </a:ext>
          </a:extLst>
        </xdr:cNvPr>
        <xdr:cNvPicPr>
          <a:picLocks noChangeAspect="1" noChangeArrowheads="1"/>
        </xdr:cNvPicPr>
      </xdr:nvPicPr>
      <xdr:blipFill>
        <a:blip xmlns:r="http://schemas.openxmlformats.org/officeDocument/2006/relationships" r:embed="rId61" cstate="email"/>
        <a:srcRect/>
        <a:stretch>
          <a:fillRect/>
        </a:stretch>
      </xdr:blipFill>
      <xdr:spPr bwMode="auto">
        <a:xfrm>
          <a:off x="3735165" y="140922375"/>
          <a:ext cx="1085850" cy="824199"/>
        </a:xfrm>
        <a:prstGeom prst="rect">
          <a:avLst/>
        </a:prstGeom>
        <a:noFill/>
        <a:ln w="1">
          <a:noFill/>
          <a:miter lim="800000"/>
          <a:headEnd/>
          <a:tailEnd type="none" w="med" len="med"/>
        </a:ln>
        <a:effectLst/>
      </xdr:spPr>
    </xdr:pic>
    <xdr:clientData/>
  </xdr:twoCellAnchor>
  <xdr:twoCellAnchor>
    <xdr:from>
      <xdr:col>4</xdr:col>
      <xdr:colOff>274669</xdr:colOff>
      <xdr:row>114</xdr:row>
      <xdr:rowOff>152400</xdr:rowOff>
    </xdr:from>
    <xdr:to>
      <xdr:col>4</xdr:col>
      <xdr:colOff>1118712</xdr:colOff>
      <xdr:row>114</xdr:row>
      <xdr:rowOff>1209675</xdr:rowOff>
    </xdr:to>
    <xdr:pic>
      <xdr:nvPicPr>
        <xdr:cNvPr id="102" name="Picture 24">
          <a:extLst>
            <a:ext uri="{FF2B5EF4-FFF2-40B4-BE49-F238E27FC236}">
              <a16:creationId xmlns:a16="http://schemas.microsoft.com/office/drawing/2014/main" id="{00000000-0008-0000-0800-000067000000}"/>
            </a:ext>
          </a:extLst>
        </xdr:cNvPr>
        <xdr:cNvPicPr>
          <a:picLocks noChangeAspect="1" noChangeArrowheads="1"/>
        </xdr:cNvPicPr>
      </xdr:nvPicPr>
      <xdr:blipFill>
        <a:blip xmlns:r="http://schemas.openxmlformats.org/officeDocument/2006/relationships" r:embed="rId60"/>
        <a:srcRect/>
        <a:stretch>
          <a:fillRect/>
        </a:stretch>
      </xdr:blipFill>
      <xdr:spPr bwMode="auto">
        <a:xfrm>
          <a:off x="3856069" y="142141575"/>
          <a:ext cx="844043" cy="1057275"/>
        </a:xfrm>
        <a:prstGeom prst="rect">
          <a:avLst/>
        </a:prstGeom>
        <a:noFill/>
      </xdr:spPr>
    </xdr:pic>
    <xdr:clientData/>
  </xdr:twoCellAnchor>
  <xdr:twoCellAnchor>
    <xdr:from>
      <xdr:col>4</xdr:col>
      <xdr:colOff>116545</xdr:colOff>
      <xdr:row>116</xdr:row>
      <xdr:rowOff>409575</xdr:rowOff>
    </xdr:from>
    <xdr:to>
      <xdr:col>4</xdr:col>
      <xdr:colOff>1276836</xdr:colOff>
      <xdr:row>116</xdr:row>
      <xdr:rowOff>895350</xdr:rowOff>
    </xdr:to>
    <xdr:pic>
      <xdr:nvPicPr>
        <xdr:cNvPr id="103" name="Picture 26">
          <a:extLst>
            <a:ext uri="{FF2B5EF4-FFF2-40B4-BE49-F238E27FC236}">
              <a16:creationId xmlns:a16="http://schemas.microsoft.com/office/drawing/2014/main" id="{00000000-0008-0000-0800-000068000000}"/>
            </a:ext>
          </a:extLst>
        </xdr:cNvPr>
        <xdr:cNvPicPr>
          <a:picLocks noChangeAspect="1" noChangeArrowheads="1"/>
        </xdr:cNvPicPr>
      </xdr:nvPicPr>
      <xdr:blipFill>
        <a:blip xmlns:r="http://schemas.openxmlformats.org/officeDocument/2006/relationships" r:embed="rId62"/>
        <a:srcRect/>
        <a:stretch>
          <a:fillRect/>
        </a:stretch>
      </xdr:blipFill>
      <xdr:spPr bwMode="auto">
        <a:xfrm>
          <a:off x="3697945" y="144932400"/>
          <a:ext cx="1160291" cy="485775"/>
        </a:xfrm>
        <a:prstGeom prst="rect">
          <a:avLst/>
        </a:prstGeom>
        <a:noFill/>
      </xdr:spPr>
    </xdr:pic>
    <xdr:clientData/>
  </xdr:twoCellAnchor>
  <xdr:twoCellAnchor>
    <xdr:from>
      <xdr:col>4</xdr:col>
      <xdr:colOff>115665</xdr:colOff>
      <xdr:row>117</xdr:row>
      <xdr:rowOff>114300</xdr:rowOff>
    </xdr:from>
    <xdr:to>
      <xdr:col>4</xdr:col>
      <xdr:colOff>1277715</xdr:colOff>
      <xdr:row>117</xdr:row>
      <xdr:rowOff>1036413</xdr:rowOff>
    </xdr:to>
    <xdr:pic>
      <xdr:nvPicPr>
        <xdr:cNvPr id="104" name="Picture 27">
          <a:extLst>
            <a:ext uri="{FF2B5EF4-FFF2-40B4-BE49-F238E27FC236}">
              <a16:creationId xmlns:a16="http://schemas.microsoft.com/office/drawing/2014/main" id="{00000000-0008-0000-0800-000069000000}"/>
            </a:ext>
          </a:extLst>
        </xdr:cNvPr>
        <xdr:cNvPicPr>
          <a:picLocks noChangeAspect="1" noChangeArrowheads="1"/>
        </xdr:cNvPicPr>
      </xdr:nvPicPr>
      <xdr:blipFill>
        <a:blip xmlns:r="http://schemas.openxmlformats.org/officeDocument/2006/relationships" r:embed="rId63"/>
        <a:srcRect/>
        <a:stretch>
          <a:fillRect/>
        </a:stretch>
      </xdr:blipFill>
      <xdr:spPr bwMode="auto">
        <a:xfrm>
          <a:off x="3697065" y="145903950"/>
          <a:ext cx="1162050" cy="922113"/>
        </a:xfrm>
        <a:prstGeom prst="rect">
          <a:avLst/>
        </a:prstGeom>
        <a:noFill/>
      </xdr:spPr>
    </xdr:pic>
    <xdr:clientData/>
  </xdr:twoCellAnchor>
  <xdr:twoCellAnchor>
    <xdr:from>
      <xdr:col>4</xdr:col>
      <xdr:colOff>115665</xdr:colOff>
      <xdr:row>118</xdr:row>
      <xdr:rowOff>114300</xdr:rowOff>
    </xdr:from>
    <xdr:to>
      <xdr:col>4</xdr:col>
      <xdr:colOff>1277715</xdr:colOff>
      <xdr:row>118</xdr:row>
      <xdr:rowOff>1036413</xdr:rowOff>
    </xdr:to>
    <xdr:pic>
      <xdr:nvPicPr>
        <xdr:cNvPr id="105" name="Picture 27">
          <a:extLst>
            <a:ext uri="{FF2B5EF4-FFF2-40B4-BE49-F238E27FC236}">
              <a16:creationId xmlns:a16="http://schemas.microsoft.com/office/drawing/2014/main" id="{00000000-0008-0000-0800-00006A000000}"/>
            </a:ext>
          </a:extLst>
        </xdr:cNvPr>
        <xdr:cNvPicPr>
          <a:picLocks noChangeAspect="1" noChangeArrowheads="1"/>
        </xdr:cNvPicPr>
      </xdr:nvPicPr>
      <xdr:blipFill>
        <a:blip xmlns:r="http://schemas.openxmlformats.org/officeDocument/2006/relationships" r:embed="rId63"/>
        <a:srcRect/>
        <a:stretch>
          <a:fillRect/>
        </a:stretch>
      </xdr:blipFill>
      <xdr:spPr bwMode="auto">
        <a:xfrm>
          <a:off x="3697065" y="147170775"/>
          <a:ext cx="1162050" cy="922113"/>
        </a:xfrm>
        <a:prstGeom prst="rect">
          <a:avLst/>
        </a:prstGeom>
        <a:noFill/>
      </xdr:spPr>
    </xdr:pic>
    <xdr:clientData/>
  </xdr:twoCellAnchor>
  <xdr:twoCellAnchor>
    <xdr:from>
      <xdr:col>4</xdr:col>
      <xdr:colOff>182340</xdr:colOff>
      <xdr:row>119</xdr:row>
      <xdr:rowOff>207223</xdr:rowOff>
    </xdr:from>
    <xdr:to>
      <xdr:col>4</xdr:col>
      <xdr:colOff>1211040</xdr:colOff>
      <xdr:row>119</xdr:row>
      <xdr:rowOff>1038225</xdr:rowOff>
    </xdr:to>
    <xdr:pic>
      <xdr:nvPicPr>
        <xdr:cNvPr id="106" name="Picture 28">
          <a:extLst>
            <a:ext uri="{FF2B5EF4-FFF2-40B4-BE49-F238E27FC236}">
              <a16:creationId xmlns:a16="http://schemas.microsoft.com/office/drawing/2014/main" id="{00000000-0008-0000-0800-00006B000000}"/>
            </a:ext>
          </a:extLst>
        </xdr:cNvPr>
        <xdr:cNvPicPr>
          <a:picLocks noChangeAspect="1" noChangeArrowheads="1"/>
        </xdr:cNvPicPr>
      </xdr:nvPicPr>
      <xdr:blipFill>
        <a:blip xmlns:r="http://schemas.openxmlformats.org/officeDocument/2006/relationships" r:embed="rId64"/>
        <a:srcRect/>
        <a:stretch>
          <a:fillRect/>
        </a:stretch>
      </xdr:blipFill>
      <xdr:spPr bwMode="auto">
        <a:xfrm>
          <a:off x="3763740" y="148530523"/>
          <a:ext cx="1028700" cy="831002"/>
        </a:xfrm>
        <a:prstGeom prst="rect">
          <a:avLst/>
        </a:prstGeom>
        <a:noFill/>
      </xdr:spPr>
    </xdr:pic>
    <xdr:clientData/>
  </xdr:twoCellAnchor>
  <xdr:twoCellAnchor>
    <xdr:from>
      <xdr:col>4</xdr:col>
      <xdr:colOff>182340</xdr:colOff>
      <xdr:row>120</xdr:row>
      <xdr:rowOff>207223</xdr:rowOff>
    </xdr:from>
    <xdr:to>
      <xdr:col>4</xdr:col>
      <xdr:colOff>1211040</xdr:colOff>
      <xdr:row>120</xdr:row>
      <xdr:rowOff>1038225</xdr:rowOff>
    </xdr:to>
    <xdr:pic>
      <xdr:nvPicPr>
        <xdr:cNvPr id="107" name="Picture 28">
          <a:extLst>
            <a:ext uri="{FF2B5EF4-FFF2-40B4-BE49-F238E27FC236}">
              <a16:creationId xmlns:a16="http://schemas.microsoft.com/office/drawing/2014/main" id="{00000000-0008-0000-0800-00006C000000}"/>
            </a:ext>
          </a:extLst>
        </xdr:cNvPr>
        <xdr:cNvPicPr>
          <a:picLocks noChangeAspect="1" noChangeArrowheads="1"/>
        </xdr:cNvPicPr>
      </xdr:nvPicPr>
      <xdr:blipFill>
        <a:blip xmlns:r="http://schemas.openxmlformats.org/officeDocument/2006/relationships" r:embed="rId64"/>
        <a:srcRect/>
        <a:stretch>
          <a:fillRect/>
        </a:stretch>
      </xdr:blipFill>
      <xdr:spPr bwMode="auto">
        <a:xfrm>
          <a:off x="3763740" y="149797348"/>
          <a:ext cx="1028700" cy="831002"/>
        </a:xfrm>
        <a:prstGeom prst="rect">
          <a:avLst/>
        </a:prstGeom>
        <a:noFill/>
      </xdr:spPr>
    </xdr:pic>
    <xdr:clientData/>
  </xdr:twoCellAnchor>
  <xdr:twoCellAnchor>
    <xdr:from>
      <xdr:col>4</xdr:col>
      <xdr:colOff>334924</xdr:colOff>
      <xdr:row>52</xdr:row>
      <xdr:rowOff>396794</xdr:rowOff>
    </xdr:from>
    <xdr:to>
      <xdr:col>4</xdr:col>
      <xdr:colOff>1058456</xdr:colOff>
      <xdr:row>52</xdr:row>
      <xdr:rowOff>904875</xdr:rowOff>
    </xdr:to>
    <xdr:pic>
      <xdr:nvPicPr>
        <xdr:cNvPr id="108" name="Picture 107">
          <a:extLst>
            <a:ext uri="{FF2B5EF4-FFF2-40B4-BE49-F238E27FC236}">
              <a16:creationId xmlns:a16="http://schemas.microsoft.com/office/drawing/2014/main" id="{00000000-0008-0000-0800-00006D000000}"/>
            </a:ext>
          </a:extLst>
        </xdr:cNvPr>
        <xdr:cNvPicPr>
          <a:picLocks noChangeAspect="1"/>
        </xdr:cNvPicPr>
      </xdr:nvPicPr>
      <xdr:blipFill>
        <a:blip xmlns:r="http://schemas.openxmlformats.org/officeDocument/2006/relationships" r:embed="rId65" cstate="print"/>
        <a:stretch>
          <a:fillRect/>
        </a:stretch>
      </xdr:blipFill>
      <xdr:spPr>
        <a:xfrm>
          <a:off x="3916324" y="63842819"/>
          <a:ext cx="723532" cy="508081"/>
        </a:xfrm>
        <a:prstGeom prst="rect">
          <a:avLst/>
        </a:prstGeom>
      </xdr:spPr>
    </xdr:pic>
    <xdr:clientData/>
  </xdr:twoCellAnchor>
  <xdr:twoCellAnchor>
    <xdr:from>
      <xdr:col>4</xdr:col>
      <xdr:colOff>549052</xdr:colOff>
      <xdr:row>53</xdr:row>
      <xdr:rowOff>447674</xdr:rowOff>
    </xdr:from>
    <xdr:to>
      <xdr:col>4</xdr:col>
      <xdr:colOff>844328</xdr:colOff>
      <xdr:row>53</xdr:row>
      <xdr:rowOff>942613</xdr:rowOff>
    </xdr:to>
    <xdr:pic>
      <xdr:nvPicPr>
        <xdr:cNvPr id="109" name="Picture 108">
          <a:extLst>
            <a:ext uri="{FF2B5EF4-FFF2-40B4-BE49-F238E27FC236}">
              <a16:creationId xmlns:a16="http://schemas.microsoft.com/office/drawing/2014/main" id="{00000000-0008-0000-0800-00006E000000}"/>
            </a:ext>
          </a:extLst>
        </xdr:cNvPr>
        <xdr:cNvPicPr>
          <a:picLocks noChangeAspect="1"/>
        </xdr:cNvPicPr>
      </xdr:nvPicPr>
      <xdr:blipFill>
        <a:blip xmlns:r="http://schemas.openxmlformats.org/officeDocument/2006/relationships" r:embed="rId66" cstate="print"/>
        <a:stretch>
          <a:fillRect/>
        </a:stretch>
      </xdr:blipFill>
      <xdr:spPr>
        <a:xfrm>
          <a:off x="4130452" y="65160524"/>
          <a:ext cx="295276" cy="494939"/>
        </a:xfrm>
        <a:prstGeom prst="rect">
          <a:avLst/>
        </a:prstGeom>
      </xdr:spPr>
    </xdr:pic>
    <xdr:clientData/>
  </xdr:twoCellAnchor>
  <xdr:twoCellAnchor>
    <xdr:from>
      <xdr:col>4</xdr:col>
      <xdr:colOff>291878</xdr:colOff>
      <xdr:row>106</xdr:row>
      <xdr:rowOff>257176</xdr:rowOff>
    </xdr:from>
    <xdr:to>
      <xdr:col>4</xdr:col>
      <xdr:colOff>1101503</xdr:colOff>
      <xdr:row>106</xdr:row>
      <xdr:rowOff>885372</xdr:rowOff>
    </xdr:to>
    <xdr:pic>
      <xdr:nvPicPr>
        <xdr:cNvPr id="110" name="Picture 109">
          <a:extLst>
            <a:ext uri="{FF2B5EF4-FFF2-40B4-BE49-F238E27FC236}">
              <a16:creationId xmlns:a16="http://schemas.microsoft.com/office/drawing/2014/main" id="{00000000-0008-0000-0800-00006F000000}"/>
            </a:ext>
          </a:extLst>
        </xdr:cNvPr>
        <xdr:cNvPicPr>
          <a:picLocks noChangeAspect="1"/>
        </xdr:cNvPicPr>
      </xdr:nvPicPr>
      <xdr:blipFill>
        <a:blip xmlns:r="http://schemas.openxmlformats.org/officeDocument/2006/relationships" r:embed="rId67" cstate="print"/>
        <a:stretch>
          <a:fillRect/>
        </a:stretch>
      </xdr:blipFill>
      <xdr:spPr>
        <a:xfrm>
          <a:off x="3873278" y="132111751"/>
          <a:ext cx="809625" cy="628196"/>
        </a:xfrm>
        <a:prstGeom prst="rect">
          <a:avLst/>
        </a:prstGeom>
      </xdr:spPr>
    </xdr:pic>
    <xdr:clientData/>
  </xdr:twoCellAnchor>
  <xdr:twoCellAnchor>
    <xdr:from>
      <xdr:col>4</xdr:col>
      <xdr:colOff>320453</xdr:colOff>
      <xdr:row>110</xdr:row>
      <xdr:rowOff>209550</xdr:rowOff>
    </xdr:from>
    <xdr:to>
      <xdr:col>4</xdr:col>
      <xdr:colOff>1072928</xdr:colOff>
      <xdr:row>110</xdr:row>
      <xdr:rowOff>943491</xdr:rowOff>
    </xdr:to>
    <xdr:pic>
      <xdr:nvPicPr>
        <xdr:cNvPr id="111" name="Picture 110">
          <a:extLst>
            <a:ext uri="{FF2B5EF4-FFF2-40B4-BE49-F238E27FC236}">
              <a16:creationId xmlns:a16="http://schemas.microsoft.com/office/drawing/2014/main" id="{00000000-0008-0000-0800-000070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3901853" y="137131425"/>
          <a:ext cx="752475" cy="7339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218281</xdr:colOff>
      <xdr:row>35</xdr:row>
      <xdr:rowOff>223551</xdr:rowOff>
    </xdr:from>
    <xdr:to>
      <xdr:col>4</xdr:col>
      <xdr:colOff>1218406</xdr:colOff>
      <xdr:row>35</xdr:row>
      <xdr:rowOff>759618</xdr:rowOff>
    </xdr:to>
    <xdr:pic>
      <xdr:nvPicPr>
        <xdr:cNvPr id="112" name="Picture 111">
          <a:extLst>
            <a:ext uri="{FF2B5EF4-FFF2-40B4-BE49-F238E27FC236}">
              <a16:creationId xmlns:a16="http://schemas.microsoft.com/office/drawing/2014/main" id="{00000000-0008-0000-0800-000071000000}"/>
            </a:ext>
          </a:extLst>
        </xdr:cNvPr>
        <xdr:cNvPicPr>
          <a:picLocks noChangeAspect="1"/>
        </xdr:cNvPicPr>
      </xdr:nvPicPr>
      <xdr:blipFill>
        <a:blip xmlns:r="http://schemas.openxmlformats.org/officeDocument/2006/relationships" r:embed="rId69"/>
        <a:stretch>
          <a:fillRect/>
        </a:stretch>
      </xdr:blipFill>
      <xdr:spPr>
        <a:xfrm>
          <a:off x="3799681" y="42133551"/>
          <a:ext cx="1000125" cy="536067"/>
        </a:xfrm>
        <a:prstGeom prst="rect">
          <a:avLst/>
        </a:prstGeom>
      </xdr:spPr>
    </xdr:pic>
    <xdr:clientData/>
  </xdr:twoCellAnchor>
  <xdr:twoCellAnchor>
    <xdr:from>
      <xdr:col>4</xdr:col>
      <xdr:colOff>47625</xdr:colOff>
      <xdr:row>36</xdr:row>
      <xdr:rowOff>269874</xdr:rowOff>
    </xdr:from>
    <xdr:to>
      <xdr:col>4</xdr:col>
      <xdr:colOff>1369722</xdr:colOff>
      <xdr:row>36</xdr:row>
      <xdr:rowOff>965199</xdr:rowOff>
    </xdr:to>
    <xdr:pic>
      <xdr:nvPicPr>
        <xdr:cNvPr id="113" name="Picture 112">
          <a:extLst>
            <a:ext uri="{FF2B5EF4-FFF2-40B4-BE49-F238E27FC236}">
              <a16:creationId xmlns:a16="http://schemas.microsoft.com/office/drawing/2014/main" id="{00000000-0008-0000-0800-000072000000}"/>
            </a:ext>
          </a:extLst>
        </xdr:cNvPr>
        <xdr:cNvPicPr>
          <a:picLocks noChangeAspect="1"/>
        </xdr:cNvPicPr>
      </xdr:nvPicPr>
      <xdr:blipFill>
        <a:blip xmlns:r="http://schemas.openxmlformats.org/officeDocument/2006/relationships" r:embed="rId70"/>
        <a:stretch>
          <a:fillRect/>
        </a:stretch>
      </xdr:blipFill>
      <xdr:spPr>
        <a:xfrm>
          <a:off x="3629025" y="43446699"/>
          <a:ext cx="1322097" cy="695325"/>
        </a:xfrm>
        <a:prstGeom prst="rect">
          <a:avLst/>
        </a:prstGeom>
      </xdr:spPr>
    </xdr:pic>
    <xdr:clientData/>
  </xdr:twoCellAnchor>
  <xdr:twoCellAnchor>
    <xdr:from>
      <xdr:col>4</xdr:col>
      <xdr:colOff>92075</xdr:colOff>
      <xdr:row>123</xdr:row>
      <xdr:rowOff>98425</xdr:rowOff>
    </xdr:from>
    <xdr:to>
      <xdr:col>4</xdr:col>
      <xdr:colOff>935009</xdr:colOff>
      <xdr:row>123</xdr:row>
      <xdr:rowOff>1031875</xdr:rowOff>
    </xdr:to>
    <xdr:pic>
      <xdr:nvPicPr>
        <xdr:cNvPr id="114" name="Picture 12">
          <a:extLst>
            <a:ext uri="{FF2B5EF4-FFF2-40B4-BE49-F238E27FC236}">
              <a16:creationId xmlns:a16="http://schemas.microsoft.com/office/drawing/2014/main" id="{00000000-0008-0000-0800-000073000000}"/>
            </a:ext>
          </a:extLst>
        </xdr:cNvPr>
        <xdr:cNvPicPr>
          <a:picLocks noChangeAspect="1" noChangeArrowheads="1"/>
        </xdr:cNvPicPr>
      </xdr:nvPicPr>
      <xdr:blipFill>
        <a:blip xmlns:r="http://schemas.openxmlformats.org/officeDocument/2006/relationships" r:embed="rId71" cstate="email">
          <a:extLst>
            <a:ext uri="{28A0092B-C50C-407E-A947-70E740481C1C}">
              <a14:useLocalDpi xmlns:a14="http://schemas.microsoft.com/office/drawing/2010/main"/>
            </a:ext>
          </a:extLst>
        </a:blip>
        <a:srcRect/>
        <a:stretch>
          <a:fillRect/>
        </a:stretch>
      </xdr:blipFill>
      <xdr:spPr bwMode="auto">
        <a:xfrm>
          <a:off x="3673475" y="153489025"/>
          <a:ext cx="842934" cy="933450"/>
        </a:xfrm>
        <a:prstGeom prst="rect">
          <a:avLst/>
        </a:prstGeom>
        <a:noFill/>
        <a:ln w="1">
          <a:noFill/>
          <a:miter lim="800000"/>
          <a:headEnd/>
          <a:tailEnd type="none" w="med" len="med"/>
        </a:ln>
        <a:effectLst/>
      </xdr:spPr>
    </xdr:pic>
    <xdr:clientData/>
  </xdr:twoCellAnchor>
  <xdr:twoCellAnchor>
    <xdr:from>
      <xdr:col>4</xdr:col>
      <xdr:colOff>82549</xdr:colOff>
      <xdr:row>122</xdr:row>
      <xdr:rowOff>60325</xdr:rowOff>
    </xdr:from>
    <xdr:to>
      <xdr:col>4</xdr:col>
      <xdr:colOff>772582</xdr:colOff>
      <xdr:row>122</xdr:row>
      <xdr:rowOff>1095375</xdr:rowOff>
    </xdr:to>
    <xdr:pic>
      <xdr:nvPicPr>
        <xdr:cNvPr id="115" name="Picture 11">
          <a:extLst>
            <a:ext uri="{FF2B5EF4-FFF2-40B4-BE49-F238E27FC236}">
              <a16:creationId xmlns:a16="http://schemas.microsoft.com/office/drawing/2014/main" id="{00000000-0008-0000-0800-000074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3663949" y="152184100"/>
          <a:ext cx="690033" cy="1035050"/>
        </a:xfrm>
        <a:prstGeom prst="rect">
          <a:avLst/>
        </a:prstGeom>
        <a:noFill/>
        <a:ln w="1">
          <a:noFill/>
          <a:miter lim="800000"/>
          <a:headEnd/>
          <a:tailEnd type="none" w="med" len="med"/>
        </a:ln>
        <a:effectLst/>
      </xdr:spPr>
    </xdr:pic>
    <xdr:clientData/>
  </xdr:twoCellAnchor>
  <xdr:twoCellAnchor>
    <xdr:from>
      <xdr:col>4</xdr:col>
      <xdr:colOff>95250</xdr:colOff>
      <xdr:row>121</xdr:row>
      <xdr:rowOff>31749</xdr:rowOff>
    </xdr:from>
    <xdr:to>
      <xdr:col>4</xdr:col>
      <xdr:colOff>762000</xdr:colOff>
      <xdr:row>121</xdr:row>
      <xdr:rowOff>1031874</xdr:rowOff>
    </xdr:to>
    <xdr:pic>
      <xdr:nvPicPr>
        <xdr:cNvPr id="116" name="Picture 11">
          <a:extLst>
            <a:ext uri="{FF2B5EF4-FFF2-40B4-BE49-F238E27FC236}">
              <a16:creationId xmlns:a16="http://schemas.microsoft.com/office/drawing/2014/main" id="{00000000-0008-0000-0800-000075000000}"/>
            </a:ext>
          </a:extLst>
        </xdr:cNvPr>
        <xdr:cNvPicPr>
          <a:picLocks noChangeAspect="1" noChangeArrowheads="1"/>
        </xdr:cNvPicPr>
      </xdr:nvPicPr>
      <xdr:blipFill>
        <a:blip xmlns:r="http://schemas.openxmlformats.org/officeDocument/2006/relationships" r:embed="rId72" cstate="email">
          <a:extLst>
            <a:ext uri="{28A0092B-C50C-407E-A947-70E740481C1C}">
              <a14:useLocalDpi xmlns:a14="http://schemas.microsoft.com/office/drawing/2010/main"/>
            </a:ext>
          </a:extLst>
        </a:blip>
        <a:srcRect/>
        <a:stretch>
          <a:fillRect/>
        </a:stretch>
      </xdr:blipFill>
      <xdr:spPr bwMode="auto">
        <a:xfrm>
          <a:off x="3676650" y="150888699"/>
          <a:ext cx="666750" cy="1000125"/>
        </a:xfrm>
        <a:prstGeom prst="rect">
          <a:avLst/>
        </a:prstGeom>
        <a:noFill/>
        <a:ln w="1">
          <a:noFill/>
          <a:miter lim="800000"/>
          <a:headEnd/>
          <a:tailEnd type="none" w="med" len="med"/>
        </a:ln>
        <a:effectLst/>
      </xdr:spPr>
    </xdr:pic>
    <xdr:clientData/>
  </xdr:twoCellAnchor>
  <xdr:twoCellAnchor>
    <xdr:from>
      <xdr:col>4</xdr:col>
      <xdr:colOff>79374</xdr:colOff>
      <xdr:row>124</xdr:row>
      <xdr:rowOff>31750</xdr:rowOff>
    </xdr:from>
    <xdr:to>
      <xdr:col>4</xdr:col>
      <xdr:colOff>476249</xdr:colOff>
      <xdr:row>124</xdr:row>
      <xdr:rowOff>1121046</xdr:rowOff>
    </xdr:to>
    <xdr:pic>
      <xdr:nvPicPr>
        <xdr:cNvPr id="117" name="Picture 116">
          <a:extLst>
            <a:ext uri="{FF2B5EF4-FFF2-40B4-BE49-F238E27FC236}">
              <a16:creationId xmlns:a16="http://schemas.microsoft.com/office/drawing/2014/main" id="{00000000-0008-0000-0800-000076000000}"/>
            </a:ext>
          </a:extLst>
        </xdr:cNvPr>
        <xdr:cNvPicPr>
          <a:picLocks noChangeAspect="1" noChangeArrowheads="1"/>
        </xdr:cNvPicPr>
      </xdr:nvPicPr>
      <xdr:blipFill>
        <a:blip xmlns:r="http://schemas.openxmlformats.org/officeDocument/2006/relationships" r:embed="rId73" cstate="email">
          <a:extLst>
            <a:ext uri="{28A0092B-C50C-407E-A947-70E740481C1C}">
              <a14:useLocalDpi xmlns:a14="http://schemas.microsoft.com/office/drawing/2010/main"/>
            </a:ext>
          </a:extLst>
        </a:blip>
        <a:srcRect/>
        <a:stretch>
          <a:fillRect/>
        </a:stretch>
      </xdr:blipFill>
      <xdr:spPr bwMode="auto">
        <a:xfrm>
          <a:off x="3660774" y="154689175"/>
          <a:ext cx="396875" cy="1089296"/>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editAs="oneCell">
    <xdr:from>
      <xdr:col>4</xdr:col>
      <xdr:colOff>168271</xdr:colOff>
      <xdr:row>125</xdr:row>
      <xdr:rowOff>146844</xdr:rowOff>
    </xdr:from>
    <xdr:to>
      <xdr:col>4</xdr:col>
      <xdr:colOff>1236659</xdr:colOff>
      <xdr:row>125</xdr:row>
      <xdr:rowOff>924720</xdr:rowOff>
    </xdr:to>
    <xdr:pic>
      <xdr:nvPicPr>
        <xdr:cNvPr id="118" name="Picture 251">
          <a:extLst>
            <a:ext uri="{FF2B5EF4-FFF2-40B4-BE49-F238E27FC236}">
              <a16:creationId xmlns:a16="http://schemas.microsoft.com/office/drawing/2014/main" id="{00000000-0008-0000-0800-00007700000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3749671" y="156071094"/>
          <a:ext cx="1068388" cy="7778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215896</xdr:colOff>
      <xdr:row>126</xdr:row>
      <xdr:rowOff>170657</xdr:rowOff>
    </xdr:from>
    <xdr:to>
      <xdr:col>4</xdr:col>
      <xdr:colOff>1284284</xdr:colOff>
      <xdr:row>126</xdr:row>
      <xdr:rowOff>948531</xdr:rowOff>
    </xdr:to>
    <xdr:pic>
      <xdr:nvPicPr>
        <xdr:cNvPr id="119" name="Picture 252">
          <a:extLst>
            <a:ext uri="{FF2B5EF4-FFF2-40B4-BE49-F238E27FC236}">
              <a16:creationId xmlns:a16="http://schemas.microsoft.com/office/drawing/2014/main" id="{00000000-0008-0000-0800-00007800000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3797296" y="157295057"/>
          <a:ext cx="1068388" cy="7778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192084</xdr:colOff>
      <xdr:row>127</xdr:row>
      <xdr:rowOff>123032</xdr:rowOff>
    </xdr:from>
    <xdr:to>
      <xdr:col>4</xdr:col>
      <xdr:colOff>1260472</xdr:colOff>
      <xdr:row>127</xdr:row>
      <xdr:rowOff>901989</xdr:rowOff>
    </xdr:to>
    <xdr:pic>
      <xdr:nvPicPr>
        <xdr:cNvPr id="120" name="Picture 253">
          <a:extLst>
            <a:ext uri="{FF2B5EF4-FFF2-40B4-BE49-F238E27FC236}">
              <a16:creationId xmlns:a16="http://schemas.microsoft.com/office/drawing/2014/main" id="{00000000-0008-0000-0800-00007900000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3773484" y="158447582"/>
          <a:ext cx="1068388" cy="77895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96834</xdr:colOff>
      <xdr:row>128</xdr:row>
      <xdr:rowOff>15876</xdr:rowOff>
    </xdr:from>
    <xdr:to>
      <xdr:col>4</xdr:col>
      <xdr:colOff>1165222</xdr:colOff>
      <xdr:row>128</xdr:row>
      <xdr:rowOff>793751</xdr:rowOff>
    </xdr:to>
    <xdr:pic>
      <xdr:nvPicPr>
        <xdr:cNvPr id="121" name="Picture 254">
          <a:extLst>
            <a:ext uri="{FF2B5EF4-FFF2-40B4-BE49-F238E27FC236}">
              <a16:creationId xmlns:a16="http://schemas.microsoft.com/office/drawing/2014/main" id="{00000000-0008-0000-0800-00007A00000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3678234" y="159540576"/>
          <a:ext cx="1068388" cy="777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96834</xdr:colOff>
      <xdr:row>129</xdr:row>
      <xdr:rowOff>15876</xdr:rowOff>
    </xdr:from>
    <xdr:to>
      <xdr:col>4</xdr:col>
      <xdr:colOff>1165222</xdr:colOff>
      <xdr:row>129</xdr:row>
      <xdr:rowOff>793752</xdr:rowOff>
    </xdr:to>
    <xdr:pic>
      <xdr:nvPicPr>
        <xdr:cNvPr id="122" name="Picture 255">
          <a:extLst>
            <a:ext uri="{FF2B5EF4-FFF2-40B4-BE49-F238E27FC236}">
              <a16:creationId xmlns:a16="http://schemas.microsoft.com/office/drawing/2014/main" id="{00000000-0008-0000-0800-00007B00000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3678234" y="160740726"/>
          <a:ext cx="1068388" cy="7778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96834</xdr:colOff>
      <xdr:row>130</xdr:row>
      <xdr:rowOff>15876</xdr:rowOff>
    </xdr:from>
    <xdr:to>
      <xdr:col>4</xdr:col>
      <xdr:colOff>1165222</xdr:colOff>
      <xdr:row>130</xdr:row>
      <xdr:rowOff>793750</xdr:rowOff>
    </xdr:to>
    <xdr:pic>
      <xdr:nvPicPr>
        <xdr:cNvPr id="123" name="Picture 256">
          <a:extLst>
            <a:ext uri="{FF2B5EF4-FFF2-40B4-BE49-F238E27FC236}">
              <a16:creationId xmlns:a16="http://schemas.microsoft.com/office/drawing/2014/main" id="{00000000-0008-0000-0800-00007C000000}"/>
            </a:ext>
          </a:extLst>
        </xdr:cNvPr>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3678234" y="161940876"/>
          <a:ext cx="1068388" cy="7778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160788</xdr:colOff>
      <xdr:row>131</xdr:row>
      <xdr:rowOff>114754</xdr:rowOff>
    </xdr:from>
    <xdr:to>
      <xdr:col>4</xdr:col>
      <xdr:colOff>1314901</xdr:colOff>
      <xdr:row>131</xdr:row>
      <xdr:rowOff>902610</xdr:rowOff>
    </xdr:to>
    <xdr:pic>
      <xdr:nvPicPr>
        <xdr:cNvPr id="124" name="Picture 263">
          <a:extLst>
            <a:ext uri="{FF2B5EF4-FFF2-40B4-BE49-F238E27FC236}">
              <a16:creationId xmlns:a16="http://schemas.microsoft.com/office/drawing/2014/main" id="{00000000-0008-0000-0800-00007D000000}"/>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3742188" y="163239904"/>
          <a:ext cx="1154113" cy="7878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125409</xdr:colOff>
      <xdr:row>132</xdr:row>
      <xdr:rowOff>130176</xdr:rowOff>
    </xdr:from>
    <xdr:to>
      <xdr:col>4</xdr:col>
      <xdr:colOff>1260472</xdr:colOff>
      <xdr:row>132</xdr:row>
      <xdr:rowOff>889001</xdr:rowOff>
    </xdr:to>
    <xdr:pic>
      <xdr:nvPicPr>
        <xdr:cNvPr id="125" name="Picture 264">
          <a:extLst>
            <a:ext uri="{FF2B5EF4-FFF2-40B4-BE49-F238E27FC236}">
              <a16:creationId xmlns:a16="http://schemas.microsoft.com/office/drawing/2014/main" id="{00000000-0008-0000-0800-00007E000000}"/>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3706809" y="164455476"/>
          <a:ext cx="1135063" cy="758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102050</xdr:colOff>
      <xdr:row>133</xdr:row>
      <xdr:rowOff>252640</xdr:rowOff>
    </xdr:from>
    <xdr:to>
      <xdr:col>4</xdr:col>
      <xdr:colOff>1260812</xdr:colOff>
      <xdr:row>133</xdr:row>
      <xdr:rowOff>1012547</xdr:rowOff>
    </xdr:to>
    <xdr:pic>
      <xdr:nvPicPr>
        <xdr:cNvPr id="126" name="Picture 265">
          <a:extLst>
            <a:ext uri="{FF2B5EF4-FFF2-40B4-BE49-F238E27FC236}">
              <a16:creationId xmlns:a16="http://schemas.microsoft.com/office/drawing/2014/main" id="{00000000-0008-0000-0800-00007F000000}"/>
            </a:ext>
          </a:extLst>
        </xdr:cNvPr>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3683450" y="165778090"/>
          <a:ext cx="1158762" cy="75990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47622</xdr:colOff>
      <xdr:row>134</xdr:row>
      <xdr:rowOff>184605</xdr:rowOff>
    </xdr:from>
    <xdr:to>
      <xdr:col>4</xdr:col>
      <xdr:colOff>1206384</xdr:colOff>
      <xdr:row>134</xdr:row>
      <xdr:rowOff>943431</xdr:rowOff>
    </xdr:to>
    <xdr:pic>
      <xdr:nvPicPr>
        <xdr:cNvPr id="127" name="Picture 266">
          <a:extLst>
            <a:ext uri="{FF2B5EF4-FFF2-40B4-BE49-F238E27FC236}">
              <a16:creationId xmlns:a16="http://schemas.microsoft.com/office/drawing/2014/main" id="{00000000-0008-0000-0800-000080000000}"/>
            </a:ext>
          </a:extLst>
        </xdr:cNvPr>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3629022" y="166910205"/>
          <a:ext cx="1158762" cy="75882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88443</xdr:colOff>
      <xdr:row>135</xdr:row>
      <xdr:rowOff>116569</xdr:rowOff>
    </xdr:from>
    <xdr:to>
      <xdr:col>4</xdr:col>
      <xdr:colOff>1247205</xdr:colOff>
      <xdr:row>135</xdr:row>
      <xdr:rowOff>875394</xdr:rowOff>
    </xdr:to>
    <xdr:pic>
      <xdr:nvPicPr>
        <xdr:cNvPr id="128" name="Picture 267">
          <a:extLst>
            <a:ext uri="{FF2B5EF4-FFF2-40B4-BE49-F238E27FC236}">
              <a16:creationId xmlns:a16="http://schemas.microsoft.com/office/drawing/2014/main" id="{00000000-0008-0000-0800-000081000000}"/>
            </a:ext>
          </a:extLst>
        </xdr:cNvPr>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3669843" y="168042319"/>
          <a:ext cx="1158762" cy="758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68712</xdr:colOff>
      <xdr:row>136</xdr:row>
      <xdr:rowOff>195037</xdr:rowOff>
    </xdr:from>
    <xdr:to>
      <xdr:col>4</xdr:col>
      <xdr:colOff>1265574</xdr:colOff>
      <xdr:row>136</xdr:row>
      <xdr:rowOff>963843</xdr:rowOff>
    </xdr:to>
    <xdr:pic>
      <xdr:nvPicPr>
        <xdr:cNvPr id="129" name="Picture 277">
          <a:extLst>
            <a:ext uri="{FF2B5EF4-FFF2-40B4-BE49-F238E27FC236}">
              <a16:creationId xmlns:a16="http://schemas.microsoft.com/office/drawing/2014/main" id="{00000000-0008-0000-0800-000082000000}"/>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3650112" y="169320937"/>
          <a:ext cx="1196862" cy="7688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109080</xdr:colOff>
      <xdr:row>137</xdr:row>
      <xdr:rowOff>188686</xdr:rowOff>
    </xdr:from>
    <xdr:to>
      <xdr:col>4</xdr:col>
      <xdr:colOff>1206043</xdr:colOff>
      <xdr:row>137</xdr:row>
      <xdr:rowOff>958117</xdr:rowOff>
    </xdr:to>
    <xdr:pic>
      <xdr:nvPicPr>
        <xdr:cNvPr id="130" name="Picture 289">
          <a:extLst>
            <a:ext uri="{FF2B5EF4-FFF2-40B4-BE49-F238E27FC236}">
              <a16:creationId xmlns:a16="http://schemas.microsoft.com/office/drawing/2014/main" id="{00000000-0008-0000-0800-000083000000}"/>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3690480" y="170514736"/>
          <a:ext cx="1096963" cy="7694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110215</xdr:colOff>
      <xdr:row>138</xdr:row>
      <xdr:rowOff>254907</xdr:rowOff>
    </xdr:from>
    <xdr:to>
      <xdr:col>4</xdr:col>
      <xdr:colOff>1268977</xdr:colOff>
      <xdr:row>138</xdr:row>
      <xdr:rowOff>1052285</xdr:rowOff>
    </xdr:to>
    <xdr:pic>
      <xdr:nvPicPr>
        <xdr:cNvPr id="131" name="Picture 317">
          <a:extLst>
            <a:ext uri="{FF2B5EF4-FFF2-40B4-BE49-F238E27FC236}">
              <a16:creationId xmlns:a16="http://schemas.microsoft.com/office/drawing/2014/main" id="{00000000-0008-0000-0800-000084000000}"/>
            </a:ext>
          </a:extLst>
        </xdr:cNvPr>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3691615" y="171781107"/>
          <a:ext cx="1158762" cy="79737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211219</xdr:colOff>
      <xdr:row>139</xdr:row>
      <xdr:rowOff>236935</xdr:rowOff>
    </xdr:from>
    <xdr:to>
      <xdr:col>4</xdr:col>
      <xdr:colOff>1167798</xdr:colOff>
      <xdr:row>139</xdr:row>
      <xdr:rowOff>845003</xdr:rowOff>
    </xdr:to>
    <xdr:pic>
      <xdr:nvPicPr>
        <xdr:cNvPr id="132" name="Picture 331">
          <a:extLst>
            <a:ext uri="{FF2B5EF4-FFF2-40B4-BE49-F238E27FC236}">
              <a16:creationId xmlns:a16="http://schemas.microsoft.com/office/drawing/2014/main" id="{00000000-0008-0000-0800-00008500000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rot="3226927">
          <a:off x="3966875" y="172789029"/>
          <a:ext cx="608068" cy="95657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96608</xdr:colOff>
      <xdr:row>140</xdr:row>
      <xdr:rowOff>231776</xdr:rowOff>
    </xdr:from>
    <xdr:to>
      <xdr:col>4</xdr:col>
      <xdr:colOff>1255370</xdr:colOff>
      <xdr:row>140</xdr:row>
      <xdr:rowOff>991055</xdr:rowOff>
    </xdr:to>
    <xdr:pic>
      <xdr:nvPicPr>
        <xdr:cNvPr id="133" name="Picture 342">
          <a:extLst>
            <a:ext uri="{FF2B5EF4-FFF2-40B4-BE49-F238E27FC236}">
              <a16:creationId xmlns:a16="http://schemas.microsoft.com/office/drawing/2014/main" id="{00000000-0008-0000-0800-000086000000}"/>
            </a:ext>
          </a:extLst>
        </xdr:cNvPr>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3678008" y="174158276"/>
          <a:ext cx="1158762" cy="75927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96608</xdr:colOff>
      <xdr:row>141</xdr:row>
      <xdr:rowOff>231776</xdr:rowOff>
    </xdr:from>
    <xdr:to>
      <xdr:col>4</xdr:col>
      <xdr:colOff>1255370</xdr:colOff>
      <xdr:row>141</xdr:row>
      <xdr:rowOff>992135</xdr:rowOff>
    </xdr:to>
    <xdr:pic>
      <xdr:nvPicPr>
        <xdr:cNvPr id="134" name="Picture 343">
          <a:extLst>
            <a:ext uri="{FF2B5EF4-FFF2-40B4-BE49-F238E27FC236}">
              <a16:creationId xmlns:a16="http://schemas.microsoft.com/office/drawing/2014/main" id="{00000000-0008-0000-0800-000087000000}"/>
            </a:ext>
          </a:extLst>
        </xdr:cNvPr>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3678008" y="175358426"/>
          <a:ext cx="1158762" cy="76035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54426</xdr:colOff>
      <xdr:row>142</xdr:row>
      <xdr:rowOff>216808</xdr:rowOff>
    </xdr:from>
    <xdr:to>
      <xdr:col>4</xdr:col>
      <xdr:colOff>1337013</xdr:colOff>
      <xdr:row>142</xdr:row>
      <xdr:rowOff>1004664</xdr:rowOff>
    </xdr:to>
    <xdr:pic>
      <xdr:nvPicPr>
        <xdr:cNvPr id="135" name="Picture 353">
          <a:extLst>
            <a:ext uri="{FF2B5EF4-FFF2-40B4-BE49-F238E27FC236}">
              <a16:creationId xmlns:a16="http://schemas.microsoft.com/office/drawing/2014/main" id="{00000000-0008-0000-0800-000088000000}"/>
            </a:ext>
          </a:extLst>
        </xdr:cNvPr>
        <xdr:cNvPicPr>
          <a:picLocks noChangeAspect="1" noChangeArrowheads="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3635826" y="176543608"/>
          <a:ext cx="1282587" cy="78785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142392</xdr:colOff>
      <xdr:row>143</xdr:row>
      <xdr:rowOff>425971</xdr:rowOff>
    </xdr:from>
    <xdr:to>
      <xdr:col>4</xdr:col>
      <xdr:colOff>1185224</xdr:colOff>
      <xdr:row>143</xdr:row>
      <xdr:rowOff>656807</xdr:rowOff>
    </xdr:to>
    <xdr:pic>
      <xdr:nvPicPr>
        <xdr:cNvPr id="136" name="Picture 362">
          <a:extLst>
            <a:ext uri="{FF2B5EF4-FFF2-40B4-BE49-F238E27FC236}">
              <a16:creationId xmlns:a16="http://schemas.microsoft.com/office/drawing/2014/main" id="{00000000-0008-0000-0800-000089000000}"/>
            </a:ext>
          </a:extLst>
        </xdr:cNvPr>
        <xdr:cNvPicPr>
          <a:picLocks noChangeAspect="1" noChangeArrowheads="1"/>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rot="5243846">
          <a:off x="4129790" y="177546923"/>
          <a:ext cx="230836" cy="10428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124588</xdr:colOff>
      <xdr:row>144</xdr:row>
      <xdr:rowOff>397368</xdr:rowOff>
    </xdr:from>
    <xdr:to>
      <xdr:col>4</xdr:col>
      <xdr:colOff>1167420</xdr:colOff>
      <xdr:row>144</xdr:row>
      <xdr:rowOff>683132</xdr:rowOff>
    </xdr:to>
    <xdr:pic>
      <xdr:nvPicPr>
        <xdr:cNvPr id="137" name="Picture 363">
          <a:extLst>
            <a:ext uri="{FF2B5EF4-FFF2-40B4-BE49-F238E27FC236}">
              <a16:creationId xmlns:a16="http://schemas.microsoft.com/office/drawing/2014/main" id="{00000000-0008-0000-0800-00008A000000}"/>
            </a:ext>
          </a:extLst>
        </xdr:cNvPr>
        <xdr:cNvPicPr>
          <a:picLocks noChangeAspect="1" noChangeArrowheads="1"/>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rot="5243846">
          <a:off x="4084522" y="178745934"/>
          <a:ext cx="285764" cy="10428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141964</xdr:colOff>
      <xdr:row>145</xdr:row>
      <xdr:rowOff>425981</xdr:rowOff>
    </xdr:from>
    <xdr:to>
      <xdr:col>4</xdr:col>
      <xdr:colOff>1184796</xdr:colOff>
      <xdr:row>145</xdr:row>
      <xdr:rowOff>639085</xdr:rowOff>
    </xdr:to>
    <xdr:pic>
      <xdr:nvPicPr>
        <xdr:cNvPr id="138" name="Picture 364">
          <a:extLst>
            <a:ext uri="{FF2B5EF4-FFF2-40B4-BE49-F238E27FC236}">
              <a16:creationId xmlns:a16="http://schemas.microsoft.com/office/drawing/2014/main" id="{00000000-0008-0000-0800-00008B000000}"/>
            </a:ext>
          </a:extLst>
        </xdr:cNvPr>
        <xdr:cNvPicPr>
          <a:picLocks noChangeAspect="1" noChangeArrowheads="1"/>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rot="5243846">
          <a:off x="4138228" y="179938367"/>
          <a:ext cx="213104" cy="10428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144366</xdr:colOff>
      <xdr:row>146</xdr:row>
      <xdr:rowOff>425926</xdr:rowOff>
    </xdr:from>
    <xdr:to>
      <xdr:col>4</xdr:col>
      <xdr:colOff>1187198</xdr:colOff>
      <xdr:row>146</xdr:row>
      <xdr:rowOff>743696</xdr:rowOff>
    </xdr:to>
    <xdr:pic>
      <xdr:nvPicPr>
        <xdr:cNvPr id="139" name="Picture 365">
          <a:extLst>
            <a:ext uri="{FF2B5EF4-FFF2-40B4-BE49-F238E27FC236}">
              <a16:creationId xmlns:a16="http://schemas.microsoft.com/office/drawing/2014/main" id="{00000000-0008-0000-0800-00008C000000}"/>
            </a:ext>
          </a:extLst>
        </xdr:cNvPr>
        <xdr:cNvPicPr>
          <a:picLocks noChangeAspect="1" noChangeArrowheads="1"/>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rot="5243846">
          <a:off x="4088297" y="181190795"/>
          <a:ext cx="317770" cy="10428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161922</xdr:colOff>
      <xdr:row>147</xdr:row>
      <xdr:rowOff>313420</xdr:rowOff>
    </xdr:from>
    <xdr:to>
      <xdr:col>4</xdr:col>
      <xdr:colOff>1343023</xdr:colOff>
      <xdr:row>147</xdr:row>
      <xdr:rowOff>638175</xdr:rowOff>
    </xdr:to>
    <xdr:pic>
      <xdr:nvPicPr>
        <xdr:cNvPr id="140" name="Picture 366">
          <a:extLst>
            <a:ext uri="{FF2B5EF4-FFF2-40B4-BE49-F238E27FC236}">
              <a16:creationId xmlns:a16="http://schemas.microsoft.com/office/drawing/2014/main" id="{00000000-0008-0000-0800-00008D000000}"/>
            </a:ext>
          </a:extLst>
        </xdr:cNvPr>
        <xdr:cNvPicPr>
          <a:picLocks noChangeAspect="1" noChangeArrowheads="1"/>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rot="5400000">
          <a:off x="4171495" y="182212797"/>
          <a:ext cx="324755" cy="11811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225874</xdr:colOff>
      <xdr:row>148</xdr:row>
      <xdr:rowOff>313421</xdr:rowOff>
    </xdr:from>
    <xdr:to>
      <xdr:col>4</xdr:col>
      <xdr:colOff>1211033</xdr:colOff>
      <xdr:row>148</xdr:row>
      <xdr:rowOff>619128</xdr:rowOff>
    </xdr:to>
    <xdr:pic>
      <xdr:nvPicPr>
        <xdr:cNvPr id="141" name="Picture 367">
          <a:extLst>
            <a:ext uri="{FF2B5EF4-FFF2-40B4-BE49-F238E27FC236}">
              <a16:creationId xmlns:a16="http://schemas.microsoft.com/office/drawing/2014/main" id="{00000000-0008-0000-0800-00008E000000}"/>
            </a:ext>
          </a:extLst>
        </xdr:cNvPr>
        <xdr:cNvPicPr>
          <a:picLocks noChangeAspect="1" noChangeArrowheads="1"/>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rot="5400000">
          <a:off x="4147000" y="183501395"/>
          <a:ext cx="305707" cy="98515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225875</xdr:colOff>
      <xdr:row>149</xdr:row>
      <xdr:rowOff>313420</xdr:rowOff>
    </xdr:from>
    <xdr:to>
      <xdr:col>4</xdr:col>
      <xdr:colOff>1211034</xdr:colOff>
      <xdr:row>149</xdr:row>
      <xdr:rowOff>609603</xdr:rowOff>
    </xdr:to>
    <xdr:pic>
      <xdr:nvPicPr>
        <xdr:cNvPr id="142" name="Picture 368">
          <a:extLst>
            <a:ext uri="{FF2B5EF4-FFF2-40B4-BE49-F238E27FC236}">
              <a16:creationId xmlns:a16="http://schemas.microsoft.com/office/drawing/2014/main" id="{00000000-0008-0000-0800-00008F000000}"/>
            </a:ext>
          </a:extLst>
        </xdr:cNvPr>
        <xdr:cNvPicPr>
          <a:picLocks noChangeAspect="1" noChangeArrowheads="1"/>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rot="5400000">
          <a:off x="4151763" y="184696782"/>
          <a:ext cx="296183" cy="98515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85722</xdr:colOff>
      <xdr:row>150</xdr:row>
      <xdr:rowOff>479427</xdr:rowOff>
    </xdr:from>
    <xdr:to>
      <xdr:col>4</xdr:col>
      <xdr:colOff>1257299</xdr:colOff>
      <xdr:row>150</xdr:row>
      <xdr:rowOff>786088</xdr:rowOff>
    </xdr:to>
    <xdr:pic>
      <xdr:nvPicPr>
        <xdr:cNvPr id="143" name="Picture 369">
          <a:extLst>
            <a:ext uri="{FF2B5EF4-FFF2-40B4-BE49-F238E27FC236}">
              <a16:creationId xmlns:a16="http://schemas.microsoft.com/office/drawing/2014/main" id="{00000000-0008-0000-0800-000090000000}"/>
            </a:ext>
          </a:extLst>
        </xdr:cNvPr>
        <xdr:cNvPicPr>
          <a:picLocks noChangeAspect="1" noChangeArrowheads="1"/>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rot="5400000">
          <a:off x="4099580" y="185974969"/>
          <a:ext cx="306661" cy="117157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106359</xdr:colOff>
      <xdr:row>151</xdr:row>
      <xdr:rowOff>336551</xdr:rowOff>
    </xdr:from>
    <xdr:to>
      <xdr:col>4</xdr:col>
      <xdr:colOff>1250947</xdr:colOff>
      <xdr:row>151</xdr:row>
      <xdr:rowOff>685800</xdr:rowOff>
    </xdr:to>
    <xdr:pic>
      <xdr:nvPicPr>
        <xdr:cNvPr id="144" name="Picture 371" descr="dasdsa">
          <a:extLst>
            <a:ext uri="{FF2B5EF4-FFF2-40B4-BE49-F238E27FC236}">
              <a16:creationId xmlns:a16="http://schemas.microsoft.com/office/drawing/2014/main" id="{00000000-0008-0000-0800-000091000000}"/>
            </a:ext>
          </a:extLst>
        </xdr:cNvPr>
        <xdr:cNvPicPr>
          <a:picLocks noChangeAspect="1" noChangeArrowheads="1"/>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3687759" y="187464701"/>
          <a:ext cx="1144588" cy="34924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58734</xdr:colOff>
      <xdr:row>152</xdr:row>
      <xdr:rowOff>146051</xdr:rowOff>
    </xdr:from>
    <xdr:to>
      <xdr:col>4</xdr:col>
      <xdr:colOff>1165222</xdr:colOff>
      <xdr:row>152</xdr:row>
      <xdr:rowOff>895805</xdr:rowOff>
    </xdr:to>
    <xdr:pic>
      <xdr:nvPicPr>
        <xdr:cNvPr id="145" name="Picture 372">
          <a:extLst>
            <a:ext uri="{FF2B5EF4-FFF2-40B4-BE49-F238E27FC236}">
              <a16:creationId xmlns:a16="http://schemas.microsoft.com/office/drawing/2014/main" id="{00000000-0008-0000-0800-000092000000}"/>
            </a:ext>
          </a:extLst>
        </xdr:cNvPr>
        <xdr:cNvPicPr>
          <a:picLocks noChangeAspect="1" noChangeArrowheads="1"/>
        </xdr:cNvPicPr>
      </xdr:nvPicPr>
      <xdr:blipFill>
        <a:blip xmlns:r="http://schemas.openxmlformats.org/officeDocument/2006/relationships" r:embed="rId86" cstate="print">
          <a:extLst>
            <a:ext uri="{28A0092B-C50C-407E-A947-70E740481C1C}">
              <a14:useLocalDpi xmlns:a14="http://schemas.microsoft.com/office/drawing/2010/main" val="0"/>
            </a:ext>
          </a:extLst>
        </a:blip>
        <a:srcRect/>
        <a:stretch>
          <a:fillRect/>
        </a:stretch>
      </xdr:blipFill>
      <xdr:spPr bwMode="auto">
        <a:xfrm>
          <a:off x="3640134" y="188474351"/>
          <a:ext cx="1106488" cy="74975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136071</xdr:colOff>
      <xdr:row>153</xdr:row>
      <xdr:rowOff>136071</xdr:rowOff>
    </xdr:from>
    <xdr:to>
      <xdr:col>4</xdr:col>
      <xdr:colOff>1302883</xdr:colOff>
      <xdr:row>153</xdr:row>
      <xdr:rowOff>1143000</xdr:rowOff>
    </xdr:to>
    <xdr:pic>
      <xdr:nvPicPr>
        <xdr:cNvPr id="146" name="Picture 638">
          <a:extLst>
            <a:ext uri="{FF2B5EF4-FFF2-40B4-BE49-F238E27FC236}">
              <a16:creationId xmlns:a16="http://schemas.microsoft.com/office/drawing/2014/main" id="{00000000-0008-0000-0800-000093000000}"/>
            </a:ext>
          </a:extLst>
        </xdr:cNvPr>
        <xdr:cNvPicPr>
          <a:picLocks noChangeAspect="1" noChangeArrowheads="1"/>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a:off x="3717471" y="189664521"/>
          <a:ext cx="1166812" cy="10069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202407</xdr:colOff>
      <xdr:row>43</xdr:row>
      <xdr:rowOff>238125</xdr:rowOff>
    </xdr:from>
    <xdr:to>
      <xdr:col>12</xdr:col>
      <xdr:colOff>922407</xdr:colOff>
      <xdr:row>43</xdr:row>
      <xdr:rowOff>997398</xdr:rowOff>
    </xdr:to>
    <xdr:pic>
      <xdr:nvPicPr>
        <xdr:cNvPr id="147" name="Picture 146">
          <a:extLst>
            <a:ext uri="{FF2B5EF4-FFF2-40B4-BE49-F238E27FC236}">
              <a16:creationId xmlns:a16="http://schemas.microsoft.com/office/drawing/2014/main" id="{00000000-0008-0000-0800-000094000000}"/>
            </a:ext>
          </a:extLst>
        </xdr:cNvPr>
        <xdr:cNvPicPr>
          <a:picLocks noChangeAspect="1"/>
        </xdr:cNvPicPr>
      </xdr:nvPicPr>
      <xdr:blipFill>
        <a:blip xmlns:r="http://schemas.openxmlformats.org/officeDocument/2006/relationships" r:embed="rId88"/>
        <a:stretch>
          <a:fillRect/>
        </a:stretch>
      </xdr:blipFill>
      <xdr:spPr>
        <a:xfrm>
          <a:off x="11994357" y="52282725"/>
          <a:ext cx="720000" cy="759273"/>
        </a:xfrm>
        <a:prstGeom prst="rect">
          <a:avLst/>
        </a:prstGeom>
      </xdr:spPr>
    </xdr:pic>
    <xdr:clientData/>
  </xdr:twoCellAnchor>
  <xdr:twoCellAnchor editAs="oneCell">
    <xdr:from>
      <xdr:col>12</xdr:col>
      <xdr:colOff>226219</xdr:colOff>
      <xdr:row>108</xdr:row>
      <xdr:rowOff>476250</xdr:rowOff>
    </xdr:from>
    <xdr:to>
      <xdr:col>12</xdr:col>
      <xdr:colOff>1226345</xdr:colOff>
      <xdr:row>108</xdr:row>
      <xdr:rowOff>780455</xdr:rowOff>
    </xdr:to>
    <xdr:pic>
      <xdr:nvPicPr>
        <xdr:cNvPr id="148" name="Picture 147">
          <a:extLst>
            <a:ext uri="{FF2B5EF4-FFF2-40B4-BE49-F238E27FC236}">
              <a16:creationId xmlns:a16="http://schemas.microsoft.com/office/drawing/2014/main" id="{00000000-0008-0000-0800-000095000000}"/>
            </a:ext>
          </a:extLst>
        </xdr:cNvPr>
        <xdr:cNvPicPr>
          <a:picLocks noChangeAspect="1"/>
        </xdr:cNvPicPr>
      </xdr:nvPicPr>
      <xdr:blipFill>
        <a:blip xmlns:r="http://schemas.openxmlformats.org/officeDocument/2006/relationships" r:embed="rId89"/>
        <a:stretch>
          <a:fillRect/>
        </a:stretch>
      </xdr:blipFill>
      <xdr:spPr>
        <a:xfrm>
          <a:off x="12018169" y="134864475"/>
          <a:ext cx="1000126" cy="304205"/>
        </a:xfrm>
        <a:prstGeom prst="rect">
          <a:avLst/>
        </a:prstGeom>
      </xdr:spPr>
    </xdr:pic>
    <xdr:clientData/>
  </xdr:twoCellAnchor>
  <xdr:twoCellAnchor>
    <xdr:from>
      <xdr:col>12</xdr:col>
      <xdr:colOff>143317</xdr:colOff>
      <xdr:row>5</xdr:row>
      <xdr:rowOff>7361</xdr:rowOff>
    </xdr:from>
    <xdr:to>
      <xdr:col>12</xdr:col>
      <xdr:colOff>331247</xdr:colOff>
      <xdr:row>5</xdr:row>
      <xdr:rowOff>190949</xdr:rowOff>
    </xdr:to>
    <xdr:sp macro="" textlink="">
      <xdr:nvSpPr>
        <xdr:cNvPr id="149" name="AutoShape 208">
          <a:extLst>
            <a:ext uri="{FF2B5EF4-FFF2-40B4-BE49-F238E27FC236}">
              <a16:creationId xmlns:a16="http://schemas.microsoft.com/office/drawing/2014/main" id="{00000000-0008-0000-0800-0000D4000000}"/>
            </a:ext>
          </a:extLst>
        </xdr:cNvPr>
        <xdr:cNvSpPr>
          <a:spLocks noChangeAspect="1" noChangeArrowheads="1"/>
        </xdr:cNvSpPr>
      </xdr:nvSpPr>
      <xdr:spPr bwMode="auto">
        <a:xfrm>
          <a:off x="11935267" y="3912611"/>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12</xdr:col>
      <xdr:colOff>143317</xdr:colOff>
      <xdr:row>6</xdr:row>
      <xdr:rowOff>7361</xdr:rowOff>
    </xdr:from>
    <xdr:to>
      <xdr:col>12</xdr:col>
      <xdr:colOff>331247</xdr:colOff>
      <xdr:row>6</xdr:row>
      <xdr:rowOff>190949</xdr:rowOff>
    </xdr:to>
    <xdr:sp macro="" textlink="">
      <xdr:nvSpPr>
        <xdr:cNvPr id="150" name="AutoShape 209">
          <a:extLst>
            <a:ext uri="{FF2B5EF4-FFF2-40B4-BE49-F238E27FC236}">
              <a16:creationId xmlns:a16="http://schemas.microsoft.com/office/drawing/2014/main" id="{00000000-0008-0000-0800-0000D5000000}"/>
            </a:ext>
          </a:extLst>
        </xdr:cNvPr>
        <xdr:cNvSpPr>
          <a:spLocks noChangeAspect="1" noChangeArrowheads="1"/>
        </xdr:cNvSpPr>
      </xdr:nvSpPr>
      <xdr:spPr bwMode="auto">
        <a:xfrm>
          <a:off x="11935267" y="5179436"/>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12</xdr:col>
      <xdr:colOff>143317</xdr:colOff>
      <xdr:row>12</xdr:row>
      <xdr:rowOff>7361</xdr:rowOff>
    </xdr:from>
    <xdr:to>
      <xdr:col>12</xdr:col>
      <xdr:colOff>331247</xdr:colOff>
      <xdr:row>12</xdr:row>
      <xdr:rowOff>190949</xdr:rowOff>
    </xdr:to>
    <xdr:sp macro="" textlink="">
      <xdr:nvSpPr>
        <xdr:cNvPr id="151" name="AutoShape 215">
          <a:extLst>
            <a:ext uri="{FF2B5EF4-FFF2-40B4-BE49-F238E27FC236}">
              <a16:creationId xmlns:a16="http://schemas.microsoft.com/office/drawing/2014/main" id="{00000000-0008-0000-0800-0000D6000000}"/>
            </a:ext>
          </a:extLst>
        </xdr:cNvPr>
        <xdr:cNvSpPr>
          <a:spLocks noChangeAspect="1" noChangeArrowheads="1"/>
        </xdr:cNvSpPr>
      </xdr:nvSpPr>
      <xdr:spPr bwMode="auto">
        <a:xfrm>
          <a:off x="11935267" y="12780386"/>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12</xdr:col>
      <xdr:colOff>143317</xdr:colOff>
      <xdr:row>13</xdr:row>
      <xdr:rowOff>7361</xdr:rowOff>
    </xdr:from>
    <xdr:to>
      <xdr:col>12</xdr:col>
      <xdr:colOff>331247</xdr:colOff>
      <xdr:row>13</xdr:row>
      <xdr:rowOff>190949</xdr:rowOff>
    </xdr:to>
    <xdr:sp macro="" textlink="">
      <xdr:nvSpPr>
        <xdr:cNvPr id="152" name="AutoShape 216">
          <a:extLst>
            <a:ext uri="{FF2B5EF4-FFF2-40B4-BE49-F238E27FC236}">
              <a16:creationId xmlns:a16="http://schemas.microsoft.com/office/drawing/2014/main" id="{00000000-0008-0000-0800-0000D7000000}"/>
            </a:ext>
          </a:extLst>
        </xdr:cNvPr>
        <xdr:cNvSpPr>
          <a:spLocks noChangeAspect="1" noChangeArrowheads="1"/>
        </xdr:cNvSpPr>
      </xdr:nvSpPr>
      <xdr:spPr bwMode="auto">
        <a:xfrm>
          <a:off x="11935267" y="14047211"/>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12</xdr:col>
      <xdr:colOff>143317</xdr:colOff>
      <xdr:row>14</xdr:row>
      <xdr:rowOff>7360</xdr:rowOff>
    </xdr:from>
    <xdr:to>
      <xdr:col>12</xdr:col>
      <xdr:colOff>331247</xdr:colOff>
      <xdr:row>14</xdr:row>
      <xdr:rowOff>190948</xdr:rowOff>
    </xdr:to>
    <xdr:sp macro="" textlink="">
      <xdr:nvSpPr>
        <xdr:cNvPr id="153" name="AutoShape 217">
          <a:extLst>
            <a:ext uri="{FF2B5EF4-FFF2-40B4-BE49-F238E27FC236}">
              <a16:creationId xmlns:a16="http://schemas.microsoft.com/office/drawing/2014/main" id="{00000000-0008-0000-0800-0000D8000000}"/>
            </a:ext>
          </a:extLst>
        </xdr:cNvPr>
        <xdr:cNvSpPr>
          <a:spLocks noChangeAspect="1" noChangeArrowheads="1"/>
        </xdr:cNvSpPr>
      </xdr:nvSpPr>
      <xdr:spPr bwMode="auto">
        <a:xfrm>
          <a:off x="11935267" y="15314035"/>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12</xdr:col>
      <xdr:colOff>143317</xdr:colOff>
      <xdr:row>15</xdr:row>
      <xdr:rowOff>7361</xdr:rowOff>
    </xdr:from>
    <xdr:to>
      <xdr:col>12</xdr:col>
      <xdr:colOff>331247</xdr:colOff>
      <xdr:row>15</xdr:row>
      <xdr:rowOff>190949</xdr:rowOff>
    </xdr:to>
    <xdr:sp macro="" textlink="">
      <xdr:nvSpPr>
        <xdr:cNvPr id="154" name="AutoShape 218">
          <a:extLst>
            <a:ext uri="{FF2B5EF4-FFF2-40B4-BE49-F238E27FC236}">
              <a16:creationId xmlns:a16="http://schemas.microsoft.com/office/drawing/2014/main" id="{00000000-0008-0000-0800-0000D9000000}"/>
            </a:ext>
          </a:extLst>
        </xdr:cNvPr>
        <xdr:cNvSpPr>
          <a:spLocks noChangeAspect="1" noChangeArrowheads="1"/>
        </xdr:cNvSpPr>
      </xdr:nvSpPr>
      <xdr:spPr bwMode="auto">
        <a:xfrm>
          <a:off x="11935267" y="16580861"/>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12</xdr:col>
      <xdr:colOff>143317</xdr:colOff>
      <xdr:row>16</xdr:row>
      <xdr:rowOff>7361</xdr:rowOff>
    </xdr:from>
    <xdr:to>
      <xdr:col>12</xdr:col>
      <xdr:colOff>331247</xdr:colOff>
      <xdr:row>16</xdr:row>
      <xdr:rowOff>190949</xdr:rowOff>
    </xdr:to>
    <xdr:sp macro="" textlink="">
      <xdr:nvSpPr>
        <xdr:cNvPr id="155" name="AutoShape 219">
          <a:extLst>
            <a:ext uri="{FF2B5EF4-FFF2-40B4-BE49-F238E27FC236}">
              <a16:creationId xmlns:a16="http://schemas.microsoft.com/office/drawing/2014/main" id="{00000000-0008-0000-0800-0000DA000000}"/>
            </a:ext>
          </a:extLst>
        </xdr:cNvPr>
        <xdr:cNvSpPr>
          <a:spLocks noChangeAspect="1" noChangeArrowheads="1"/>
        </xdr:cNvSpPr>
      </xdr:nvSpPr>
      <xdr:spPr bwMode="auto">
        <a:xfrm>
          <a:off x="11935267" y="17847686"/>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12</xdr:col>
      <xdr:colOff>143317</xdr:colOff>
      <xdr:row>17</xdr:row>
      <xdr:rowOff>7361</xdr:rowOff>
    </xdr:from>
    <xdr:to>
      <xdr:col>12</xdr:col>
      <xdr:colOff>331247</xdr:colOff>
      <xdr:row>17</xdr:row>
      <xdr:rowOff>190949</xdr:rowOff>
    </xdr:to>
    <xdr:sp macro="" textlink="">
      <xdr:nvSpPr>
        <xdr:cNvPr id="156" name="AutoShape 220">
          <a:extLst>
            <a:ext uri="{FF2B5EF4-FFF2-40B4-BE49-F238E27FC236}">
              <a16:creationId xmlns:a16="http://schemas.microsoft.com/office/drawing/2014/main" id="{00000000-0008-0000-0800-0000DB000000}"/>
            </a:ext>
          </a:extLst>
        </xdr:cNvPr>
        <xdr:cNvSpPr>
          <a:spLocks noChangeAspect="1" noChangeArrowheads="1"/>
        </xdr:cNvSpPr>
      </xdr:nvSpPr>
      <xdr:spPr bwMode="auto">
        <a:xfrm>
          <a:off x="11935267" y="19114511"/>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12</xdr:col>
      <xdr:colOff>143317</xdr:colOff>
      <xdr:row>18</xdr:row>
      <xdr:rowOff>7360</xdr:rowOff>
    </xdr:from>
    <xdr:to>
      <xdr:col>12</xdr:col>
      <xdr:colOff>331247</xdr:colOff>
      <xdr:row>18</xdr:row>
      <xdr:rowOff>190948</xdr:rowOff>
    </xdr:to>
    <xdr:sp macro="" textlink="">
      <xdr:nvSpPr>
        <xdr:cNvPr id="157" name="AutoShape 221">
          <a:extLst>
            <a:ext uri="{FF2B5EF4-FFF2-40B4-BE49-F238E27FC236}">
              <a16:creationId xmlns:a16="http://schemas.microsoft.com/office/drawing/2014/main" id="{00000000-0008-0000-0800-0000DC000000}"/>
            </a:ext>
          </a:extLst>
        </xdr:cNvPr>
        <xdr:cNvSpPr>
          <a:spLocks noChangeAspect="1" noChangeArrowheads="1"/>
        </xdr:cNvSpPr>
      </xdr:nvSpPr>
      <xdr:spPr bwMode="auto">
        <a:xfrm>
          <a:off x="11935267" y="20381335"/>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12</xdr:col>
      <xdr:colOff>143317</xdr:colOff>
      <xdr:row>19</xdr:row>
      <xdr:rowOff>7361</xdr:rowOff>
    </xdr:from>
    <xdr:to>
      <xdr:col>12</xdr:col>
      <xdr:colOff>331247</xdr:colOff>
      <xdr:row>19</xdr:row>
      <xdr:rowOff>190949</xdr:rowOff>
    </xdr:to>
    <xdr:sp macro="" textlink="">
      <xdr:nvSpPr>
        <xdr:cNvPr id="158" name="AutoShape 222">
          <a:extLst>
            <a:ext uri="{FF2B5EF4-FFF2-40B4-BE49-F238E27FC236}">
              <a16:creationId xmlns:a16="http://schemas.microsoft.com/office/drawing/2014/main" id="{00000000-0008-0000-0800-0000DD000000}"/>
            </a:ext>
          </a:extLst>
        </xdr:cNvPr>
        <xdr:cNvSpPr>
          <a:spLocks noChangeAspect="1" noChangeArrowheads="1"/>
        </xdr:cNvSpPr>
      </xdr:nvSpPr>
      <xdr:spPr bwMode="auto">
        <a:xfrm>
          <a:off x="11935267" y="21648161"/>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12</xdr:col>
      <xdr:colOff>329746</xdr:colOff>
      <xdr:row>23</xdr:row>
      <xdr:rowOff>179957</xdr:rowOff>
    </xdr:from>
    <xdr:to>
      <xdr:col>12</xdr:col>
      <xdr:colOff>1262062</xdr:colOff>
      <xdr:row>23</xdr:row>
      <xdr:rowOff>1016336</xdr:rowOff>
    </xdr:to>
    <xdr:pic>
      <xdr:nvPicPr>
        <xdr:cNvPr id="159" name="Picture 158">
          <a:extLst>
            <a:ext uri="{FF2B5EF4-FFF2-40B4-BE49-F238E27FC236}">
              <a16:creationId xmlns:a16="http://schemas.microsoft.com/office/drawing/2014/main" id="{00000000-0008-0000-0800-0000DE000000}"/>
            </a:ext>
          </a:extLst>
        </xdr:cNvPr>
        <xdr:cNvPicPr>
          <a:picLocks noChangeAspect="1" noChangeArrowheads="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12121696" y="26888057"/>
          <a:ext cx="932316" cy="8363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172584</xdr:colOff>
      <xdr:row>25</xdr:row>
      <xdr:rowOff>145393</xdr:rowOff>
    </xdr:from>
    <xdr:to>
      <xdr:col>12</xdr:col>
      <xdr:colOff>1143000</xdr:colOff>
      <xdr:row>25</xdr:row>
      <xdr:rowOff>1010771</xdr:rowOff>
    </xdr:to>
    <xdr:pic>
      <xdr:nvPicPr>
        <xdr:cNvPr id="160" name="Picture 159">
          <a:extLst>
            <a:ext uri="{FF2B5EF4-FFF2-40B4-BE49-F238E27FC236}">
              <a16:creationId xmlns:a16="http://schemas.microsoft.com/office/drawing/2014/main" id="{00000000-0008-0000-0800-0000DF000000}"/>
            </a:ext>
          </a:extLst>
        </xdr:cNvPr>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11964534" y="29387143"/>
          <a:ext cx="970416" cy="8653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186871</xdr:colOff>
      <xdr:row>26</xdr:row>
      <xdr:rowOff>140630</xdr:rowOff>
    </xdr:from>
    <xdr:to>
      <xdr:col>12</xdr:col>
      <xdr:colOff>1202530</xdr:colOff>
      <xdr:row>26</xdr:row>
      <xdr:rowOff>1046354</xdr:rowOff>
    </xdr:to>
    <xdr:pic>
      <xdr:nvPicPr>
        <xdr:cNvPr id="161" name="Picture 160">
          <a:extLst>
            <a:ext uri="{FF2B5EF4-FFF2-40B4-BE49-F238E27FC236}">
              <a16:creationId xmlns:a16="http://schemas.microsoft.com/office/drawing/2014/main" id="{00000000-0008-0000-0800-0000E0000000}"/>
            </a:ext>
          </a:extLst>
        </xdr:cNvPr>
        <xdr:cNvPicPr>
          <a:picLocks noChangeAspect="1" noChangeArrowheads="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11978821" y="30649205"/>
          <a:ext cx="1015659" cy="9057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301170</xdr:colOff>
      <xdr:row>34</xdr:row>
      <xdr:rowOff>229964</xdr:rowOff>
    </xdr:from>
    <xdr:to>
      <xdr:col>12</xdr:col>
      <xdr:colOff>1178717</xdr:colOff>
      <xdr:row>34</xdr:row>
      <xdr:rowOff>1017210</xdr:rowOff>
    </xdr:to>
    <xdr:pic>
      <xdr:nvPicPr>
        <xdr:cNvPr id="162" name="Picture 161">
          <a:extLst>
            <a:ext uri="{FF2B5EF4-FFF2-40B4-BE49-F238E27FC236}">
              <a16:creationId xmlns:a16="http://schemas.microsoft.com/office/drawing/2014/main" id="{00000000-0008-0000-0800-0000E2000000}"/>
            </a:ext>
          </a:extLst>
        </xdr:cNvPr>
        <xdr:cNvPicPr>
          <a:picLocks noChangeAspect="1" noChangeArrowheads="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12093120" y="40873139"/>
          <a:ext cx="877547" cy="7872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251164</xdr:colOff>
      <xdr:row>37</xdr:row>
      <xdr:rowOff>122808</xdr:rowOff>
    </xdr:from>
    <xdr:to>
      <xdr:col>12</xdr:col>
      <xdr:colOff>1262061</xdr:colOff>
      <xdr:row>37</xdr:row>
      <xdr:rowOff>1029682</xdr:rowOff>
    </xdr:to>
    <xdr:pic>
      <xdr:nvPicPr>
        <xdr:cNvPr id="163" name="Picture 162">
          <a:extLst>
            <a:ext uri="{FF2B5EF4-FFF2-40B4-BE49-F238E27FC236}">
              <a16:creationId xmlns:a16="http://schemas.microsoft.com/office/drawing/2014/main" id="{00000000-0008-0000-0800-0000E3000000}"/>
            </a:ext>
          </a:extLst>
        </xdr:cNvPr>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12043114" y="44566458"/>
          <a:ext cx="1010897" cy="9068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222143</xdr:colOff>
      <xdr:row>36</xdr:row>
      <xdr:rowOff>209866</xdr:rowOff>
    </xdr:from>
    <xdr:to>
      <xdr:col>12</xdr:col>
      <xdr:colOff>1273969</xdr:colOff>
      <xdr:row>36</xdr:row>
      <xdr:rowOff>926381</xdr:rowOff>
    </xdr:to>
    <xdr:pic>
      <xdr:nvPicPr>
        <xdr:cNvPr id="164" name="Picture 163">
          <a:extLst>
            <a:ext uri="{FF2B5EF4-FFF2-40B4-BE49-F238E27FC236}">
              <a16:creationId xmlns:a16="http://schemas.microsoft.com/office/drawing/2014/main" id="{00000000-0008-0000-0800-0000E4000000}"/>
            </a:ext>
          </a:extLst>
        </xdr:cNvPr>
        <xdr:cNvPicPr>
          <a:picLocks noChangeAspect="1"/>
        </xdr:cNvPicPr>
      </xdr:nvPicPr>
      <xdr:blipFill>
        <a:blip xmlns:r="http://schemas.openxmlformats.org/officeDocument/2006/relationships" r:embed="rId70"/>
        <a:stretch>
          <a:fillRect/>
        </a:stretch>
      </xdr:blipFill>
      <xdr:spPr>
        <a:xfrm>
          <a:off x="12014093" y="43386691"/>
          <a:ext cx="1051826" cy="716515"/>
        </a:xfrm>
        <a:prstGeom prst="rect">
          <a:avLst/>
        </a:prstGeom>
      </xdr:spPr>
    </xdr:pic>
    <xdr:clientData/>
  </xdr:twoCellAnchor>
  <xdr:twoCellAnchor>
    <xdr:from>
      <xdr:col>12</xdr:col>
      <xdr:colOff>189251</xdr:colOff>
      <xdr:row>38</xdr:row>
      <xdr:rowOff>168052</xdr:rowOff>
    </xdr:from>
    <xdr:to>
      <xdr:col>12</xdr:col>
      <xdr:colOff>1154904</xdr:colOff>
      <xdr:row>38</xdr:row>
      <xdr:rowOff>1034338</xdr:rowOff>
    </xdr:to>
    <xdr:pic>
      <xdr:nvPicPr>
        <xdr:cNvPr id="165" name="Picture 164">
          <a:extLst>
            <a:ext uri="{FF2B5EF4-FFF2-40B4-BE49-F238E27FC236}">
              <a16:creationId xmlns:a16="http://schemas.microsoft.com/office/drawing/2014/main" id="{00000000-0008-0000-0800-0000E5000000}"/>
            </a:ext>
          </a:extLst>
        </xdr:cNvPr>
        <xdr:cNvPicPr>
          <a:picLocks noChangeAspect="1" noChangeArrowheads="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11981201" y="45878527"/>
          <a:ext cx="965653" cy="8662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172583</xdr:colOff>
      <xdr:row>40</xdr:row>
      <xdr:rowOff>108519</xdr:rowOff>
    </xdr:from>
    <xdr:to>
      <xdr:col>12</xdr:col>
      <xdr:colOff>1309686</xdr:colOff>
      <xdr:row>40</xdr:row>
      <xdr:rowOff>1128612</xdr:rowOff>
    </xdr:to>
    <xdr:pic>
      <xdr:nvPicPr>
        <xdr:cNvPr id="166" name="Picture 165">
          <a:extLst>
            <a:ext uri="{FF2B5EF4-FFF2-40B4-BE49-F238E27FC236}">
              <a16:creationId xmlns:a16="http://schemas.microsoft.com/office/drawing/2014/main" id="{00000000-0008-0000-0800-0000E6000000}"/>
            </a:ext>
          </a:extLst>
        </xdr:cNvPr>
        <xdr:cNvPicPr>
          <a:picLocks noChangeAspect="1" noChangeArrowheads="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11964533" y="48352644"/>
          <a:ext cx="1137103" cy="10200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182107</xdr:colOff>
      <xdr:row>42</xdr:row>
      <xdr:rowOff>151381</xdr:rowOff>
    </xdr:from>
    <xdr:to>
      <xdr:col>12</xdr:col>
      <xdr:colOff>1247652</xdr:colOff>
      <xdr:row>42</xdr:row>
      <xdr:rowOff>1107280</xdr:rowOff>
    </xdr:to>
    <xdr:pic>
      <xdr:nvPicPr>
        <xdr:cNvPr id="167" name="Picture 166">
          <a:extLst>
            <a:ext uri="{FF2B5EF4-FFF2-40B4-BE49-F238E27FC236}">
              <a16:creationId xmlns:a16="http://schemas.microsoft.com/office/drawing/2014/main" id="{00000000-0008-0000-0800-0000E7000000}"/>
            </a:ext>
          </a:extLst>
        </xdr:cNvPr>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11974057" y="50929156"/>
          <a:ext cx="1065545" cy="9558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232115</xdr:colOff>
      <xdr:row>44</xdr:row>
      <xdr:rowOff>77564</xdr:rowOff>
    </xdr:from>
    <xdr:to>
      <xdr:col>12</xdr:col>
      <xdr:colOff>1357312</xdr:colOff>
      <xdr:row>44</xdr:row>
      <xdr:rowOff>1086976</xdr:rowOff>
    </xdr:to>
    <xdr:pic>
      <xdr:nvPicPr>
        <xdr:cNvPr id="168" name="Picture 167">
          <a:extLst>
            <a:ext uri="{FF2B5EF4-FFF2-40B4-BE49-F238E27FC236}">
              <a16:creationId xmlns:a16="http://schemas.microsoft.com/office/drawing/2014/main" id="{00000000-0008-0000-0800-0000E9000000}"/>
            </a:ext>
          </a:extLst>
        </xdr:cNvPr>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12024065" y="53388989"/>
          <a:ext cx="1125197" cy="10094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194013</xdr:colOff>
      <xdr:row>46</xdr:row>
      <xdr:rowOff>153763</xdr:rowOff>
    </xdr:from>
    <xdr:to>
      <xdr:col>12</xdr:col>
      <xdr:colOff>1285872</xdr:colOff>
      <xdr:row>46</xdr:row>
      <xdr:rowOff>1133268</xdr:rowOff>
    </xdr:to>
    <xdr:pic>
      <xdr:nvPicPr>
        <xdr:cNvPr id="169" name="Picture 168">
          <a:extLst>
            <a:ext uri="{FF2B5EF4-FFF2-40B4-BE49-F238E27FC236}">
              <a16:creationId xmlns:a16="http://schemas.microsoft.com/office/drawing/2014/main" id="{00000000-0008-0000-0800-0000EB000000}"/>
            </a:ext>
          </a:extLst>
        </xdr:cNvPr>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11985963" y="55998838"/>
          <a:ext cx="1091859" cy="979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163057</xdr:colOff>
      <xdr:row>54</xdr:row>
      <xdr:rowOff>106139</xdr:rowOff>
    </xdr:from>
    <xdr:to>
      <xdr:col>12</xdr:col>
      <xdr:colOff>1345404</xdr:colOff>
      <xdr:row>54</xdr:row>
      <xdr:rowOff>1166820</xdr:rowOff>
    </xdr:to>
    <xdr:pic>
      <xdr:nvPicPr>
        <xdr:cNvPr id="170" name="Picture 169">
          <a:extLst>
            <a:ext uri="{FF2B5EF4-FFF2-40B4-BE49-F238E27FC236}">
              <a16:creationId xmlns:a16="http://schemas.microsoft.com/office/drawing/2014/main" id="{00000000-0008-0000-0800-0000EC000000}"/>
            </a:ext>
          </a:extLst>
        </xdr:cNvPr>
        <xdr:cNvPicPr>
          <a:picLocks noChangeAspect="1" noChangeArrowheads="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11955007" y="66085814"/>
          <a:ext cx="1182347" cy="10606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158295</xdr:colOff>
      <xdr:row>57</xdr:row>
      <xdr:rowOff>134714</xdr:rowOff>
    </xdr:from>
    <xdr:to>
      <xdr:col>12</xdr:col>
      <xdr:colOff>1250154</xdr:colOff>
      <xdr:row>57</xdr:row>
      <xdr:rowOff>1114219</xdr:rowOff>
    </xdr:to>
    <xdr:pic>
      <xdr:nvPicPr>
        <xdr:cNvPr id="171" name="Picture 170">
          <a:extLst>
            <a:ext uri="{FF2B5EF4-FFF2-40B4-BE49-F238E27FC236}">
              <a16:creationId xmlns:a16="http://schemas.microsoft.com/office/drawing/2014/main" id="{00000000-0008-0000-0800-0000EE000000}"/>
            </a:ext>
          </a:extLst>
        </xdr:cNvPr>
        <xdr:cNvPicPr>
          <a:picLocks noChangeAspect="1" noChangeArrowheads="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11950245" y="69914864"/>
          <a:ext cx="1091859" cy="979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170202</xdr:colOff>
      <xdr:row>59</xdr:row>
      <xdr:rowOff>115665</xdr:rowOff>
    </xdr:from>
    <xdr:to>
      <xdr:col>12</xdr:col>
      <xdr:colOff>1297780</xdr:colOff>
      <xdr:row>59</xdr:row>
      <xdr:rowOff>1127213</xdr:rowOff>
    </xdr:to>
    <xdr:pic>
      <xdr:nvPicPr>
        <xdr:cNvPr id="172" name="Picture 171">
          <a:extLst>
            <a:ext uri="{FF2B5EF4-FFF2-40B4-BE49-F238E27FC236}">
              <a16:creationId xmlns:a16="http://schemas.microsoft.com/office/drawing/2014/main" id="{00000000-0008-0000-0800-0000EF000000}"/>
            </a:ext>
          </a:extLst>
        </xdr:cNvPr>
        <xdr:cNvPicPr>
          <a:picLocks noChangeAspect="1" noChangeArrowheads="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11962152" y="72429465"/>
          <a:ext cx="1127578" cy="10115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313078</xdr:colOff>
      <xdr:row>65</xdr:row>
      <xdr:rowOff>189482</xdr:rowOff>
    </xdr:from>
    <xdr:to>
      <xdr:col>12</xdr:col>
      <xdr:colOff>1333500</xdr:colOff>
      <xdr:row>65</xdr:row>
      <xdr:rowOff>1104901</xdr:rowOff>
    </xdr:to>
    <xdr:pic>
      <xdr:nvPicPr>
        <xdr:cNvPr id="173" name="Picture 172">
          <a:extLst>
            <a:ext uri="{FF2B5EF4-FFF2-40B4-BE49-F238E27FC236}">
              <a16:creationId xmlns:a16="http://schemas.microsoft.com/office/drawing/2014/main" id="{00000000-0008-0000-0800-0000F0000000}"/>
            </a:ext>
          </a:extLst>
        </xdr:cNvPr>
        <xdr:cNvPicPr>
          <a:picLocks noChangeAspect="1" noChangeArrowheads="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12105028" y="80104232"/>
          <a:ext cx="1020422" cy="9154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244021</xdr:colOff>
      <xdr:row>66</xdr:row>
      <xdr:rowOff>170432</xdr:rowOff>
    </xdr:from>
    <xdr:to>
      <xdr:col>12</xdr:col>
      <xdr:colOff>1297780</xdr:colOff>
      <xdr:row>66</xdr:row>
      <xdr:rowOff>1115757</xdr:rowOff>
    </xdr:to>
    <xdr:pic>
      <xdr:nvPicPr>
        <xdr:cNvPr id="174" name="Picture 173">
          <a:extLst>
            <a:ext uri="{FF2B5EF4-FFF2-40B4-BE49-F238E27FC236}">
              <a16:creationId xmlns:a16="http://schemas.microsoft.com/office/drawing/2014/main" id="{00000000-0008-0000-0800-0000F1000000}"/>
            </a:ext>
          </a:extLst>
        </xdr:cNvPr>
        <xdr:cNvPicPr>
          <a:picLocks noChangeAspect="1" noChangeArrowheads="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12035971" y="81352007"/>
          <a:ext cx="1053759" cy="945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174965</xdr:colOff>
      <xdr:row>69</xdr:row>
      <xdr:rowOff>139477</xdr:rowOff>
    </xdr:from>
    <xdr:to>
      <xdr:col>12</xdr:col>
      <xdr:colOff>1297781</xdr:colOff>
      <xdr:row>69</xdr:row>
      <xdr:rowOff>1146753</xdr:rowOff>
    </xdr:to>
    <xdr:pic>
      <xdr:nvPicPr>
        <xdr:cNvPr id="175" name="Picture 174">
          <a:extLst>
            <a:ext uri="{FF2B5EF4-FFF2-40B4-BE49-F238E27FC236}">
              <a16:creationId xmlns:a16="http://schemas.microsoft.com/office/drawing/2014/main" id="{00000000-0008-0000-0800-0000F2000000}"/>
            </a:ext>
          </a:extLst>
        </xdr:cNvPr>
        <xdr:cNvPicPr>
          <a:picLocks noChangeAspect="1" noChangeArrowheads="1"/>
        </xdr:cNvPicPr>
      </xdr:nvPicPr>
      <xdr:blipFill>
        <a:blip xmlns:r="http://schemas.openxmlformats.org/officeDocument/2006/relationships" r:embed="rId105">
          <a:extLst>
            <a:ext uri="{28A0092B-C50C-407E-A947-70E740481C1C}">
              <a14:useLocalDpi xmlns:a14="http://schemas.microsoft.com/office/drawing/2010/main" val="0"/>
            </a:ext>
          </a:extLst>
        </a:blip>
        <a:srcRect/>
        <a:stretch>
          <a:fillRect/>
        </a:stretch>
      </xdr:blipFill>
      <xdr:spPr bwMode="auto">
        <a:xfrm>
          <a:off x="11966915" y="85121527"/>
          <a:ext cx="1122816" cy="1007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244586</xdr:colOff>
      <xdr:row>70</xdr:row>
      <xdr:rowOff>183697</xdr:rowOff>
    </xdr:from>
    <xdr:to>
      <xdr:col>12</xdr:col>
      <xdr:colOff>1182285</xdr:colOff>
      <xdr:row>70</xdr:row>
      <xdr:rowOff>1049793</xdr:rowOff>
    </xdr:to>
    <xdr:pic>
      <xdr:nvPicPr>
        <xdr:cNvPr id="176" name="Picture 11">
          <a:extLst>
            <a:ext uri="{FF2B5EF4-FFF2-40B4-BE49-F238E27FC236}">
              <a16:creationId xmlns:a16="http://schemas.microsoft.com/office/drawing/2014/main" id="{00000000-0008-0000-0800-0000F3000000}"/>
            </a:ext>
          </a:extLst>
        </xdr:cNvPr>
        <xdr:cNvPicPr>
          <a:picLocks noChangeAspect="1" noChangeArrowheads="1"/>
        </xdr:cNvPicPr>
      </xdr:nvPicPr>
      <xdr:blipFill>
        <a:blip xmlns:r="http://schemas.openxmlformats.org/officeDocument/2006/relationships" r:embed="rId47"/>
        <a:srcRect/>
        <a:stretch>
          <a:fillRect/>
        </a:stretch>
      </xdr:blipFill>
      <xdr:spPr bwMode="auto">
        <a:xfrm>
          <a:off x="12036536" y="86432572"/>
          <a:ext cx="937699" cy="866096"/>
        </a:xfrm>
        <a:prstGeom prst="rect">
          <a:avLst/>
        </a:prstGeom>
        <a:noFill/>
      </xdr:spPr>
    </xdr:pic>
    <xdr:clientData/>
  </xdr:twoCellAnchor>
  <xdr:twoCellAnchor>
    <xdr:from>
      <xdr:col>12</xdr:col>
      <xdr:colOff>160535</xdr:colOff>
      <xdr:row>71</xdr:row>
      <xdr:rowOff>271678</xdr:rowOff>
    </xdr:from>
    <xdr:to>
      <xdr:col>12</xdr:col>
      <xdr:colOff>1312031</xdr:colOff>
      <xdr:row>71</xdr:row>
      <xdr:rowOff>1079064</xdr:rowOff>
    </xdr:to>
    <xdr:pic>
      <xdr:nvPicPr>
        <xdr:cNvPr id="177" name="Picture 12">
          <a:extLst>
            <a:ext uri="{FF2B5EF4-FFF2-40B4-BE49-F238E27FC236}">
              <a16:creationId xmlns:a16="http://schemas.microsoft.com/office/drawing/2014/main" id="{00000000-0008-0000-0800-0000F4000000}"/>
            </a:ext>
          </a:extLst>
        </xdr:cNvPr>
        <xdr:cNvPicPr>
          <a:picLocks noChangeAspect="1" noChangeArrowheads="1"/>
        </xdr:cNvPicPr>
      </xdr:nvPicPr>
      <xdr:blipFill>
        <a:blip xmlns:r="http://schemas.openxmlformats.org/officeDocument/2006/relationships" r:embed="rId48"/>
        <a:srcRect/>
        <a:stretch>
          <a:fillRect/>
        </a:stretch>
      </xdr:blipFill>
      <xdr:spPr bwMode="auto">
        <a:xfrm>
          <a:off x="11952485" y="87787378"/>
          <a:ext cx="1151496" cy="807386"/>
        </a:xfrm>
        <a:prstGeom prst="rect">
          <a:avLst/>
        </a:prstGeom>
        <a:noFill/>
      </xdr:spPr>
    </xdr:pic>
    <xdr:clientData/>
  </xdr:twoCellAnchor>
  <xdr:twoCellAnchor>
    <xdr:from>
      <xdr:col>12</xdr:col>
      <xdr:colOff>154223</xdr:colOff>
      <xdr:row>74</xdr:row>
      <xdr:rowOff>124892</xdr:rowOff>
    </xdr:from>
    <xdr:to>
      <xdr:col>12</xdr:col>
      <xdr:colOff>1412810</xdr:colOff>
      <xdr:row>74</xdr:row>
      <xdr:rowOff>1142999</xdr:rowOff>
    </xdr:to>
    <xdr:pic>
      <xdr:nvPicPr>
        <xdr:cNvPr id="178" name="Picture 24">
          <a:extLst>
            <a:ext uri="{FF2B5EF4-FFF2-40B4-BE49-F238E27FC236}">
              <a16:creationId xmlns:a16="http://schemas.microsoft.com/office/drawing/2014/main" id="{00000000-0008-0000-0800-0000F5000000}"/>
            </a:ext>
          </a:extLst>
        </xdr:cNvPr>
        <xdr:cNvPicPr>
          <a:picLocks noChangeAspect="1" noChangeArrowheads="1"/>
        </xdr:cNvPicPr>
      </xdr:nvPicPr>
      <xdr:blipFill>
        <a:blip xmlns:r="http://schemas.openxmlformats.org/officeDocument/2006/relationships" r:embed="rId22"/>
        <a:srcRect/>
        <a:stretch>
          <a:fillRect/>
        </a:stretch>
      </xdr:blipFill>
      <xdr:spPr bwMode="auto">
        <a:xfrm>
          <a:off x="11946173" y="91441067"/>
          <a:ext cx="1258587" cy="1018107"/>
        </a:xfrm>
        <a:prstGeom prst="rect">
          <a:avLst/>
        </a:prstGeom>
        <a:noFill/>
      </xdr:spPr>
    </xdr:pic>
    <xdr:clientData/>
  </xdr:twoCellAnchor>
  <xdr:twoCellAnchor>
    <xdr:from>
      <xdr:col>12</xdr:col>
      <xdr:colOff>174963</xdr:colOff>
      <xdr:row>85</xdr:row>
      <xdr:rowOff>125190</xdr:rowOff>
    </xdr:from>
    <xdr:to>
      <xdr:col>12</xdr:col>
      <xdr:colOff>1300160</xdr:colOff>
      <xdr:row>85</xdr:row>
      <xdr:rowOff>1134602</xdr:rowOff>
    </xdr:to>
    <xdr:pic>
      <xdr:nvPicPr>
        <xdr:cNvPr id="179" name="Picture 178">
          <a:extLst>
            <a:ext uri="{FF2B5EF4-FFF2-40B4-BE49-F238E27FC236}">
              <a16:creationId xmlns:a16="http://schemas.microsoft.com/office/drawing/2014/main" id="{00000000-0008-0000-0800-0000F6000000}"/>
            </a:ext>
          </a:extLst>
        </xdr:cNvPr>
        <xdr:cNvPicPr>
          <a:picLocks noChangeAspect="1" noChangeArrowheads="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11966913" y="105376440"/>
          <a:ext cx="1125197" cy="10094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201159</xdr:colOff>
      <xdr:row>90</xdr:row>
      <xdr:rowOff>125188</xdr:rowOff>
    </xdr:from>
    <xdr:to>
      <xdr:col>12</xdr:col>
      <xdr:colOff>1321593</xdr:colOff>
      <xdr:row>90</xdr:row>
      <xdr:rowOff>1130327</xdr:rowOff>
    </xdr:to>
    <xdr:pic>
      <xdr:nvPicPr>
        <xdr:cNvPr id="180" name="Picture 179">
          <a:extLst>
            <a:ext uri="{FF2B5EF4-FFF2-40B4-BE49-F238E27FC236}">
              <a16:creationId xmlns:a16="http://schemas.microsoft.com/office/drawing/2014/main" id="{00000000-0008-0000-0800-0000F7000000}"/>
            </a:ext>
          </a:extLst>
        </xdr:cNvPr>
        <xdr:cNvPicPr>
          <a:picLocks noChangeAspect="1" noChangeArrowheads="1"/>
        </xdr:cNvPicPr>
      </xdr:nvPicPr>
      <xdr:blipFill>
        <a:blip xmlns:r="http://schemas.openxmlformats.org/officeDocument/2006/relationships" r:embed="rId107">
          <a:extLst>
            <a:ext uri="{28A0092B-C50C-407E-A947-70E740481C1C}">
              <a14:useLocalDpi xmlns:a14="http://schemas.microsoft.com/office/drawing/2010/main" val="0"/>
            </a:ext>
          </a:extLst>
        </a:blip>
        <a:srcRect/>
        <a:stretch>
          <a:fillRect/>
        </a:stretch>
      </xdr:blipFill>
      <xdr:spPr bwMode="auto">
        <a:xfrm>
          <a:off x="11993109" y="111710563"/>
          <a:ext cx="1120434" cy="10051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146388</xdr:colOff>
      <xdr:row>92</xdr:row>
      <xdr:rowOff>106140</xdr:rowOff>
    </xdr:from>
    <xdr:to>
      <xdr:col>12</xdr:col>
      <xdr:colOff>1290635</xdr:colOff>
      <xdr:row>92</xdr:row>
      <xdr:rowOff>1132642</xdr:rowOff>
    </xdr:to>
    <xdr:pic>
      <xdr:nvPicPr>
        <xdr:cNvPr id="181" name="Picture 180">
          <a:extLst>
            <a:ext uri="{FF2B5EF4-FFF2-40B4-BE49-F238E27FC236}">
              <a16:creationId xmlns:a16="http://schemas.microsoft.com/office/drawing/2014/main" id="{00000000-0008-0000-0800-0000F8000000}"/>
            </a:ext>
          </a:extLst>
        </xdr:cNvPr>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11938338" y="114225165"/>
          <a:ext cx="1144247" cy="10265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213063</xdr:colOff>
      <xdr:row>94</xdr:row>
      <xdr:rowOff>68040</xdr:rowOff>
    </xdr:from>
    <xdr:to>
      <xdr:col>12</xdr:col>
      <xdr:colOff>1357310</xdr:colOff>
      <xdr:row>94</xdr:row>
      <xdr:rowOff>1094542</xdr:rowOff>
    </xdr:to>
    <xdr:pic>
      <xdr:nvPicPr>
        <xdr:cNvPr id="182" name="Picture 181">
          <a:extLst>
            <a:ext uri="{FF2B5EF4-FFF2-40B4-BE49-F238E27FC236}">
              <a16:creationId xmlns:a16="http://schemas.microsoft.com/office/drawing/2014/main" id="{00000000-0008-0000-0800-0000F9000000}"/>
            </a:ext>
          </a:extLst>
        </xdr:cNvPr>
        <xdr:cNvPicPr>
          <a:picLocks noChangeAspect="1" noChangeArrowheads="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12005013" y="116720715"/>
          <a:ext cx="1144247" cy="10265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283426</xdr:colOff>
      <xdr:row>104</xdr:row>
      <xdr:rowOff>97198</xdr:rowOff>
    </xdr:from>
    <xdr:to>
      <xdr:col>12</xdr:col>
      <xdr:colOff>1154906</xdr:colOff>
      <xdr:row>104</xdr:row>
      <xdr:rowOff>1025803</xdr:rowOff>
    </xdr:to>
    <xdr:pic>
      <xdr:nvPicPr>
        <xdr:cNvPr id="183" name="Picture 182">
          <a:extLst>
            <a:ext uri="{FF2B5EF4-FFF2-40B4-BE49-F238E27FC236}">
              <a16:creationId xmlns:a16="http://schemas.microsoft.com/office/drawing/2014/main" id="{00000000-0008-0000-0800-0000FB000000}"/>
            </a:ext>
          </a:extLst>
        </xdr:cNvPr>
        <xdr:cNvPicPr>
          <a:picLocks noChangeAspect="1"/>
        </xdr:cNvPicPr>
      </xdr:nvPicPr>
      <xdr:blipFill>
        <a:blip xmlns:r="http://schemas.openxmlformats.org/officeDocument/2006/relationships" r:embed="rId110" cstate="print"/>
        <a:stretch>
          <a:fillRect/>
        </a:stretch>
      </xdr:blipFill>
      <xdr:spPr>
        <a:xfrm>
          <a:off x="12075376" y="129418123"/>
          <a:ext cx="871480" cy="928605"/>
        </a:xfrm>
        <a:prstGeom prst="rect">
          <a:avLst/>
        </a:prstGeom>
      </xdr:spPr>
    </xdr:pic>
    <xdr:clientData/>
  </xdr:twoCellAnchor>
  <xdr:twoCellAnchor>
    <xdr:from>
      <xdr:col>12</xdr:col>
      <xdr:colOff>259397</xdr:colOff>
      <xdr:row>105</xdr:row>
      <xdr:rowOff>116501</xdr:rowOff>
    </xdr:from>
    <xdr:to>
      <xdr:col>12</xdr:col>
      <xdr:colOff>1080039</xdr:colOff>
      <xdr:row>105</xdr:row>
      <xdr:rowOff>1143000</xdr:rowOff>
    </xdr:to>
    <xdr:pic>
      <xdr:nvPicPr>
        <xdr:cNvPr id="184" name="Picture 183">
          <a:extLst>
            <a:ext uri="{FF2B5EF4-FFF2-40B4-BE49-F238E27FC236}">
              <a16:creationId xmlns:a16="http://schemas.microsoft.com/office/drawing/2014/main" id="{00000000-0008-0000-0800-0000FC000000}"/>
            </a:ext>
          </a:extLst>
        </xdr:cNvPr>
        <xdr:cNvPicPr>
          <a:picLocks noChangeAspect="1"/>
        </xdr:cNvPicPr>
      </xdr:nvPicPr>
      <xdr:blipFill>
        <a:blip xmlns:r="http://schemas.openxmlformats.org/officeDocument/2006/relationships" r:embed="rId111"/>
        <a:stretch>
          <a:fillRect/>
        </a:stretch>
      </xdr:blipFill>
      <xdr:spPr>
        <a:xfrm>
          <a:off x="12051347" y="130704251"/>
          <a:ext cx="820642" cy="1026499"/>
        </a:xfrm>
        <a:prstGeom prst="rect">
          <a:avLst/>
        </a:prstGeom>
      </xdr:spPr>
    </xdr:pic>
    <xdr:clientData/>
  </xdr:twoCellAnchor>
  <xdr:twoCellAnchor>
    <xdr:from>
      <xdr:col>12</xdr:col>
      <xdr:colOff>226563</xdr:colOff>
      <xdr:row>107</xdr:row>
      <xdr:rowOff>127902</xdr:rowOff>
    </xdr:from>
    <xdr:to>
      <xdr:col>12</xdr:col>
      <xdr:colOff>1012030</xdr:colOff>
      <xdr:row>107</xdr:row>
      <xdr:rowOff>1046447</xdr:rowOff>
    </xdr:to>
    <xdr:pic>
      <xdr:nvPicPr>
        <xdr:cNvPr id="185" name="Picture 184">
          <a:extLst>
            <a:ext uri="{FF2B5EF4-FFF2-40B4-BE49-F238E27FC236}">
              <a16:creationId xmlns:a16="http://schemas.microsoft.com/office/drawing/2014/main" id="{00000000-0008-0000-0800-0000FD000000}"/>
            </a:ext>
          </a:extLst>
        </xdr:cNvPr>
        <xdr:cNvPicPr>
          <a:picLocks noChangeAspect="1"/>
        </xdr:cNvPicPr>
      </xdr:nvPicPr>
      <xdr:blipFill>
        <a:blip xmlns:r="http://schemas.openxmlformats.org/officeDocument/2006/relationships" r:embed="rId112" cstate="print"/>
        <a:stretch>
          <a:fillRect/>
        </a:stretch>
      </xdr:blipFill>
      <xdr:spPr>
        <a:xfrm>
          <a:off x="12018513" y="133249302"/>
          <a:ext cx="785467" cy="918545"/>
        </a:xfrm>
        <a:prstGeom prst="rect">
          <a:avLst/>
        </a:prstGeom>
      </xdr:spPr>
    </xdr:pic>
    <xdr:clientData/>
  </xdr:twoCellAnchor>
  <xdr:twoCellAnchor>
    <xdr:from>
      <xdr:col>12</xdr:col>
      <xdr:colOff>322602</xdr:colOff>
      <xdr:row>109</xdr:row>
      <xdr:rowOff>191863</xdr:rowOff>
    </xdr:from>
    <xdr:to>
      <xdr:col>12</xdr:col>
      <xdr:colOff>1262061</xdr:colOff>
      <xdr:row>109</xdr:row>
      <xdr:rowOff>1034650</xdr:rowOff>
    </xdr:to>
    <xdr:pic>
      <xdr:nvPicPr>
        <xdr:cNvPr id="186" name="Picture 185">
          <a:extLst>
            <a:ext uri="{FF2B5EF4-FFF2-40B4-BE49-F238E27FC236}">
              <a16:creationId xmlns:a16="http://schemas.microsoft.com/office/drawing/2014/main" id="{00000000-0008-0000-0800-0000FE000000}"/>
            </a:ext>
          </a:extLst>
        </xdr:cNvPr>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12114552" y="135846913"/>
          <a:ext cx="939459" cy="8427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276225</xdr:colOff>
      <xdr:row>125</xdr:row>
      <xdr:rowOff>66674</xdr:rowOff>
    </xdr:from>
    <xdr:to>
      <xdr:col>12</xdr:col>
      <xdr:colOff>1333500</xdr:colOff>
      <xdr:row>125</xdr:row>
      <xdr:rowOff>1046744</xdr:rowOff>
    </xdr:to>
    <xdr:pic>
      <xdr:nvPicPr>
        <xdr:cNvPr id="187" name="Picture 186">
          <a:extLst>
            <a:ext uri="{FF2B5EF4-FFF2-40B4-BE49-F238E27FC236}">
              <a16:creationId xmlns:a16="http://schemas.microsoft.com/office/drawing/2014/main" id="{00000000-0008-0000-0800-000000010000}"/>
            </a:ext>
          </a:extLst>
        </xdr:cNvPr>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12068175" y="155990924"/>
          <a:ext cx="1057275" cy="980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276225</xdr:colOff>
      <xdr:row>126</xdr:row>
      <xdr:rowOff>66674</xdr:rowOff>
    </xdr:from>
    <xdr:to>
      <xdr:col>12</xdr:col>
      <xdr:colOff>1333500</xdr:colOff>
      <xdr:row>126</xdr:row>
      <xdr:rowOff>1046744</xdr:rowOff>
    </xdr:to>
    <xdr:pic>
      <xdr:nvPicPr>
        <xdr:cNvPr id="188" name="Picture 187">
          <a:extLst>
            <a:ext uri="{FF2B5EF4-FFF2-40B4-BE49-F238E27FC236}">
              <a16:creationId xmlns:a16="http://schemas.microsoft.com/office/drawing/2014/main" id="{00000000-0008-0000-0800-000001010000}"/>
            </a:ext>
          </a:extLst>
        </xdr:cNvPr>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12068175" y="157191074"/>
          <a:ext cx="1057275" cy="980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276225</xdr:colOff>
      <xdr:row>127</xdr:row>
      <xdr:rowOff>66674</xdr:rowOff>
    </xdr:from>
    <xdr:to>
      <xdr:col>12</xdr:col>
      <xdr:colOff>1333500</xdr:colOff>
      <xdr:row>127</xdr:row>
      <xdr:rowOff>1046744</xdr:rowOff>
    </xdr:to>
    <xdr:pic>
      <xdr:nvPicPr>
        <xdr:cNvPr id="189" name="Picture 188">
          <a:extLst>
            <a:ext uri="{FF2B5EF4-FFF2-40B4-BE49-F238E27FC236}">
              <a16:creationId xmlns:a16="http://schemas.microsoft.com/office/drawing/2014/main" id="{00000000-0008-0000-0800-000002010000}"/>
            </a:ext>
          </a:extLst>
        </xdr:cNvPr>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12068175" y="158391224"/>
          <a:ext cx="1057275" cy="980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276225</xdr:colOff>
      <xdr:row>128</xdr:row>
      <xdr:rowOff>114300</xdr:rowOff>
    </xdr:from>
    <xdr:to>
      <xdr:col>12</xdr:col>
      <xdr:colOff>1333500</xdr:colOff>
      <xdr:row>128</xdr:row>
      <xdr:rowOff>1094370</xdr:rowOff>
    </xdr:to>
    <xdr:pic>
      <xdr:nvPicPr>
        <xdr:cNvPr id="190" name="Picture 189">
          <a:extLst>
            <a:ext uri="{FF2B5EF4-FFF2-40B4-BE49-F238E27FC236}">
              <a16:creationId xmlns:a16="http://schemas.microsoft.com/office/drawing/2014/main" id="{00000000-0008-0000-0800-000003010000}"/>
            </a:ext>
          </a:extLst>
        </xdr:cNvPr>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12068175" y="159639000"/>
          <a:ext cx="1057275" cy="980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276225</xdr:colOff>
      <xdr:row>129</xdr:row>
      <xdr:rowOff>114300</xdr:rowOff>
    </xdr:from>
    <xdr:to>
      <xdr:col>12</xdr:col>
      <xdr:colOff>1333500</xdr:colOff>
      <xdr:row>129</xdr:row>
      <xdr:rowOff>1094370</xdr:rowOff>
    </xdr:to>
    <xdr:pic>
      <xdr:nvPicPr>
        <xdr:cNvPr id="191" name="Picture 190">
          <a:extLst>
            <a:ext uri="{FF2B5EF4-FFF2-40B4-BE49-F238E27FC236}">
              <a16:creationId xmlns:a16="http://schemas.microsoft.com/office/drawing/2014/main" id="{00000000-0008-0000-0800-000004010000}"/>
            </a:ext>
          </a:extLst>
        </xdr:cNvPr>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12068175" y="160839150"/>
          <a:ext cx="1057275" cy="980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276225</xdr:colOff>
      <xdr:row>130</xdr:row>
      <xdr:rowOff>114300</xdr:rowOff>
    </xdr:from>
    <xdr:to>
      <xdr:col>12</xdr:col>
      <xdr:colOff>1333500</xdr:colOff>
      <xdr:row>130</xdr:row>
      <xdr:rowOff>1094370</xdr:rowOff>
    </xdr:to>
    <xdr:pic>
      <xdr:nvPicPr>
        <xdr:cNvPr id="192" name="Picture 191">
          <a:extLst>
            <a:ext uri="{FF2B5EF4-FFF2-40B4-BE49-F238E27FC236}">
              <a16:creationId xmlns:a16="http://schemas.microsoft.com/office/drawing/2014/main" id="{00000000-0008-0000-0800-000005010000}"/>
            </a:ext>
          </a:extLst>
        </xdr:cNvPr>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12068175" y="162039300"/>
          <a:ext cx="1057275" cy="980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261938</xdr:colOff>
      <xdr:row>136</xdr:row>
      <xdr:rowOff>178594</xdr:rowOff>
    </xdr:from>
    <xdr:to>
      <xdr:col>12</xdr:col>
      <xdr:colOff>1138238</xdr:colOff>
      <xdr:row>136</xdr:row>
      <xdr:rowOff>959049</xdr:rowOff>
    </xdr:to>
    <xdr:pic>
      <xdr:nvPicPr>
        <xdr:cNvPr id="193" name="Picture 141" descr="BOULLION STRAINER">
          <a:extLst>
            <a:ext uri="{FF2B5EF4-FFF2-40B4-BE49-F238E27FC236}">
              <a16:creationId xmlns:a16="http://schemas.microsoft.com/office/drawing/2014/main" id="{00000000-0008-0000-0800-000006010000}"/>
            </a:ext>
          </a:extLst>
        </xdr:cNvPr>
        <xdr:cNvPicPr>
          <a:picLocks noChangeAspect="1" noChangeArrowheads="1"/>
        </xdr:cNvPicPr>
      </xdr:nvPicPr>
      <xdr:blipFill>
        <a:blip xmlns:r="http://schemas.openxmlformats.org/officeDocument/2006/relationships" r:embed="rId115" cstate="print"/>
        <a:srcRect l="50658" t="-2438" b="19511"/>
        <a:stretch>
          <a:fillRect/>
        </a:stretch>
      </xdr:blipFill>
      <xdr:spPr bwMode="auto">
        <a:xfrm>
          <a:off x="12053888" y="169304494"/>
          <a:ext cx="876300" cy="780455"/>
        </a:xfrm>
        <a:prstGeom prst="rect">
          <a:avLst/>
        </a:prstGeom>
        <a:noFill/>
        <a:ln w="9525">
          <a:noFill/>
          <a:miter lim="800000"/>
          <a:headEnd/>
          <a:tailEnd/>
        </a:ln>
      </xdr:spPr>
    </xdr:pic>
    <xdr:clientData/>
  </xdr:twoCellAnchor>
  <xdr:twoCellAnchor>
    <xdr:from>
      <xdr:col>12</xdr:col>
      <xdr:colOff>166130</xdr:colOff>
      <xdr:row>140</xdr:row>
      <xdr:rowOff>232047</xdr:rowOff>
    </xdr:from>
    <xdr:to>
      <xdr:col>12</xdr:col>
      <xdr:colOff>852324</xdr:colOff>
      <xdr:row>140</xdr:row>
      <xdr:rowOff>787129</xdr:rowOff>
    </xdr:to>
    <xdr:pic>
      <xdr:nvPicPr>
        <xdr:cNvPr id="194" name="Picture 24">
          <a:extLst>
            <a:ext uri="{FF2B5EF4-FFF2-40B4-BE49-F238E27FC236}">
              <a16:creationId xmlns:a16="http://schemas.microsoft.com/office/drawing/2014/main" id="{00000000-0008-0000-0800-000007010000}"/>
            </a:ext>
          </a:extLst>
        </xdr:cNvPr>
        <xdr:cNvPicPr>
          <a:picLocks noChangeAspect="1" noChangeArrowheads="1"/>
        </xdr:cNvPicPr>
      </xdr:nvPicPr>
      <xdr:blipFill>
        <a:blip xmlns:r="http://schemas.openxmlformats.org/officeDocument/2006/relationships" r:embed="rId22"/>
        <a:srcRect/>
        <a:stretch>
          <a:fillRect/>
        </a:stretch>
      </xdr:blipFill>
      <xdr:spPr bwMode="auto">
        <a:xfrm>
          <a:off x="11958080" y="174158547"/>
          <a:ext cx="686194" cy="555082"/>
        </a:xfrm>
        <a:prstGeom prst="rect">
          <a:avLst/>
        </a:prstGeom>
        <a:noFill/>
      </xdr:spPr>
    </xdr:pic>
    <xdr:clientData/>
  </xdr:twoCellAnchor>
  <xdr:twoCellAnchor>
    <xdr:from>
      <xdr:col>12</xdr:col>
      <xdr:colOff>166130</xdr:colOff>
      <xdr:row>141</xdr:row>
      <xdr:rowOff>232047</xdr:rowOff>
    </xdr:from>
    <xdr:to>
      <xdr:col>12</xdr:col>
      <xdr:colOff>852324</xdr:colOff>
      <xdr:row>141</xdr:row>
      <xdr:rowOff>787129</xdr:rowOff>
    </xdr:to>
    <xdr:pic>
      <xdr:nvPicPr>
        <xdr:cNvPr id="195" name="Picture 24">
          <a:extLst>
            <a:ext uri="{FF2B5EF4-FFF2-40B4-BE49-F238E27FC236}">
              <a16:creationId xmlns:a16="http://schemas.microsoft.com/office/drawing/2014/main" id="{00000000-0008-0000-0800-000008010000}"/>
            </a:ext>
          </a:extLst>
        </xdr:cNvPr>
        <xdr:cNvPicPr>
          <a:picLocks noChangeAspect="1" noChangeArrowheads="1"/>
        </xdr:cNvPicPr>
      </xdr:nvPicPr>
      <xdr:blipFill>
        <a:blip xmlns:r="http://schemas.openxmlformats.org/officeDocument/2006/relationships" r:embed="rId22"/>
        <a:srcRect/>
        <a:stretch>
          <a:fillRect/>
        </a:stretch>
      </xdr:blipFill>
      <xdr:spPr bwMode="auto">
        <a:xfrm>
          <a:off x="11958080" y="175358697"/>
          <a:ext cx="686194" cy="555082"/>
        </a:xfrm>
        <a:prstGeom prst="rect">
          <a:avLst/>
        </a:prstGeom>
        <a:noFill/>
      </xdr:spPr>
    </xdr:pic>
    <xdr:clientData/>
  </xdr:twoCellAnchor>
  <xdr:twoCellAnchor>
    <xdr:from>
      <xdr:col>12</xdr:col>
      <xdr:colOff>338137</xdr:colOff>
      <xdr:row>148</xdr:row>
      <xdr:rowOff>114300</xdr:rowOff>
    </xdr:from>
    <xdr:to>
      <xdr:col>12</xdr:col>
      <xdr:colOff>1119187</xdr:colOff>
      <xdr:row>148</xdr:row>
      <xdr:rowOff>895350</xdr:rowOff>
    </xdr:to>
    <xdr:pic>
      <xdr:nvPicPr>
        <xdr:cNvPr id="196" name="Picture 1">
          <a:extLst>
            <a:ext uri="{FF2B5EF4-FFF2-40B4-BE49-F238E27FC236}">
              <a16:creationId xmlns:a16="http://schemas.microsoft.com/office/drawing/2014/main" id="{00000000-0008-0000-0800-000009010000}"/>
            </a:ext>
          </a:extLst>
        </xdr:cNvPr>
        <xdr:cNvPicPr>
          <a:picLocks noChangeAspect="1" noChangeArrowheads="1"/>
        </xdr:cNvPicPr>
      </xdr:nvPicPr>
      <xdr:blipFill>
        <a:blip xmlns:r="http://schemas.openxmlformats.org/officeDocument/2006/relationships" r:embed="rId116"/>
        <a:srcRect/>
        <a:stretch>
          <a:fillRect/>
        </a:stretch>
      </xdr:blipFill>
      <xdr:spPr bwMode="auto">
        <a:xfrm>
          <a:off x="12130087" y="183642000"/>
          <a:ext cx="781050" cy="781050"/>
        </a:xfrm>
        <a:prstGeom prst="rect">
          <a:avLst/>
        </a:prstGeom>
        <a:noFill/>
        <a:ln w="1">
          <a:noFill/>
          <a:miter lim="800000"/>
          <a:headEnd/>
          <a:tailEnd/>
        </a:ln>
      </xdr:spPr>
    </xdr:pic>
    <xdr:clientData/>
  </xdr:twoCellAnchor>
  <xdr:twoCellAnchor>
    <xdr:from>
      <xdr:col>12</xdr:col>
      <xdr:colOff>319087</xdr:colOff>
      <xdr:row>147</xdr:row>
      <xdr:rowOff>123825</xdr:rowOff>
    </xdr:from>
    <xdr:to>
      <xdr:col>12</xdr:col>
      <xdr:colOff>1109662</xdr:colOff>
      <xdr:row>147</xdr:row>
      <xdr:rowOff>923925</xdr:rowOff>
    </xdr:to>
    <xdr:pic>
      <xdr:nvPicPr>
        <xdr:cNvPr id="197" name="Picture 2">
          <a:extLst>
            <a:ext uri="{FF2B5EF4-FFF2-40B4-BE49-F238E27FC236}">
              <a16:creationId xmlns:a16="http://schemas.microsoft.com/office/drawing/2014/main" id="{00000000-0008-0000-0800-00000A010000}"/>
            </a:ext>
          </a:extLst>
        </xdr:cNvPr>
        <xdr:cNvPicPr>
          <a:picLocks noChangeAspect="1" noChangeArrowheads="1"/>
        </xdr:cNvPicPr>
      </xdr:nvPicPr>
      <xdr:blipFill>
        <a:blip xmlns:r="http://schemas.openxmlformats.org/officeDocument/2006/relationships" r:embed="rId117"/>
        <a:srcRect/>
        <a:stretch>
          <a:fillRect/>
        </a:stretch>
      </xdr:blipFill>
      <xdr:spPr bwMode="auto">
        <a:xfrm>
          <a:off x="12111037" y="182451375"/>
          <a:ext cx="790575" cy="800100"/>
        </a:xfrm>
        <a:prstGeom prst="rect">
          <a:avLst/>
        </a:prstGeom>
        <a:noFill/>
        <a:ln w="1">
          <a:noFill/>
          <a:miter lim="800000"/>
          <a:headEnd/>
          <a:tailEnd/>
        </a:ln>
      </xdr:spPr>
    </xdr:pic>
    <xdr:clientData/>
  </xdr:twoCellAnchor>
  <xdr:twoCellAnchor>
    <xdr:from>
      <xdr:col>12</xdr:col>
      <xdr:colOff>91848</xdr:colOff>
      <xdr:row>149</xdr:row>
      <xdr:rowOff>217714</xdr:rowOff>
    </xdr:from>
    <xdr:to>
      <xdr:col>12</xdr:col>
      <xdr:colOff>1384866</xdr:colOff>
      <xdr:row>149</xdr:row>
      <xdr:rowOff>798739</xdr:rowOff>
    </xdr:to>
    <xdr:pic>
      <xdr:nvPicPr>
        <xdr:cNvPr id="198" name="Picture 221">
          <a:extLst>
            <a:ext uri="{FF2B5EF4-FFF2-40B4-BE49-F238E27FC236}">
              <a16:creationId xmlns:a16="http://schemas.microsoft.com/office/drawing/2014/main" id="{00000000-0008-0000-0800-00000B010000}"/>
            </a:ext>
          </a:extLst>
        </xdr:cNvPr>
        <xdr:cNvPicPr>
          <a:picLocks noChangeAspect="1" noChangeArrowheads="1"/>
        </xdr:cNvPicPr>
      </xdr:nvPicPr>
      <xdr:blipFill>
        <a:blip xmlns:r="http://schemas.openxmlformats.org/officeDocument/2006/relationships" r:embed="rId118"/>
        <a:srcRect/>
        <a:stretch>
          <a:fillRect/>
        </a:stretch>
      </xdr:blipFill>
      <xdr:spPr bwMode="auto">
        <a:xfrm>
          <a:off x="11883798" y="184945564"/>
          <a:ext cx="1293018" cy="581025"/>
        </a:xfrm>
        <a:prstGeom prst="rect">
          <a:avLst/>
        </a:prstGeom>
        <a:noFill/>
        <a:ln w="9525">
          <a:noFill/>
          <a:miter lim="800000"/>
          <a:headEnd/>
          <a:tailEnd/>
        </a:ln>
      </xdr:spPr>
    </xdr:pic>
    <xdr:clientData/>
  </xdr:twoCellAnchor>
  <xdr:twoCellAnchor>
    <xdr:from>
      <xdr:col>12</xdr:col>
      <xdr:colOff>188118</xdr:colOff>
      <xdr:row>152</xdr:row>
      <xdr:rowOff>289153</xdr:rowOff>
    </xdr:from>
    <xdr:to>
      <xdr:col>12</xdr:col>
      <xdr:colOff>1102518</xdr:colOff>
      <xdr:row>152</xdr:row>
      <xdr:rowOff>803503</xdr:rowOff>
    </xdr:to>
    <xdr:pic>
      <xdr:nvPicPr>
        <xdr:cNvPr id="199" name="Picture 4803">
          <a:extLst>
            <a:ext uri="{FF2B5EF4-FFF2-40B4-BE49-F238E27FC236}">
              <a16:creationId xmlns:a16="http://schemas.microsoft.com/office/drawing/2014/main" id="{00000000-0008-0000-0800-00000C010000}"/>
            </a:ext>
          </a:extLst>
        </xdr:cNvPr>
        <xdr:cNvPicPr>
          <a:picLocks noChangeAspect="1" noChangeArrowheads="1"/>
        </xdr:cNvPicPr>
      </xdr:nvPicPr>
      <xdr:blipFill>
        <a:blip xmlns:r="http://schemas.openxmlformats.org/officeDocument/2006/relationships" r:embed="rId119"/>
        <a:srcRect/>
        <a:stretch>
          <a:fillRect/>
        </a:stretch>
      </xdr:blipFill>
      <xdr:spPr bwMode="auto">
        <a:xfrm>
          <a:off x="11980068" y="188617453"/>
          <a:ext cx="914400" cy="514350"/>
        </a:xfrm>
        <a:prstGeom prst="rect">
          <a:avLst/>
        </a:prstGeom>
        <a:noFill/>
        <a:ln w="9525">
          <a:noFill/>
          <a:miter lim="800000"/>
          <a:headEnd/>
          <a:tailEnd/>
        </a:ln>
      </xdr:spPr>
    </xdr:pic>
    <xdr:clientData/>
  </xdr:twoCellAnchor>
  <xdr:twoCellAnchor>
    <xdr:from>
      <xdr:col>12</xdr:col>
      <xdr:colOff>333375</xdr:colOff>
      <xdr:row>55</xdr:row>
      <xdr:rowOff>226219</xdr:rowOff>
    </xdr:from>
    <xdr:to>
      <xdr:col>12</xdr:col>
      <xdr:colOff>990600</xdr:colOff>
      <xdr:row>55</xdr:row>
      <xdr:rowOff>929404</xdr:rowOff>
    </xdr:to>
    <xdr:pic>
      <xdr:nvPicPr>
        <xdr:cNvPr id="200" name="Picture 199">
          <a:extLst>
            <a:ext uri="{FF2B5EF4-FFF2-40B4-BE49-F238E27FC236}">
              <a16:creationId xmlns:a16="http://schemas.microsoft.com/office/drawing/2014/main" id="{00000000-0008-0000-0800-00000D010000}"/>
            </a:ext>
          </a:extLst>
        </xdr:cNvPr>
        <xdr:cNvPicPr>
          <a:picLocks noChangeAspect="1"/>
        </xdr:cNvPicPr>
      </xdr:nvPicPr>
      <xdr:blipFill>
        <a:blip xmlns:r="http://schemas.openxmlformats.org/officeDocument/2006/relationships" r:embed="rId120" cstate="email">
          <a:extLst>
            <a:ext uri="{28A0092B-C50C-407E-A947-70E740481C1C}">
              <a14:useLocalDpi xmlns:a14="http://schemas.microsoft.com/office/drawing/2010/main"/>
            </a:ext>
          </a:extLst>
        </a:blip>
        <a:stretch>
          <a:fillRect/>
        </a:stretch>
      </xdr:blipFill>
      <xdr:spPr>
        <a:xfrm>
          <a:off x="12125325" y="67472719"/>
          <a:ext cx="657225" cy="703185"/>
        </a:xfrm>
        <a:prstGeom prst="rect">
          <a:avLst/>
        </a:prstGeom>
      </xdr:spPr>
    </xdr:pic>
    <xdr:clientData/>
  </xdr:twoCellAnchor>
  <xdr:twoCellAnchor>
    <xdr:from>
      <xdr:col>12</xdr:col>
      <xdr:colOff>302706</xdr:colOff>
      <xdr:row>60</xdr:row>
      <xdr:rowOff>536524</xdr:rowOff>
    </xdr:from>
    <xdr:to>
      <xdr:col>12</xdr:col>
      <xdr:colOff>849820</xdr:colOff>
      <xdr:row>60</xdr:row>
      <xdr:rowOff>753014</xdr:rowOff>
    </xdr:to>
    <xdr:pic>
      <xdr:nvPicPr>
        <xdr:cNvPr id="201" name="Picture 200">
          <a:extLst>
            <a:ext uri="{FF2B5EF4-FFF2-40B4-BE49-F238E27FC236}">
              <a16:creationId xmlns:a16="http://schemas.microsoft.com/office/drawing/2014/main" id="{00000000-0008-0000-0800-00000E010000}"/>
            </a:ext>
          </a:extLst>
        </xdr:cNvPr>
        <xdr:cNvPicPr>
          <a:picLocks noChangeAspect="1" noChangeArrowheads="1"/>
        </xdr:cNvPicPr>
      </xdr:nvPicPr>
      <xdr:blipFill>
        <a:blip xmlns:r="http://schemas.openxmlformats.org/officeDocument/2006/relationships" r:embed="rId19"/>
        <a:srcRect/>
        <a:stretch>
          <a:fillRect/>
        </a:stretch>
      </xdr:blipFill>
      <xdr:spPr bwMode="auto">
        <a:xfrm>
          <a:off x="12094656" y="74117149"/>
          <a:ext cx="547114" cy="216490"/>
        </a:xfrm>
        <a:prstGeom prst="rect">
          <a:avLst/>
        </a:prstGeom>
        <a:noFill/>
      </xdr:spPr>
    </xdr:pic>
    <xdr:clientData/>
  </xdr:twoCellAnchor>
  <xdr:twoCellAnchor>
    <xdr:from>
      <xdr:col>12</xdr:col>
      <xdr:colOff>258256</xdr:colOff>
      <xdr:row>61</xdr:row>
      <xdr:rowOff>387299</xdr:rowOff>
    </xdr:from>
    <xdr:to>
      <xdr:col>12</xdr:col>
      <xdr:colOff>805370</xdr:colOff>
      <xdr:row>61</xdr:row>
      <xdr:rowOff>603789</xdr:rowOff>
    </xdr:to>
    <xdr:pic>
      <xdr:nvPicPr>
        <xdr:cNvPr id="202" name="Picture 201">
          <a:extLst>
            <a:ext uri="{FF2B5EF4-FFF2-40B4-BE49-F238E27FC236}">
              <a16:creationId xmlns:a16="http://schemas.microsoft.com/office/drawing/2014/main" id="{00000000-0008-0000-0800-00000F010000}"/>
            </a:ext>
          </a:extLst>
        </xdr:cNvPr>
        <xdr:cNvPicPr>
          <a:picLocks noChangeAspect="1" noChangeArrowheads="1"/>
        </xdr:cNvPicPr>
      </xdr:nvPicPr>
      <xdr:blipFill>
        <a:blip xmlns:r="http://schemas.openxmlformats.org/officeDocument/2006/relationships" r:embed="rId19"/>
        <a:srcRect/>
        <a:stretch>
          <a:fillRect/>
        </a:stretch>
      </xdr:blipFill>
      <xdr:spPr bwMode="auto">
        <a:xfrm>
          <a:off x="12050206" y="75234749"/>
          <a:ext cx="547114" cy="216490"/>
        </a:xfrm>
        <a:prstGeom prst="rect">
          <a:avLst/>
        </a:prstGeom>
        <a:noFill/>
      </xdr:spPr>
    </xdr:pic>
    <xdr:clientData/>
  </xdr:twoCellAnchor>
  <xdr:twoCellAnchor>
    <xdr:from>
      <xdr:col>12</xdr:col>
      <xdr:colOff>313078</xdr:colOff>
      <xdr:row>68</xdr:row>
      <xdr:rowOff>270445</xdr:rowOff>
    </xdr:from>
    <xdr:to>
      <xdr:col>12</xdr:col>
      <xdr:colOff>1042648</xdr:colOff>
      <xdr:row>68</xdr:row>
      <xdr:rowOff>924941</xdr:rowOff>
    </xdr:to>
    <xdr:pic>
      <xdr:nvPicPr>
        <xdr:cNvPr id="203" name="Picture 202">
          <a:extLst>
            <a:ext uri="{FF2B5EF4-FFF2-40B4-BE49-F238E27FC236}">
              <a16:creationId xmlns:a16="http://schemas.microsoft.com/office/drawing/2014/main" id="{00000000-0008-0000-0800-000010010000}"/>
            </a:ext>
          </a:extLst>
        </xdr:cNvPr>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12105028" y="83985670"/>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323253</xdr:colOff>
      <xdr:row>72</xdr:row>
      <xdr:rowOff>238032</xdr:rowOff>
    </xdr:from>
    <xdr:to>
      <xdr:col>12</xdr:col>
      <xdr:colOff>1178718</xdr:colOff>
      <xdr:row>72</xdr:row>
      <xdr:rowOff>963470</xdr:rowOff>
    </xdr:to>
    <xdr:pic>
      <xdr:nvPicPr>
        <xdr:cNvPr id="204" name="Picture 13">
          <a:extLst>
            <a:ext uri="{FF2B5EF4-FFF2-40B4-BE49-F238E27FC236}">
              <a16:creationId xmlns:a16="http://schemas.microsoft.com/office/drawing/2014/main" id="{00000000-0008-0000-0800-000011010000}"/>
            </a:ext>
          </a:extLst>
        </xdr:cNvPr>
        <xdr:cNvPicPr>
          <a:picLocks noChangeAspect="1" noChangeArrowheads="1"/>
        </xdr:cNvPicPr>
      </xdr:nvPicPr>
      <xdr:blipFill>
        <a:blip xmlns:r="http://schemas.openxmlformats.org/officeDocument/2006/relationships" r:embed="rId49"/>
        <a:srcRect/>
        <a:stretch>
          <a:fillRect/>
        </a:stretch>
      </xdr:blipFill>
      <xdr:spPr bwMode="auto">
        <a:xfrm>
          <a:off x="12115203" y="89020557"/>
          <a:ext cx="855465" cy="725438"/>
        </a:xfrm>
        <a:prstGeom prst="rect">
          <a:avLst/>
        </a:prstGeom>
        <a:noFill/>
      </xdr:spPr>
    </xdr:pic>
    <xdr:clientData/>
  </xdr:twoCellAnchor>
  <xdr:twoCellAnchor>
    <xdr:from>
      <xdr:col>12</xdr:col>
      <xdr:colOff>124959</xdr:colOff>
      <xdr:row>76</xdr:row>
      <xdr:rowOff>182339</xdr:rowOff>
    </xdr:from>
    <xdr:to>
      <xdr:col>12</xdr:col>
      <xdr:colOff>854529</xdr:colOff>
      <xdr:row>76</xdr:row>
      <xdr:rowOff>836835</xdr:rowOff>
    </xdr:to>
    <xdr:pic>
      <xdr:nvPicPr>
        <xdr:cNvPr id="205" name="Picture 204">
          <a:extLst>
            <a:ext uri="{FF2B5EF4-FFF2-40B4-BE49-F238E27FC236}">
              <a16:creationId xmlns:a16="http://schemas.microsoft.com/office/drawing/2014/main" id="{00000000-0008-0000-0800-000012010000}"/>
            </a:ext>
          </a:extLst>
        </xdr:cNvPr>
        <xdr:cNvPicPr>
          <a:picLocks noChangeAspect="1" noChangeArrowheads="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11916909" y="94032164"/>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163059</xdr:colOff>
      <xdr:row>77</xdr:row>
      <xdr:rowOff>201389</xdr:rowOff>
    </xdr:from>
    <xdr:to>
      <xdr:col>12</xdr:col>
      <xdr:colOff>892629</xdr:colOff>
      <xdr:row>77</xdr:row>
      <xdr:rowOff>855885</xdr:rowOff>
    </xdr:to>
    <xdr:pic>
      <xdr:nvPicPr>
        <xdr:cNvPr id="206" name="Picture 205">
          <a:extLst>
            <a:ext uri="{FF2B5EF4-FFF2-40B4-BE49-F238E27FC236}">
              <a16:creationId xmlns:a16="http://schemas.microsoft.com/office/drawing/2014/main" id="{00000000-0008-0000-0800-000013010000}"/>
            </a:ext>
          </a:extLst>
        </xdr:cNvPr>
        <xdr:cNvPicPr>
          <a:picLocks noChangeAspect="1" noChangeArrowheads="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11955009" y="95318039"/>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210684</xdr:colOff>
      <xdr:row>78</xdr:row>
      <xdr:rowOff>191864</xdr:rowOff>
    </xdr:from>
    <xdr:to>
      <xdr:col>12</xdr:col>
      <xdr:colOff>940254</xdr:colOff>
      <xdr:row>78</xdr:row>
      <xdr:rowOff>846360</xdr:rowOff>
    </xdr:to>
    <xdr:pic>
      <xdr:nvPicPr>
        <xdr:cNvPr id="207" name="Picture 206">
          <a:extLst>
            <a:ext uri="{FF2B5EF4-FFF2-40B4-BE49-F238E27FC236}">
              <a16:creationId xmlns:a16="http://schemas.microsoft.com/office/drawing/2014/main" id="{00000000-0008-0000-0800-000014010000}"/>
            </a:ext>
          </a:extLst>
        </xdr:cNvPr>
        <xdr:cNvPicPr>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12002634" y="96575339"/>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124959</xdr:colOff>
      <xdr:row>79</xdr:row>
      <xdr:rowOff>172814</xdr:rowOff>
    </xdr:from>
    <xdr:to>
      <xdr:col>12</xdr:col>
      <xdr:colOff>854529</xdr:colOff>
      <xdr:row>79</xdr:row>
      <xdr:rowOff>827310</xdr:rowOff>
    </xdr:to>
    <xdr:pic>
      <xdr:nvPicPr>
        <xdr:cNvPr id="208" name="Picture 207">
          <a:extLst>
            <a:ext uri="{FF2B5EF4-FFF2-40B4-BE49-F238E27FC236}">
              <a16:creationId xmlns:a16="http://schemas.microsoft.com/office/drawing/2014/main" id="{00000000-0008-0000-0800-000015010000}"/>
            </a:ext>
          </a:extLst>
        </xdr:cNvPr>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11916909" y="97823114"/>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144009</xdr:colOff>
      <xdr:row>81</xdr:row>
      <xdr:rowOff>125189</xdr:rowOff>
    </xdr:from>
    <xdr:to>
      <xdr:col>12</xdr:col>
      <xdr:colOff>873579</xdr:colOff>
      <xdr:row>81</xdr:row>
      <xdr:rowOff>779685</xdr:rowOff>
    </xdr:to>
    <xdr:pic>
      <xdr:nvPicPr>
        <xdr:cNvPr id="209" name="Picture 208">
          <a:extLst>
            <a:ext uri="{FF2B5EF4-FFF2-40B4-BE49-F238E27FC236}">
              <a16:creationId xmlns:a16="http://schemas.microsoft.com/office/drawing/2014/main" id="{00000000-0008-0000-0800-000016010000}"/>
            </a:ext>
          </a:extLst>
        </xdr:cNvPr>
        <xdr:cNvPicPr>
          <a:picLocks noChangeAspect="1" noChangeArrowheads="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11935959" y="100309139"/>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144009</xdr:colOff>
      <xdr:row>82</xdr:row>
      <xdr:rowOff>125189</xdr:rowOff>
    </xdr:from>
    <xdr:to>
      <xdr:col>12</xdr:col>
      <xdr:colOff>873579</xdr:colOff>
      <xdr:row>82</xdr:row>
      <xdr:rowOff>779685</xdr:rowOff>
    </xdr:to>
    <xdr:pic>
      <xdr:nvPicPr>
        <xdr:cNvPr id="210" name="Picture 209">
          <a:extLst>
            <a:ext uri="{FF2B5EF4-FFF2-40B4-BE49-F238E27FC236}">
              <a16:creationId xmlns:a16="http://schemas.microsoft.com/office/drawing/2014/main" id="{00000000-0008-0000-0800-000017010000}"/>
            </a:ext>
          </a:extLst>
        </xdr:cNvPr>
        <xdr:cNvPicPr>
          <a:picLocks noChangeAspect="1" noChangeArrowheads="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11935959" y="101575964"/>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124959</xdr:colOff>
      <xdr:row>83</xdr:row>
      <xdr:rowOff>163289</xdr:rowOff>
    </xdr:from>
    <xdr:to>
      <xdr:col>12</xdr:col>
      <xdr:colOff>854529</xdr:colOff>
      <xdr:row>83</xdr:row>
      <xdr:rowOff>817785</xdr:rowOff>
    </xdr:to>
    <xdr:pic>
      <xdr:nvPicPr>
        <xdr:cNvPr id="211" name="Picture 210">
          <a:extLst>
            <a:ext uri="{FF2B5EF4-FFF2-40B4-BE49-F238E27FC236}">
              <a16:creationId xmlns:a16="http://schemas.microsoft.com/office/drawing/2014/main" id="{00000000-0008-0000-0800-000018010000}"/>
            </a:ext>
          </a:extLst>
        </xdr:cNvPr>
        <xdr:cNvPicPr>
          <a:picLocks noChangeAspect="1" noChangeArrowheads="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11916909" y="102880889"/>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367846</xdr:colOff>
      <xdr:row>86</xdr:row>
      <xdr:rowOff>268064</xdr:rowOff>
    </xdr:from>
    <xdr:to>
      <xdr:col>12</xdr:col>
      <xdr:colOff>1097416</xdr:colOff>
      <xdr:row>86</xdr:row>
      <xdr:rowOff>922560</xdr:rowOff>
    </xdr:to>
    <xdr:pic>
      <xdr:nvPicPr>
        <xdr:cNvPr id="212" name="Picture 211">
          <a:extLst>
            <a:ext uri="{FF2B5EF4-FFF2-40B4-BE49-F238E27FC236}">
              <a16:creationId xmlns:a16="http://schemas.microsoft.com/office/drawing/2014/main" id="{00000000-0008-0000-0800-000019010000}"/>
            </a:ext>
          </a:extLst>
        </xdr:cNvPr>
        <xdr:cNvPicPr>
          <a:picLocks noChangeAspect="1" noChangeArrowheads="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12159796" y="106786139"/>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191634</xdr:colOff>
      <xdr:row>91</xdr:row>
      <xdr:rowOff>229964</xdr:rowOff>
    </xdr:from>
    <xdr:to>
      <xdr:col>12</xdr:col>
      <xdr:colOff>921204</xdr:colOff>
      <xdr:row>91</xdr:row>
      <xdr:rowOff>884460</xdr:rowOff>
    </xdr:to>
    <xdr:pic>
      <xdr:nvPicPr>
        <xdr:cNvPr id="213" name="Picture 212">
          <a:extLst>
            <a:ext uri="{FF2B5EF4-FFF2-40B4-BE49-F238E27FC236}">
              <a16:creationId xmlns:a16="http://schemas.microsoft.com/office/drawing/2014/main" id="{00000000-0008-0000-0800-00001A010000}"/>
            </a:ext>
          </a:extLst>
        </xdr:cNvPr>
        <xdr:cNvPicPr>
          <a:picLocks noChangeAspect="1" noChangeArrowheads="1"/>
        </xdr:cNvPicPr>
      </xdr:nvPicPr>
      <xdr:blipFill>
        <a:blip xmlns:r="http://schemas.openxmlformats.org/officeDocument/2006/relationships" r:embed="rId128">
          <a:extLst>
            <a:ext uri="{28A0092B-C50C-407E-A947-70E740481C1C}">
              <a14:useLocalDpi xmlns:a14="http://schemas.microsoft.com/office/drawing/2010/main" val="0"/>
            </a:ext>
          </a:extLst>
        </a:blip>
        <a:srcRect/>
        <a:stretch>
          <a:fillRect/>
        </a:stretch>
      </xdr:blipFill>
      <xdr:spPr bwMode="auto">
        <a:xfrm>
          <a:off x="11983584" y="113082164"/>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392906</xdr:colOff>
      <xdr:row>95</xdr:row>
      <xdr:rowOff>238125</xdr:rowOff>
    </xdr:from>
    <xdr:to>
      <xdr:col>12</xdr:col>
      <xdr:colOff>754856</xdr:colOff>
      <xdr:row>95</xdr:row>
      <xdr:rowOff>981075</xdr:rowOff>
    </xdr:to>
    <xdr:pic>
      <xdr:nvPicPr>
        <xdr:cNvPr id="214" name="Picture 516">
          <a:extLst>
            <a:ext uri="{FF2B5EF4-FFF2-40B4-BE49-F238E27FC236}">
              <a16:creationId xmlns:a16="http://schemas.microsoft.com/office/drawing/2014/main" id="{00000000-0008-0000-0800-00001B010000}"/>
            </a:ext>
          </a:extLst>
        </xdr:cNvPr>
        <xdr:cNvPicPr>
          <a:picLocks noChangeAspect="1"/>
        </xdr:cNvPicPr>
      </xdr:nvPicPr>
      <xdr:blipFill>
        <a:blip xmlns:r="http://schemas.openxmlformats.org/officeDocument/2006/relationships" r:embed="rId129" cstate="email">
          <a:extLst>
            <a:ext uri="{28A0092B-C50C-407E-A947-70E740481C1C}">
              <a14:useLocalDpi xmlns:a14="http://schemas.microsoft.com/office/drawing/2010/main"/>
            </a:ext>
          </a:extLst>
        </a:blip>
        <a:srcRect/>
        <a:stretch>
          <a:fillRect/>
        </a:stretch>
      </xdr:blipFill>
      <xdr:spPr bwMode="auto">
        <a:xfrm>
          <a:off x="12184856" y="118157625"/>
          <a:ext cx="361950" cy="742950"/>
        </a:xfrm>
        <a:prstGeom prst="rect">
          <a:avLst/>
        </a:prstGeom>
        <a:noFill/>
        <a:ln w="9525">
          <a:noFill/>
          <a:miter lim="800000"/>
          <a:headEnd/>
          <a:tailEnd/>
        </a:ln>
      </xdr:spPr>
    </xdr:pic>
    <xdr:clientData/>
  </xdr:twoCellAnchor>
  <xdr:twoCellAnchor>
    <xdr:from>
      <xdr:col>12</xdr:col>
      <xdr:colOff>134484</xdr:colOff>
      <xdr:row>96</xdr:row>
      <xdr:rowOff>182339</xdr:rowOff>
    </xdr:from>
    <xdr:to>
      <xdr:col>12</xdr:col>
      <xdr:colOff>864054</xdr:colOff>
      <xdr:row>96</xdr:row>
      <xdr:rowOff>836835</xdr:rowOff>
    </xdr:to>
    <xdr:pic>
      <xdr:nvPicPr>
        <xdr:cNvPr id="215" name="Picture 214">
          <a:extLst>
            <a:ext uri="{FF2B5EF4-FFF2-40B4-BE49-F238E27FC236}">
              <a16:creationId xmlns:a16="http://schemas.microsoft.com/office/drawing/2014/main" id="{00000000-0008-0000-0800-00001C010000}"/>
            </a:ext>
          </a:extLst>
        </xdr:cNvPr>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11926434" y="119368664"/>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134484</xdr:colOff>
      <xdr:row>97</xdr:row>
      <xdr:rowOff>163289</xdr:rowOff>
    </xdr:from>
    <xdr:to>
      <xdr:col>12</xdr:col>
      <xdr:colOff>864054</xdr:colOff>
      <xdr:row>97</xdr:row>
      <xdr:rowOff>817785</xdr:rowOff>
    </xdr:to>
    <xdr:pic>
      <xdr:nvPicPr>
        <xdr:cNvPr id="216" name="Picture 215">
          <a:extLst>
            <a:ext uri="{FF2B5EF4-FFF2-40B4-BE49-F238E27FC236}">
              <a16:creationId xmlns:a16="http://schemas.microsoft.com/office/drawing/2014/main" id="{00000000-0008-0000-0800-00001D010000}"/>
            </a:ext>
          </a:extLst>
        </xdr:cNvPr>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11926434" y="120616439"/>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105909</xdr:colOff>
      <xdr:row>98</xdr:row>
      <xdr:rowOff>125189</xdr:rowOff>
    </xdr:from>
    <xdr:to>
      <xdr:col>12</xdr:col>
      <xdr:colOff>835479</xdr:colOff>
      <xdr:row>98</xdr:row>
      <xdr:rowOff>779685</xdr:rowOff>
    </xdr:to>
    <xdr:pic>
      <xdr:nvPicPr>
        <xdr:cNvPr id="217" name="Picture 216">
          <a:extLst>
            <a:ext uri="{FF2B5EF4-FFF2-40B4-BE49-F238E27FC236}">
              <a16:creationId xmlns:a16="http://schemas.microsoft.com/office/drawing/2014/main" id="{00000000-0008-0000-0800-00001E010000}"/>
            </a:ext>
          </a:extLst>
        </xdr:cNvPr>
        <xdr:cNvPicPr>
          <a:picLocks noChangeAspect="1" noChangeArrowheads="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11897859" y="121845164"/>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86859</xdr:colOff>
      <xdr:row>101</xdr:row>
      <xdr:rowOff>153764</xdr:rowOff>
    </xdr:from>
    <xdr:to>
      <xdr:col>12</xdr:col>
      <xdr:colOff>816429</xdr:colOff>
      <xdr:row>101</xdr:row>
      <xdr:rowOff>808260</xdr:rowOff>
    </xdr:to>
    <xdr:pic>
      <xdr:nvPicPr>
        <xdr:cNvPr id="218" name="Picture 217">
          <a:extLst>
            <a:ext uri="{FF2B5EF4-FFF2-40B4-BE49-F238E27FC236}">
              <a16:creationId xmlns:a16="http://schemas.microsoft.com/office/drawing/2014/main" id="{00000000-0008-0000-0800-00001F010000}"/>
            </a:ext>
          </a:extLst>
        </xdr:cNvPr>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11878809" y="125674214"/>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86859</xdr:colOff>
      <xdr:row>102</xdr:row>
      <xdr:rowOff>153764</xdr:rowOff>
    </xdr:from>
    <xdr:to>
      <xdr:col>12</xdr:col>
      <xdr:colOff>816429</xdr:colOff>
      <xdr:row>102</xdr:row>
      <xdr:rowOff>808260</xdr:rowOff>
    </xdr:to>
    <xdr:pic>
      <xdr:nvPicPr>
        <xdr:cNvPr id="219" name="Picture 218">
          <a:extLst>
            <a:ext uri="{FF2B5EF4-FFF2-40B4-BE49-F238E27FC236}">
              <a16:creationId xmlns:a16="http://schemas.microsoft.com/office/drawing/2014/main" id="{00000000-0008-0000-0800-000020010000}"/>
            </a:ext>
          </a:extLst>
        </xdr:cNvPr>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11878809" y="126941039"/>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86859</xdr:colOff>
      <xdr:row>103</xdr:row>
      <xdr:rowOff>153764</xdr:rowOff>
    </xdr:from>
    <xdr:to>
      <xdr:col>12</xdr:col>
      <xdr:colOff>816429</xdr:colOff>
      <xdr:row>103</xdr:row>
      <xdr:rowOff>808260</xdr:rowOff>
    </xdr:to>
    <xdr:pic>
      <xdr:nvPicPr>
        <xdr:cNvPr id="220" name="Picture 219">
          <a:extLst>
            <a:ext uri="{FF2B5EF4-FFF2-40B4-BE49-F238E27FC236}">
              <a16:creationId xmlns:a16="http://schemas.microsoft.com/office/drawing/2014/main" id="{00000000-0008-0000-0800-000021010000}"/>
            </a:ext>
          </a:extLst>
        </xdr:cNvPr>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11878809" y="128207864"/>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115434</xdr:colOff>
      <xdr:row>110</xdr:row>
      <xdr:rowOff>210914</xdr:rowOff>
    </xdr:from>
    <xdr:to>
      <xdr:col>12</xdr:col>
      <xdr:colOff>845004</xdr:colOff>
      <xdr:row>110</xdr:row>
      <xdr:rowOff>865410</xdr:rowOff>
    </xdr:to>
    <xdr:pic>
      <xdr:nvPicPr>
        <xdr:cNvPr id="221" name="Picture 220">
          <a:extLst>
            <a:ext uri="{FF2B5EF4-FFF2-40B4-BE49-F238E27FC236}">
              <a16:creationId xmlns:a16="http://schemas.microsoft.com/office/drawing/2014/main" id="{00000000-0008-0000-0800-000022010000}"/>
            </a:ext>
          </a:extLst>
        </xdr:cNvPr>
        <xdr:cNvPicPr>
          <a:picLocks noChangeAspect="1" noChangeArrowheads="1"/>
        </xdr:cNvPicPr>
      </xdr:nvPicPr>
      <xdr:blipFill>
        <a:blip xmlns:r="http://schemas.openxmlformats.org/officeDocument/2006/relationships" r:embed="rId132">
          <a:extLst>
            <a:ext uri="{28A0092B-C50C-407E-A947-70E740481C1C}">
              <a14:useLocalDpi xmlns:a14="http://schemas.microsoft.com/office/drawing/2010/main" val="0"/>
            </a:ext>
          </a:extLst>
        </a:blip>
        <a:srcRect/>
        <a:stretch>
          <a:fillRect/>
        </a:stretch>
      </xdr:blipFill>
      <xdr:spPr bwMode="auto">
        <a:xfrm>
          <a:off x="11907384" y="137132789"/>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321469</xdr:colOff>
      <xdr:row>114</xdr:row>
      <xdr:rowOff>166687</xdr:rowOff>
    </xdr:from>
    <xdr:to>
      <xdr:col>12</xdr:col>
      <xdr:colOff>1273969</xdr:colOff>
      <xdr:row>114</xdr:row>
      <xdr:rowOff>920843</xdr:rowOff>
    </xdr:to>
    <xdr:pic>
      <xdr:nvPicPr>
        <xdr:cNvPr id="222" name="Picture 300">
          <a:extLst>
            <a:ext uri="{FF2B5EF4-FFF2-40B4-BE49-F238E27FC236}">
              <a16:creationId xmlns:a16="http://schemas.microsoft.com/office/drawing/2014/main" id="{00000000-0008-0000-0800-000023010000}"/>
            </a:ext>
          </a:extLst>
        </xdr:cNvPr>
        <xdr:cNvPicPr>
          <a:picLocks noChangeAspect="1" noChangeArrowheads="1"/>
        </xdr:cNvPicPr>
      </xdr:nvPicPr>
      <xdr:blipFill>
        <a:blip xmlns:r="http://schemas.openxmlformats.org/officeDocument/2006/relationships" r:embed="rId133"/>
        <a:srcRect/>
        <a:stretch>
          <a:fillRect/>
        </a:stretch>
      </xdr:blipFill>
      <xdr:spPr bwMode="auto">
        <a:xfrm>
          <a:off x="12113419" y="142155862"/>
          <a:ext cx="952500" cy="754156"/>
        </a:xfrm>
        <a:prstGeom prst="rect">
          <a:avLst/>
        </a:prstGeom>
        <a:noFill/>
        <a:ln w="9525">
          <a:noFill/>
          <a:miter lim="800000"/>
          <a:headEnd/>
          <a:tailEnd/>
        </a:ln>
      </xdr:spPr>
    </xdr:pic>
    <xdr:clientData/>
  </xdr:twoCellAnchor>
  <xdr:twoCellAnchor>
    <xdr:from>
      <xdr:col>12</xdr:col>
      <xdr:colOff>134484</xdr:colOff>
      <xdr:row>115</xdr:row>
      <xdr:rowOff>201389</xdr:rowOff>
    </xdr:from>
    <xdr:to>
      <xdr:col>12</xdr:col>
      <xdr:colOff>864054</xdr:colOff>
      <xdr:row>115</xdr:row>
      <xdr:rowOff>855885</xdr:rowOff>
    </xdr:to>
    <xdr:pic>
      <xdr:nvPicPr>
        <xdr:cNvPr id="223" name="Picture 222">
          <a:extLst>
            <a:ext uri="{FF2B5EF4-FFF2-40B4-BE49-F238E27FC236}">
              <a16:creationId xmlns:a16="http://schemas.microsoft.com/office/drawing/2014/main" id="{00000000-0008-0000-0800-000024010000}"/>
            </a:ext>
          </a:extLst>
        </xdr:cNvPr>
        <xdr:cNvPicPr>
          <a:picLocks noChangeAspect="1" noChangeArrowheads="1"/>
        </xdr:cNvPicPr>
      </xdr:nvPicPr>
      <xdr:blipFill>
        <a:blip xmlns:r="http://schemas.openxmlformats.org/officeDocument/2006/relationships" r:embed="rId134">
          <a:extLst>
            <a:ext uri="{28A0092B-C50C-407E-A947-70E740481C1C}">
              <a14:useLocalDpi xmlns:a14="http://schemas.microsoft.com/office/drawing/2010/main" val="0"/>
            </a:ext>
          </a:extLst>
        </a:blip>
        <a:srcRect/>
        <a:stretch>
          <a:fillRect/>
        </a:stretch>
      </xdr:blipFill>
      <xdr:spPr bwMode="auto">
        <a:xfrm>
          <a:off x="11926434" y="143457389"/>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206071</xdr:colOff>
      <xdr:row>117</xdr:row>
      <xdr:rowOff>134107</xdr:rowOff>
    </xdr:from>
    <xdr:to>
      <xdr:col>12</xdr:col>
      <xdr:colOff>746429</xdr:colOff>
      <xdr:row>117</xdr:row>
      <xdr:rowOff>721332</xdr:rowOff>
    </xdr:to>
    <xdr:pic>
      <xdr:nvPicPr>
        <xdr:cNvPr id="224" name="Picture 27">
          <a:extLst>
            <a:ext uri="{FF2B5EF4-FFF2-40B4-BE49-F238E27FC236}">
              <a16:creationId xmlns:a16="http://schemas.microsoft.com/office/drawing/2014/main" id="{00000000-0008-0000-0800-000025010000}"/>
            </a:ext>
          </a:extLst>
        </xdr:cNvPr>
        <xdr:cNvPicPr>
          <a:picLocks noChangeAspect="1" noChangeArrowheads="1"/>
        </xdr:cNvPicPr>
      </xdr:nvPicPr>
      <xdr:blipFill>
        <a:blip xmlns:r="http://schemas.openxmlformats.org/officeDocument/2006/relationships" r:embed="rId63"/>
        <a:srcRect/>
        <a:stretch>
          <a:fillRect/>
        </a:stretch>
      </xdr:blipFill>
      <xdr:spPr bwMode="auto">
        <a:xfrm>
          <a:off x="11998021" y="145923757"/>
          <a:ext cx="540358" cy="587225"/>
        </a:xfrm>
        <a:prstGeom prst="rect">
          <a:avLst/>
        </a:prstGeom>
        <a:noFill/>
      </xdr:spPr>
    </xdr:pic>
    <xdr:clientData/>
  </xdr:twoCellAnchor>
  <xdr:twoCellAnchor>
    <xdr:from>
      <xdr:col>12</xdr:col>
      <xdr:colOff>201159</xdr:colOff>
      <xdr:row>119</xdr:row>
      <xdr:rowOff>134714</xdr:rowOff>
    </xdr:from>
    <xdr:to>
      <xdr:col>12</xdr:col>
      <xdr:colOff>930729</xdr:colOff>
      <xdr:row>119</xdr:row>
      <xdr:rowOff>789210</xdr:rowOff>
    </xdr:to>
    <xdr:pic>
      <xdr:nvPicPr>
        <xdr:cNvPr id="225" name="Picture 224">
          <a:extLst>
            <a:ext uri="{FF2B5EF4-FFF2-40B4-BE49-F238E27FC236}">
              <a16:creationId xmlns:a16="http://schemas.microsoft.com/office/drawing/2014/main" id="{00000000-0008-0000-0800-000026010000}"/>
            </a:ext>
          </a:extLst>
        </xdr:cNvPr>
        <xdr:cNvPicPr>
          <a:picLocks noChangeAspect="1" noChangeArrowheads="1"/>
        </xdr:cNvPicPr>
      </xdr:nvPicPr>
      <xdr:blipFill>
        <a:blip xmlns:r="http://schemas.openxmlformats.org/officeDocument/2006/relationships" r:embed="rId135">
          <a:extLst>
            <a:ext uri="{28A0092B-C50C-407E-A947-70E740481C1C}">
              <a14:useLocalDpi xmlns:a14="http://schemas.microsoft.com/office/drawing/2010/main" val="0"/>
            </a:ext>
          </a:extLst>
        </a:blip>
        <a:srcRect/>
        <a:stretch>
          <a:fillRect/>
        </a:stretch>
      </xdr:blipFill>
      <xdr:spPr bwMode="auto">
        <a:xfrm>
          <a:off x="11993109" y="148458014"/>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494053</xdr:colOff>
      <xdr:row>123</xdr:row>
      <xdr:rowOff>244251</xdr:rowOff>
    </xdr:from>
    <xdr:to>
      <xdr:col>12</xdr:col>
      <xdr:colOff>1223623</xdr:colOff>
      <xdr:row>123</xdr:row>
      <xdr:rowOff>898747</xdr:rowOff>
    </xdr:to>
    <xdr:pic>
      <xdr:nvPicPr>
        <xdr:cNvPr id="226" name="Picture 225">
          <a:extLst>
            <a:ext uri="{FF2B5EF4-FFF2-40B4-BE49-F238E27FC236}">
              <a16:creationId xmlns:a16="http://schemas.microsoft.com/office/drawing/2014/main" id="{00000000-0008-0000-0800-000027010000}"/>
            </a:ext>
          </a:extLst>
        </xdr:cNvPr>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12286003" y="153634851"/>
          <a:ext cx="729570" cy="6544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261938</xdr:colOff>
      <xdr:row>136</xdr:row>
      <xdr:rowOff>178594</xdr:rowOff>
    </xdr:from>
    <xdr:to>
      <xdr:col>12</xdr:col>
      <xdr:colOff>1138238</xdr:colOff>
      <xdr:row>136</xdr:row>
      <xdr:rowOff>959049</xdr:rowOff>
    </xdr:to>
    <xdr:pic>
      <xdr:nvPicPr>
        <xdr:cNvPr id="227" name="Picture 141" descr="BOULLION STRAINER">
          <a:extLst>
            <a:ext uri="{FF2B5EF4-FFF2-40B4-BE49-F238E27FC236}">
              <a16:creationId xmlns:a16="http://schemas.microsoft.com/office/drawing/2014/main" id="{00000000-0008-0000-0800-000028010000}"/>
            </a:ext>
          </a:extLst>
        </xdr:cNvPr>
        <xdr:cNvPicPr>
          <a:picLocks noChangeAspect="1" noChangeArrowheads="1"/>
        </xdr:cNvPicPr>
      </xdr:nvPicPr>
      <xdr:blipFill>
        <a:blip xmlns:r="http://schemas.openxmlformats.org/officeDocument/2006/relationships" r:embed="rId115" cstate="print"/>
        <a:srcRect l="50658" t="-2438" b="19511"/>
        <a:stretch>
          <a:fillRect/>
        </a:stretch>
      </xdr:blipFill>
      <xdr:spPr bwMode="auto">
        <a:xfrm>
          <a:off x="12053888" y="169304494"/>
          <a:ext cx="876300" cy="780455"/>
        </a:xfrm>
        <a:prstGeom prst="rect">
          <a:avLst/>
        </a:prstGeom>
        <a:noFill/>
        <a:ln w="9525">
          <a:noFill/>
          <a:miter lim="800000"/>
          <a:headEnd/>
          <a:tailEnd/>
        </a:ln>
      </xdr:spPr>
    </xdr:pic>
    <xdr:clientData/>
  </xdr:twoCellAnchor>
  <xdr:twoCellAnchor>
    <xdr:from>
      <xdr:col>12</xdr:col>
      <xdr:colOff>166130</xdr:colOff>
      <xdr:row>140</xdr:row>
      <xdr:rowOff>232047</xdr:rowOff>
    </xdr:from>
    <xdr:to>
      <xdr:col>12</xdr:col>
      <xdr:colOff>852324</xdr:colOff>
      <xdr:row>140</xdr:row>
      <xdr:rowOff>787129</xdr:rowOff>
    </xdr:to>
    <xdr:pic>
      <xdr:nvPicPr>
        <xdr:cNvPr id="228" name="Picture 24">
          <a:extLst>
            <a:ext uri="{FF2B5EF4-FFF2-40B4-BE49-F238E27FC236}">
              <a16:creationId xmlns:a16="http://schemas.microsoft.com/office/drawing/2014/main" id="{00000000-0008-0000-0800-000029010000}"/>
            </a:ext>
          </a:extLst>
        </xdr:cNvPr>
        <xdr:cNvPicPr>
          <a:picLocks noChangeAspect="1" noChangeArrowheads="1"/>
        </xdr:cNvPicPr>
      </xdr:nvPicPr>
      <xdr:blipFill>
        <a:blip xmlns:r="http://schemas.openxmlformats.org/officeDocument/2006/relationships" r:embed="rId22"/>
        <a:srcRect/>
        <a:stretch>
          <a:fillRect/>
        </a:stretch>
      </xdr:blipFill>
      <xdr:spPr bwMode="auto">
        <a:xfrm>
          <a:off x="11958080" y="174158547"/>
          <a:ext cx="686194" cy="555082"/>
        </a:xfrm>
        <a:prstGeom prst="rect">
          <a:avLst/>
        </a:prstGeom>
        <a:noFill/>
      </xdr:spPr>
    </xdr:pic>
    <xdr:clientData/>
  </xdr:twoCellAnchor>
  <xdr:twoCellAnchor>
    <xdr:from>
      <xdr:col>12</xdr:col>
      <xdr:colOff>166130</xdr:colOff>
      <xdr:row>141</xdr:row>
      <xdr:rowOff>232047</xdr:rowOff>
    </xdr:from>
    <xdr:to>
      <xdr:col>12</xdr:col>
      <xdr:colOff>852324</xdr:colOff>
      <xdr:row>141</xdr:row>
      <xdr:rowOff>787129</xdr:rowOff>
    </xdr:to>
    <xdr:pic>
      <xdr:nvPicPr>
        <xdr:cNvPr id="229" name="Picture 24">
          <a:extLst>
            <a:ext uri="{FF2B5EF4-FFF2-40B4-BE49-F238E27FC236}">
              <a16:creationId xmlns:a16="http://schemas.microsoft.com/office/drawing/2014/main" id="{00000000-0008-0000-0800-00002A010000}"/>
            </a:ext>
          </a:extLst>
        </xdr:cNvPr>
        <xdr:cNvPicPr>
          <a:picLocks noChangeAspect="1" noChangeArrowheads="1"/>
        </xdr:cNvPicPr>
      </xdr:nvPicPr>
      <xdr:blipFill>
        <a:blip xmlns:r="http://schemas.openxmlformats.org/officeDocument/2006/relationships" r:embed="rId22"/>
        <a:srcRect/>
        <a:stretch>
          <a:fillRect/>
        </a:stretch>
      </xdr:blipFill>
      <xdr:spPr bwMode="auto">
        <a:xfrm>
          <a:off x="11958080" y="175358697"/>
          <a:ext cx="686194" cy="555082"/>
        </a:xfrm>
        <a:prstGeom prst="rect">
          <a:avLst/>
        </a:prstGeom>
        <a:noFill/>
      </xdr:spPr>
    </xdr:pic>
    <xdr:clientData/>
  </xdr:twoCellAnchor>
  <xdr:twoCellAnchor>
    <xdr:from>
      <xdr:col>12</xdr:col>
      <xdr:colOff>319087</xdr:colOff>
      <xdr:row>147</xdr:row>
      <xdr:rowOff>123825</xdr:rowOff>
    </xdr:from>
    <xdr:to>
      <xdr:col>12</xdr:col>
      <xdr:colOff>1109662</xdr:colOff>
      <xdr:row>147</xdr:row>
      <xdr:rowOff>923925</xdr:rowOff>
    </xdr:to>
    <xdr:pic>
      <xdr:nvPicPr>
        <xdr:cNvPr id="230" name="Picture 2">
          <a:extLst>
            <a:ext uri="{FF2B5EF4-FFF2-40B4-BE49-F238E27FC236}">
              <a16:creationId xmlns:a16="http://schemas.microsoft.com/office/drawing/2014/main" id="{00000000-0008-0000-0800-00002B010000}"/>
            </a:ext>
          </a:extLst>
        </xdr:cNvPr>
        <xdr:cNvPicPr>
          <a:picLocks noChangeAspect="1" noChangeArrowheads="1"/>
        </xdr:cNvPicPr>
      </xdr:nvPicPr>
      <xdr:blipFill>
        <a:blip xmlns:r="http://schemas.openxmlformats.org/officeDocument/2006/relationships" r:embed="rId117"/>
        <a:srcRect/>
        <a:stretch>
          <a:fillRect/>
        </a:stretch>
      </xdr:blipFill>
      <xdr:spPr bwMode="auto">
        <a:xfrm>
          <a:off x="12111037" y="182451375"/>
          <a:ext cx="790575" cy="800100"/>
        </a:xfrm>
        <a:prstGeom prst="rect">
          <a:avLst/>
        </a:prstGeom>
        <a:noFill/>
        <a:ln w="1">
          <a:noFill/>
          <a:miter lim="800000"/>
          <a:headEnd/>
          <a:tailEnd/>
        </a:ln>
      </xdr:spPr>
    </xdr:pic>
    <xdr:clientData/>
  </xdr:twoCellAnchor>
  <xdr:twoCellAnchor>
    <xdr:from>
      <xdr:col>12</xdr:col>
      <xdr:colOff>338137</xdr:colOff>
      <xdr:row>148</xdr:row>
      <xdr:rowOff>114300</xdr:rowOff>
    </xdr:from>
    <xdr:to>
      <xdr:col>12</xdr:col>
      <xdr:colOff>1119187</xdr:colOff>
      <xdr:row>148</xdr:row>
      <xdr:rowOff>895350</xdr:rowOff>
    </xdr:to>
    <xdr:pic>
      <xdr:nvPicPr>
        <xdr:cNvPr id="231" name="Picture 1">
          <a:extLst>
            <a:ext uri="{FF2B5EF4-FFF2-40B4-BE49-F238E27FC236}">
              <a16:creationId xmlns:a16="http://schemas.microsoft.com/office/drawing/2014/main" id="{00000000-0008-0000-0800-00002C010000}"/>
            </a:ext>
          </a:extLst>
        </xdr:cNvPr>
        <xdr:cNvPicPr>
          <a:picLocks noChangeAspect="1" noChangeArrowheads="1"/>
        </xdr:cNvPicPr>
      </xdr:nvPicPr>
      <xdr:blipFill>
        <a:blip xmlns:r="http://schemas.openxmlformats.org/officeDocument/2006/relationships" r:embed="rId116"/>
        <a:srcRect/>
        <a:stretch>
          <a:fillRect/>
        </a:stretch>
      </xdr:blipFill>
      <xdr:spPr bwMode="auto">
        <a:xfrm>
          <a:off x="12130087" y="183642000"/>
          <a:ext cx="781050" cy="781050"/>
        </a:xfrm>
        <a:prstGeom prst="rect">
          <a:avLst/>
        </a:prstGeom>
        <a:noFill/>
        <a:ln w="1">
          <a:noFill/>
          <a:miter lim="800000"/>
          <a:headEnd/>
          <a:tailEnd/>
        </a:ln>
      </xdr:spPr>
    </xdr:pic>
    <xdr:clientData/>
  </xdr:twoCellAnchor>
  <xdr:twoCellAnchor>
    <xdr:from>
      <xdr:col>12</xdr:col>
      <xdr:colOff>130969</xdr:colOff>
      <xdr:row>153</xdr:row>
      <xdr:rowOff>83344</xdr:rowOff>
    </xdr:from>
    <xdr:to>
      <xdr:col>12</xdr:col>
      <xdr:colOff>769144</xdr:colOff>
      <xdr:row>153</xdr:row>
      <xdr:rowOff>797235</xdr:rowOff>
    </xdr:to>
    <xdr:pic>
      <xdr:nvPicPr>
        <xdr:cNvPr id="232" name="Picture 33412">
          <a:extLst>
            <a:ext uri="{FF2B5EF4-FFF2-40B4-BE49-F238E27FC236}">
              <a16:creationId xmlns:a16="http://schemas.microsoft.com/office/drawing/2014/main" id="{00000000-0008-0000-0800-00002D010000}"/>
            </a:ext>
          </a:extLst>
        </xdr:cNvPr>
        <xdr:cNvPicPr>
          <a:picLocks noChangeAspect="1" noChangeArrowheads="1"/>
        </xdr:cNvPicPr>
      </xdr:nvPicPr>
      <xdr:blipFill>
        <a:blip xmlns:r="http://schemas.openxmlformats.org/officeDocument/2006/relationships" r:embed="rId136" cstate="print"/>
        <a:srcRect l="56093" t="33009" r="12451" b="4272"/>
        <a:stretch>
          <a:fillRect/>
        </a:stretch>
      </xdr:blipFill>
      <xdr:spPr bwMode="auto">
        <a:xfrm>
          <a:off x="11922919" y="189611794"/>
          <a:ext cx="638175" cy="713891"/>
        </a:xfrm>
        <a:prstGeom prst="rect">
          <a:avLst/>
        </a:prstGeom>
        <a:noFill/>
        <a:ln w="1">
          <a:noFill/>
          <a:miter lim="800000"/>
          <a:headEnd/>
          <a:tailEnd/>
        </a:ln>
      </xdr:spPr>
    </xdr:pic>
    <xdr:clientData/>
  </xdr:twoCellAnchor>
  <xdr:twoCellAnchor>
    <xdr:from>
      <xdr:col>12</xdr:col>
      <xdr:colOff>762000</xdr:colOff>
      <xdr:row>153</xdr:row>
      <xdr:rowOff>166688</xdr:rowOff>
    </xdr:from>
    <xdr:to>
      <xdr:col>12</xdr:col>
      <xdr:colOff>1272581</xdr:colOff>
      <xdr:row>153</xdr:row>
      <xdr:rowOff>714376</xdr:rowOff>
    </xdr:to>
    <xdr:pic>
      <xdr:nvPicPr>
        <xdr:cNvPr id="233" name="Picture 7">
          <a:extLst>
            <a:ext uri="{FF2B5EF4-FFF2-40B4-BE49-F238E27FC236}">
              <a16:creationId xmlns:a16="http://schemas.microsoft.com/office/drawing/2014/main" id="{00000000-0008-0000-0800-00002E010000}"/>
            </a:ext>
          </a:extLst>
        </xdr:cNvPr>
        <xdr:cNvPicPr>
          <a:picLocks noChangeAspect="1" noChangeArrowheads="1"/>
        </xdr:cNvPicPr>
      </xdr:nvPicPr>
      <xdr:blipFill>
        <a:blip xmlns:r="http://schemas.openxmlformats.org/officeDocument/2006/relationships" r:embed="rId137" cstate="print"/>
        <a:srcRect/>
        <a:stretch>
          <a:fillRect/>
        </a:stretch>
      </xdr:blipFill>
      <xdr:spPr bwMode="auto">
        <a:xfrm>
          <a:off x="12553950" y="189695138"/>
          <a:ext cx="510581" cy="547688"/>
        </a:xfrm>
        <a:prstGeom prst="rect">
          <a:avLst/>
        </a:prstGeom>
        <a:noFill/>
      </xdr:spPr>
    </xdr:pic>
    <xdr:clientData/>
  </xdr:twoCellAnchor>
  <xdr:twoCellAnchor>
    <xdr:from>
      <xdr:col>12</xdr:col>
      <xdr:colOff>166687</xdr:colOff>
      <xdr:row>67</xdr:row>
      <xdr:rowOff>238125</xdr:rowOff>
    </xdr:from>
    <xdr:to>
      <xdr:col>12</xdr:col>
      <xdr:colOff>1281112</xdr:colOff>
      <xdr:row>67</xdr:row>
      <xdr:rowOff>1121979</xdr:rowOff>
    </xdr:to>
    <xdr:pic>
      <xdr:nvPicPr>
        <xdr:cNvPr id="234" name="Picture 10">
          <a:extLst>
            <a:ext uri="{FF2B5EF4-FFF2-40B4-BE49-F238E27FC236}">
              <a16:creationId xmlns:a16="http://schemas.microsoft.com/office/drawing/2014/main" id="{00000000-0008-0000-0800-000030010000}"/>
            </a:ext>
          </a:extLst>
        </xdr:cNvPr>
        <xdr:cNvPicPr>
          <a:picLocks noChangeAspect="1" noChangeArrowheads="1"/>
        </xdr:cNvPicPr>
      </xdr:nvPicPr>
      <xdr:blipFill>
        <a:blip xmlns:r="http://schemas.openxmlformats.org/officeDocument/2006/relationships" r:embed="rId46" cstate="email"/>
        <a:srcRect/>
        <a:stretch>
          <a:fillRect/>
        </a:stretch>
      </xdr:blipFill>
      <xdr:spPr bwMode="auto">
        <a:xfrm>
          <a:off x="11958637" y="82686525"/>
          <a:ext cx="1114425" cy="883854"/>
        </a:xfrm>
        <a:prstGeom prst="rect">
          <a:avLst/>
        </a:prstGeom>
        <a:noFill/>
        <a:ln w="1">
          <a:noFill/>
          <a:miter lim="800000"/>
          <a:headEnd/>
          <a:tailEnd type="none" w="med" len="med"/>
        </a:ln>
        <a:effectLst/>
      </xdr:spPr>
    </xdr:pic>
    <xdr:clientData/>
  </xdr:twoCellAnchor>
  <xdr:twoCellAnchor editAs="oneCell">
    <xdr:from>
      <xdr:col>12</xdr:col>
      <xdr:colOff>238125</xdr:colOff>
      <xdr:row>124</xdr:row>
      <xdr:rowOff>107156</xdr:rowOff>
    </xdr:from>
    <xdr:to>
      <xdr:col>12</xdr:col>
      <xdr:colOff>800100</xdr:colOff>
      <xdr:row>124</xdr:row>
      <xdr:rowOff>1009525</xdr:rowOff>
    </xdr:to>
    <xdr:pic>
      <xdr:nvPicPr>
        <xdr:cNvPr id="235" name="Picture 234">
          <a:extLst>
            <a:ext uri="{FF2B5EF4-FFF2-40B4-BE49-F238E27FC236}">
              <a16:creationId xmlns:a16="http://schemas.microsoft.com/office/drawing/2014/main" id="{00000000-0008-0000-0800-000031010000}"/>
            </a:ext>
          </a:extLst>
        </xdr:cNvPr>
        <xdr:cNvPicPr>
          <a:picLocks noChangeAspect="1"/>
        </xdr:cNvPicPr>
      </xdr:nvPicPr>
      <xdr:blipFill>
        <a:blip xmlns:r="http://schemas.openxmlformats.org/officeDocument/2006/relationships" r:embed="rId138"/>
        <a:stretch>
          <a:fillRect/>
        </a:stretch>
      </xdr:blipFill>
      <xdr:spPr>
        <a:xfrm>
          <a:off x="12030075" y="154764581"/>
          <a:ext cx="561975" cy="902369"/>
        </a:xfrm>
        <a:prstGeom prst="rect">
          <a:avLst/>
        </a:prstGeom>
      </xdr:spPr>
    </xdr:pic>
    <xdr:clientData/>
  </xdr:twoCellAnchor>
  <xdr:twoCellAnchor>
    <xdr:from>
      <xdr:col>4</xdr:col>
      <xdr:colOff>144240</xdr:colOff>
      <xdr:row>29</xdr:row>
      <xdr:rowOff>400050</xdr:rowOff>
    </xdr:from>
    <xdr:to>
      <xdr:col>4</xdr:col>
      <xdr:colOff>1249140</xdr:colOff>
      <xdr:row>29</xdr:row>
      <xdr:rowOff>739229</xdr:rowOff>
    </xdr:to>
    <xdr:pic>
      <xdr:nvPicPr>
        <xdr:cNvPr id="236" name="Picture 7">
          <a:extLst>
            <a:ext uri="{FF2B5EF4-FFF2-40B4-BE49-F238E27FC236}">
              <a16:creationId xmlns:a16="http://schemas.microsoft.com/office/drawing/2014/main" id="{2279E774-5DFC-4E14-A326-E38F5DFA1FA9}"/>
            </a:ext>
          </a:extLst>
        </xdr:cNvPr>
        <xdr:cNvPicPr>
          <a:picLocks noChangeAspect="1" noChangeArrowheads="1"/>
        </xdr:cNvPicPr>
      </xdr:nvPicPr>
      <xdr:blipFill>
        <a:blip xmlns:r="http://schemas.openxmlformats.org/officeDocument/2006/relationships" r:embed="rId7"/>
        <a:srcRect/>
        <a:stretch>
          <a:fillRect/>
        </a:stretch>
      </xdr:blipFill>
      <xdr:spPr bwMode="auto">
        <a:xfrm>
          <a:off x="3725640" y="34709100"/>
          <a:ext cx="1104900" cy="339179"/>
        </a:xfrm>
        <a:prstGeom prst="rect">
          <a:avLst/>
        </a:prstGeom>
        <a:noFill/>
      </xdr:spPr>
    </xdr:pic>
    <xdr:clientData/>
  </xdr:twoCellAnchor>
  <xdr:twoCellAnchor>
    <xdr:from>
      <xdr:col>4</xdr:col>
      <xdr:colOff>144240</xdr:colOff>
      <xdr:row>30</xdr:row>
      <xdr:rowOff>400050</xdr:rowOff>
    </xdr:from>
    <xdr:to>
      <xdr:col>4</xdr:col>
      <xdr:colOff>1249140</xdr:colOff>
      <xdr:row>30</xdr:row>
      <xdr:rowOff>739229</xdr:rowOff>
    </xdr:to>
    <xdr:pic>
      <xdr:nvPicPr>
        <xdr:cNvPr id="237" name="Picture 7">
          <a:extLst>
            <a:ext uri="{FF2B5EF4-FFF2-40B4-BE49-F238E27FC236}">
              <a16:creationId xmlns:a16="http://schemas.microsoft.com/office/drawing/2014/main" id="{0DDA2AC1-3C4E-4E27-8500-CCBA60C0A9E8}"/>
            </a:ext>
          </a:extLst>
        </xdr:cNvPr>
        <xdr:cNvPicPr>
          <a:picLocks noChangeAspect="1" noChangeArrowheads="1"/>
        </xdr:cNvPicPr>
      </xdr:nvPicPr>
      <xdr:blipFill>
        <a:blip xmlns:r="http://schemas.openxmlformats.org/officeDocument/2006/relationships" r:embed="rId7"/>
        <a:srcRect/>
        <a:stretch>
          <a:fillRect/>
        </a:stretch>
      </xdr:blipFill>
      <xdr:spPr bwMode="auto">
        <a:xfrm>
          <a:off x="3725640" y="35975925"/>
          <a:ext cx="1104900" cy="339179"/>
        </a:xfrm>
        <a:prstGeom prst="rect">
          <a:avLst/>
        </a:prstGeom>
        <a:noFill/>
      </xdr:spPr>
    </xdr:pic>
    <xdr:clientData/>
  </xdr:twoCellAnchor>
  <xdr:twoCellAnchor>
    <xdr:from>
      <xdr:col>4</xdr:col>
      <xdr:colOff>144240</xdr:colOff>
      <xdr:row>31</xdr:row>
      <xdr:rowOff>400050</xdr:rowOff>
    </xdr:from>
    <xdr:to>
      <xdr:col>4</xdr:col>
      <xdr:colOff>1249140</xdr:colOff>
      <xdr:row>31</xdr:row>
      <xdr:rowOff>739229</xdr:rowOff>
    </xdr:to>
    <xdr:pic>
      <xdr:nvPicPr>
        <xdr:cNvPr id="238" name="Picture 7">
          <a:extLst>
            <a:ext uri="{FF2B5EF4-FFF2-40B4-BE49-F238E27FC236}">
              <a16:creationId xmlns:a16="http://schemas.microsoft.com/office/drawing/2014/main" id="{72AD51F4-C7CE-4FC3-BE82-B68893403B63}"/>
            </a:ext>
          </a:extLst>
        </xdr:cNvPr>
        <xdr:cNvPicPr>
          <a:picLocks noChangeAspect="1" noChangeArrowheads="1"/>
        </xdr:cNvPicPr>
      </xdr:nvPicPr>
      <xdr:blipFill>
        <a:blip xmlns:r="http://schemas.openxmlformats.org/officeDocument/2006/relationships" r:embed="rId7"/>
        <a:srcRect/>
        <a:stretch>
          <a:fillRect/>
        </a:stretch>
      </xdr:blipFill>
      <xdr:spPr bwMode="auto">
        <a:xfrm>
          <a:off x="3725640" y="37242750"/>
          <a:ext cx="1104900" cy="339179"/>
        </a:xfrm>
        <a:prstGeom prst="rect">
          <a:avLst/>
        </a:prstGeom>
        <a:noFill/>
      </xdr:spPr>
    </xdr:pic>
    <xdr:clientData/>
  </xdr:twoCellAnchor>
  <xdr:twoCellAnchor>
    <xdr:from>
      <xdr:col>4</xdr:col>
      <xdr:colOff>144240</xdr:colOff>
      <xdr:row>32</xdr:row>
      <xdr:rowOff>400050</xdr:rowOff>
    </xdr:from>
    <xdr:to>
      <xdr:col>4</xdr:col>
      <xdr:colOff>1249140</xdr:colOff>
      <xdr:row>32</xdr:row>
      <xdr:rowOff>739229</xdr:rowOff>
    </xdr:to>
    <xdr:pic>
      <xdr:nvPicPr>
        <xdr:cNvPr id="239" name="Picture 7">
          <a:extLst>
            <a:ext uri="{FF2B5EF4-FFF2-40B4-BE49-F238E27FC236}">
              <a16:creationId xmlns:a16="http://schemas.microsoft.com/office/drawing/2014/main" id="{937C479A-DD35-466A-A49B-748D328FA924}"/>
            </a:ext>
          </a:extLst>
        </xdr:cNvPr>
        <xdr:cNvPicPr>
          <a:picLocks noChangeAspect="1" noChangeArrowheads="1"/>
        </xdr:cNvPicPr>
      </xdr:nvPicPr>
      <xdr:blipFill>
        <a:blip xmlns:r="http://schemas.openxmlformats.org/officeDocument/2006/relationships" r:embed="rId7"/>
        <a:srcRect/>
        <a:stretch>
          <a:fillRect/>
        </a:stretch>
      </xdr:blipFill>
      <xdr:spPr bwMode="auto">
        <a:xfrm>
          <a:off x="3725640" y="38509575"/>
          <a:ext cx="1104900" cy="339179"/>
        </a:xfrm>
        <a:prstGeom prst="rect">
          <a:avLst/>
        </a:prstGeom>
        <a:noFill/>
      </xdr:spPr>
    </xdr:pic>
    <xdr:clientData/>
  </xdr:twoCellAnchor>
  <xdr:twoCellAnchor>
    <xdr:from>
      <xdr:col>4</xdr:col>
      <xdr:colOff>144240</xdr:colOff>
      <xdr:row>33</xdr:row>
      <xdr:rowOff>400050</xdr:rowOff>
    </xdr:from>
    <xdr:to>
      <xdr:col>4</xdr:col>
      <xdr:colOff>1249140</xdr:colOff>
      <xdr:row>33</xdr:row>
      <xdr:rowOff>739229</xdr:rowOff>
    </xdr:to>
    <xdr:pic>
      <xdr:nvPicPr>
        <xdr:cNvPr id="240" name="Picture 7">
          <a:extLst>
            <a:ext uri="{FF2B5EF4-FFF2-40B4-BE49-F238E27FC236}">
              <a16:creationId xmlns:a16="http://schemas.microsoft.com/office/drawing/2014/main" id="{E8C217DA-278B-4058-98EA-BBD8849DFFBE}"/>
            </a:ext>
          </a:extLst>
        </xdr:cNvPr>
        <xdr:cNvPicPr>
          <a:picLocks noChangeAspect="1" noChangeArrowheads="1"/>
        </xdr:cNvPicPr>
      </xdr:nvPicPr>
      <xdr:blipFill>
        <a:blip xmlns:r="http://schemas.openxmlformats.org/officeDocument/2006/relationships" r:embed="rId7"/>
        <a:srcRect/>
        <a:stretch>
          <a:fillRect/>
        </a:stretch>
      </xdr:blipFill>
      <xdr:spPr bwMode="auto">
        <a:xfrm>
          <a:off x="3725640" y="39776400"/>
          <a:ext cx="1104900" cy="339179"/>
        </a:xfrm>
        <a:prstGeom prst="rect">
          <a:avLst/>
        </a:prstGeom>
        <a:noFill/>
      </xdr:spPr>
    </xdr:pic>
    <xdr:clientData/>
  </xdr:twoCellAnchor>
</xdr:wsDr>
</file>

<file path=xl/drawings/drawing12.xml><?xml version="1.0" encoding="utf-8"?>
<xdr:wsDr xmlns:xdr="http://schemas.openxmlformats.org/drawingml/2006/spreadsheetDrawing" xmlns:a="http://schemas.openxmlformats.org/drawingml/2006/main">
  <xdr:twoCellAnchor>
    <xdr:from>
      <xdr:col>3</xdr:col>
      <xdr:colOff>309626</xdr:colOff>
      <xdr:row>3</xdr:row>
      <xdr:rowOff>205318</xdr:rowOff>
    </xdr:from>
    <xdr:to>
      <xdr:col>3</xdr:col>
      <xdr:colOff>1104531</xdr:colOff>
      <xdr:row>3</xdr:row>
      <xdr:rowOff>1176868</xdr:rowOff>
    </xdr:to>
    <xdr:pic>
      <xdr:nvPicPr>
        <xdr:cNvPr id="2" name="Picture 1">
          <a:extLst>
            <a:ext uri="{FF2B5EF4-FFF2-40B4-BE49-F238E27FC236}">
              <a16:creationId xmlns:a16="http://schemas.microsoft.com/office/drawing/2014/main" id="{00000000-0008-0000-0900-000002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2357501" y="1091143"/>
          <a:ext cx="794905" cy="971550"/>
        </a:xfrm>
        <a:prstGeom prst="rect">
          <a:avLst/>
        </a:prstGeom>
        <a:noFill/>
      </xdr:spPr>
    </xdr:pic>
    <xdr:clientData/>
  </xdr:twoCellAnchor>
  <xdr:twoCellAnchor>
    <xdr:from>
      <xdr:col>3</xdr:col>
      <xdr:colOff>327946</xdr:colOff>
      <xdr:row>4</xdr:row>
      <xdr:rowOff>169335</xdr:rowOff>
    </xdr:from>
    <xdr:to>
      <xdr:col>3</xdr:col>
      <xdr:colOff>1086210</xdr:colOff>
      <xdr:row>4</xdr:row>
      <xdr:rowOff>1206501</xdr:rowOff>
    </xdr:to>
    <xdr:pic>
      <xdr:nvPicPr>
        <xdr:cNvPr id="3" name="Picture 2">
          <a:extLst>
            <a:ext uri="{FF2B5EF4-FFF2-40B4-BE49-F238E27FC236}">
              <a16:creationId xmlns:a16="http://schemas.microsoft.com/office/drawing/2014/main" id="{00000000-0008-0000-0900-000003000000}"/>
            </a:ext>
          </a:extLst>
        </xdr:cNvPr>
        <xdr:cNvPicPr>
          <a:picLocks noChangeAspect="1" noChangeArrowheads="1"/>
        </xdr:cNvPicPr>
      </xdr:nvPicPr>
      <xdr:blipFill>
        <a:blip xmlns:r="http://schemas.openxmlformats.org/officeDocument/2006/relationships" r:embed="rId2"/>
        <a:srcRect/>
        <a:stretch>
          <a:fillRect/>
        </a:stretch>
      </xdr:blipFill>
      <xdr:spPr bwMode="auto">
        <a:xfrm>
          <a:off x="2375821" y="2321985"/>
          <a:ext cx="758264" cy="1037166"/>
        </a:xfrm>
        <a:prstGeom prst="rect">
          <a:avLst/>
        </a:prstGeom>
        <a:noFill/>
      </xdr:spPr>
    </xdr:pic>
    <xdr:clientData/>
  </xdr:twoCellAnchor>
  <xdr:twoCellAnchor>
    <xdr:from>
      <xdr:col>3</xdr:col>
      <xdr:colOff>205674</xdr:colOff>
      <xdr:row>5</xdr:row>
      <xdr:rowOff>381000</xdr:rowOff>
    </xdr:from>
    <xdr:to>
      <xdr:col>3</xdr:col>
      <xdr:colOff>1208483</xdr:colOff>
      <xdr:row>5</xdr:row>
      <xdr:rowOff>841376</xdr:rowOff>
    </xdr:to>
    <xdr:pic>
      <xdr:nvPicPr>
        <xdr:cNvPr id="4" name="Picture 3">
          <a:extLst>
            <a:ext uri="{FF2B5EF4-FFF2-40B4-BE49-F238E27FC236}">
              <a16:creationId xmlns:a16="http://schemas.microsoft.com/office/drawing/2014/main" id="{00000000-0008-0000-0900-000004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2253549" y="3800475"/>
          <a:ext cx="1002809" cy="460376"/>
        </a:xfrm>
        <a:prstGeom prst="rect">
          <a:avLst/>
        </a:prstGeom>
        <a:noFill/>
      </xdr:spPr>
    </xdr:pic>
    <xdr:clientData/>
  </xdr:twoCellAnchor>
  <xdr:twoCellAnchor>
    <xdr:from>
      <xdr:col>3</xdr:col>
      <xdr:colOff>92884</xdr:colOff>
      <xdr:row>6</xdr:row>
      <xdr:rowOff>635000</xdr:rowOff>
    </xdr:from>
    <xdr:to>
      <xdr:col>3</xdr:col>
      <xdr:colOff>1321273</xdr:colOff>
      <xdr:row>6</xdr:row>
      <xdr:rowOff>931333</xdr:rowOff>
    </xdr:to>
    <xdr:pic>
      <xdr:nvPicPr>
        <xdr:cNvPr id="5" name="Picture 5">
          <a:extLst>
            <a:ext uri="{FF2B5EF4-FFF2-40B4-BE49-F238E27FC236}">
              <a16:creationId xmlns:a16="http://schemas.microsoft.com/office/drawing/2014/main" id="{00000000-0008-0000-0900-000005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2140759" y="5321300"/>
          <a:ext cx="1228389" cy="296333"/>
        </a:xfrm>
        <a:prstGeom prst="rect">
          <a:avLst/>
        </a:prstGeom>
        <a:noFill/>
      </xdr:spPr>
    </xdr:pic>
    <xdr:clientData/>
  </xdr:twoCellAnchor>
  <xdr:twoCellAnchor>
    <xdr:from>
      <xdr:col>3</xdr:col>
      <xdr:colOff>130287</xdr:colOff>
      <xdr:row>7</xdr:row>
      <xdr:rowOff>391585</xdr:rowOff>
    </xdr:from>
    <xdr:to>
      <xdr:col>3</xdr:col>
      <xdr:colOff>1283870</xdr:colOff>
      <xdr:row>7</xdr:row>
      <xdr:rowOff>1064043</xdr:rowOff>
    </xdr:to>
    <xdr:pic>
      <xdr:nvPicPr>
        <xdr:cNvPr id="6" name="Picture 6">
          <a:extLst>
            <a:ext uri="{FF2B5EF4-FFF2-40B4-BE49-F238E27FC236}">
              <a16:creationId xmlns:a16="http://schemas.microsoft.com/office/drawing/2014/main" id="{00000000-0008-0000-0900-000006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78162" y="6344710"/>
          <a:ext cx="1153583" cy="672458"/>
        </a:xfrm>
        <a:prstGeom prst="rect">
          <a:avLst/>
        </a:prstGeom>
        <a:noFill/>
      </xdr:spPr>
    </xdr:pic>
    <xdr:clientData/>
  </xdr:twoCellAnchor>
  <xdr:twoCellAnchor>
    <xdr:from>
      <xdr:col>3</xdr:col>
      <xdr:colOff>130287</xdr:colOff>
      <xdr:row>8</xdr:row>
      <xdr:rowOff>391585</xdr:rowOff>
    </xdr:from>
    <xdr:to>
      <xdr:col>3</xdr:col>
      <xdr:colOff>1283870</xdr:colOff>
      <xdr:row>8</xdr:row>
      <xdr:rowOff>1064043</xdr:rowOff>
    </xdr:to>
    <xdr:pic>
      <xdr:nvPicPr>
        <xdr:cNvPr id="7" name="Picture 6">
          <a:extLst>
            <a:ext uri="{FF2B5EF4-FFF2-40B4-BE49-F238E27FC236}">
              <a16:creationId xmlns:a16="http://schemas.microsoft.com/office/drawing/2014/main" id="{00000000-0008-0000-0900-000007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78162" y="7611535"/>
          <a:ext cx="1153583" cy="672458"/>
        </a:xfrm>
        <a:prstGeom prst="rect">
          <a:avLst/>
        </a:prstGeom>
        <a:noFill/>
      </xdr:spPr>
    </xdr:pic>
    <xdr:clientData/>
  </xdr:twoCellAnchor>
  <xdr:twoCellAnchor>
    <xdr:from>
      <xdr:col>3</xdr:col>
      <xdr:colOff>130287</xdr:colOff>
      <xdr:row>9</xdr:row>
      <xdr:rowOff>391585</xdr:rowOff>
    </xdr:from>
    <xdr:to>
      <xdr:col>3</xdr:col>
      <xdr:colOff>1283870</xdr:colOff>
      <xdr:row>9</xdr:row>
      <xdr:rowOff>1064043</xdr:rowOff>
    </xdr:to>
    <xdr:pic>
      <xdr:nvPicPr>
        <xdr:cNvPr id="8" name="Picture 6">
          <a:extLst>
            <a:ext uri="{FF2B5EF4-FFF2-40B4-BE49-F238E27FC236}">
              <a16:creationId xmlns:a16="http://schemas.microsoft.com/office/drawing/2014/main" id="{00000000-0008-0000-0900-000008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78162" y="8878360"/>
          <a:ext cx="1153583" cy="672458"/>
        </a:xfrm>
        <a:prstGeom prst="rect">
          <a:avLst/>
        </a:prstGeom>
        <a:noFill/>
      </xdr:spPr>
    </xdr:pic>
    <xdr:clientData/>
  </xdr:twoCellAnchor>
  <xdr:twoCellAnchor>
    <xdr:from>
      <xdr:col>3</xdr:col>
      <xdr:colOff>130287</xdr:colOff>
      <xdr:row>10</xdr:row>
      <xdr:rowOff>391585</xdr:rowOff>
    </xdr:from>
    <xdr:to>
      <xdr:col>3</xdr:col>
      <xdr:colOff>1283870</xdr:colOff>
      <xdr:row>10</xdr:row>
      <xdr:rowOff>1064043</xdr:rowOff>
    </xdr:to>
    <xdr:pic>
      <xdr:nvPicPr>
        <xdr:cNvPr id="9" name="Picture 6">
          <a:extLst>
            <a:ext uri="{FF2B5EF4-FFF2-40B4-BE49-F238E27FC236}">
              <a16:creationId xmlns:a16="http://schemas.microsoft.com/office/drawing/2014/main" id="{00000000-0008-0000-0900-000009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78162" y="10145185"/>
          <a:ext cx="1153583" cy="672458"/>
        </a:xfrm>
        <a:prstGeom prst="rect">
          <a:avLst/>
        </a:prstGeom>
        <a:noFill/>
      </xdr:spPr>
    </xdr:pic>
    <xdr:clientData/>
  </xdr:twoCellAnchor>
  <xdr:twoCellAnchor>
    <xdr:from>
      <xdr:col>3</xdr:col>
      <xdr:colOff>199078</xdr:colOff>
      <xdr:row>11</xdr:row>
      <xdr:rowOff>306917</xdr:rowOff>
    </xdr:from>
    <xdr:to>
      <xdr:col>3</xdr:col>
      <xdr:colOff>1215078</xdr:colOff>
      <xdr:row>11</xdr:row>
      <xdr:rowOff>946122</xdr:rowOff>
    </xdr:to>
    <xdr:pic>
      <xdr:nvPicPr>
        <xdr:cNvPr id="10" name="Picture 7">
          <a:extLst>
            <a:ext uri="{FF2B5EF4-FFF2-40B4-BE49-F238E27FC236}">
              <a16:creationId xmlns:a16="http://schemas.microsoft.com/office/drawing/2014/main" id="{00000000-0008-0000-0900-00000A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2246953" y="11327342"/>
          <a:ext cx="1016000" cy="639205"/>
        </a:xfrm>
        <a:prstGeom prst="rect">
          <a:avLst/>
        </a:prstGeom>
        <a:noFill/>
      </xdr:spPr>
    </xdr:pic>
    <xdr:clientData/>
  </xdr:twoCellAnchor>
  <xdr:twoCellAnchor>
    <xdr:from>
      <xdr:col>3</xdr:col>
      <xdr:colOff>180572</xdr:colOff>
      <xdr:row>12</xdr:row>
      <xdr:rowOff>338667</xdr:rowOff>
    </xdr:from>
    <xdr:to>
      <xdr:col>3</xdr:col>
      <xdr:colOff>1233585</xdr:colOff>
      <xdr:row>12</xdr:row>
      <xdr:rowOff>952500</xdr:rowOff>
    </xdr:to>
    <xdr:pic>
      <xdr:nvPicPr>
        <xdr:cNvPr id="11" name="Picture 8">
          <a:extLst>
            <a:ext uri="{FF2B5EF4-FFF2-40B4-BE49-F238E27FC236}">
              <a16:creationId xmlns:a16="http://schemas.microsoft.com/office/drawing/2014/main" id="{00000000-0008-0000-0900-00000B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228447" y="12625917"/>
          <a:ext cx="1053013" cy="613833"/>
        </a:xfrm>
        <a:prstGeom prst="rect">
          <a:avLst/>
        </a:prstGeom>
        <a:noFill/>
      </xdr:spPr>
    </xdr:pic>
    <xdr:clientData/>
  </xdr:twoCellAnchor>
  <xdr:twoCellAnchor>
    <xdr:from>
      <xdr:col>3</xdr:col>
      <xdr:colOff>180572</xdr:colOff>
      <xdr:row>13</xdr:row>
      <xdr:rowOff>338667</xdr:rowOff>
    </xdr:from>
    <xdr:to>
      <xdr:col>3</xdr:col>
      <xdr:colOff>1233585</xdr:colOff>
      <xdr:row>13</xdr:row>
      <xdr:rowOff>952500</xdr:rowOff>
    </xdr:to>
    <xdr:pic>
      <xdr:nvPicPr>
        <xdr:cNvPr id="12" name="Picture 8">
          <a:extLst>
            <a:ext uri="{FF2B5EF4-FFF2-40B4-BE49-F238E27FC236}">
              <a16:creationId xmlns:a16="http://schemas.microsoft.com/office/drawing/2014/main" id="{00000000-0008-0000-0900-00000C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228447" y="13892742"/>
          <a:ext cx="1053013" cy="613833"/>
        </a:xfrm>
        <a:prstGeom prst="rect">
          <a:avLst/>
        </a:prstGeom>
        <a:noFill/>
      </xdr:spPr>
    </xdr:pic>
    <xdr:clientData/>
  </xdr:twoCellAnchor>
  <xdr:twoCellAnchor>
    <xdr:from>
      <xdr:col>3</xdr:col>
      <xdr:colOff>180572</xdr:colOff>
      <xdr:row>14</xdr:row>
      <xdr:rowOff>338667</xdr:rowOff>
    </xdr:from>
    <xdr:to>
      <xdr:col>3</xdr:col>
      <xdr:colOff>1233585</xdr:colOff>
      <xdr:row>14</xdr:row>
      <xdr:rowOff>952500</xdr:rowOff>
    </xdr:to>
    <xdr:pic>
      <xdr:nvPicPr>
        <xdr:cNvPr id="13" name="Picture 8">
          <a:extLst>
            <a:ext uri="{FF2B5EF4-FFF2-40B4-BE49-F238E27FC236}">
              <a16:creationId xmlns:a16="http://schemas.microsoft.com/office/drawing/2014/main" id="{00000000-0008-0000-0900-00000D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228447" y="15159567"/>
          <a:ext cx="1053013" cy="613833"/>
        </a:xfrm>
        <a:prstGeom prst="rect">
          <a:avLst/>
        </a:prstGeom>
        <a:noFill/>
      </xdr:spPr>
    </xdr:pic>
    <xdr:clientData/>
  </xdr:twoCellAnchor>
  <xdr:twoCellAnchor>
    <xdr:from>
      <xdr:col>3</xdr:col>
      <xdr:colOff>180572</xdr:colOff>
      <xdr:row>15</xdr:row>
      <xdr:rowOff>338667</xdr:rowOff>
    </xdr:from>
    <xdr:to>
      <xdr:col>3</xdr:col>
      <xdr:colOff>1233585</xdr:colOff>
      <xdr:row>15</xdr:row>
      <xdr:rowOff>952500</xdr:rowOff>
    </xdr:to>
    <xdr:pic>
      <xdr:nvPicPr>
        <xdr:cNvPr id="14" name="Picture 8">
          <a:extLst>
            <a:ext uri="{FF2B5EF4-FFF2-40B4-BE49-F238E27FC236}">
              <a16:creationId xmlns:a16="http://schemas.microsoft.com/office/drawing/2014/main" id="{00000000-0008-0000-0900-00000E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228447" y="16426392"/>
          <a:ext cx="1053013" cy="613833"/>
        </a:xfrm>
        <a:prstGeom prst="rect">
          <a:avLst/>
        </a:prstGeom>
        <a:noFill/>
      </xdr:spPr>
    </xdr:pic>
    <xdr:clientData/>
  </xdr:twoCellAnchor>
  <xdr:twoCellAnchor>
    <xdr:from>
      <xdr:col>3</xdr:col>
      <xdr:colOff>118311</xdr:colOff>
      <xdr:row>16</xdr:row>
      <xdr:rowOff>285750</xdr:rowOff>
    </xdr:from>
    <xdr:to>
      <xdr:col>3</xdr:col>
      <xdr:colOff>1295846</xdr:colOff>
      <xdr:row>16</xdr:row>
      <xdr:rowOff>1026583</xdr:rowOff>
    </xdr:to>
    <xdr:pic>
      <xdr:nvPicPr>
        <xdr:cNvPr id="15" name="Picture 9">
          <a:extLst>
            <a:ext uri="{FF2B5EF4-FFF2-40B4-BE49-F238E27FC236}">
              <a16:creationId xmlns:a16="http://schemas.microsoft.com/office/drawing/2014/main" id="{00000000-0008-0000-0900-00000F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2166186" y="17640300"/>
          <a:ext cx="1177535" cy="740833"/>
        </a:xfrm>
        <a:prstGeom prst="rect">
          <a:avLst/>
        </a:prstGeom>
        <a:noFill/>
      </xdr:spPr>
    </xdr:pic>
    <xdr:clientData/>
  </xdr:twoCellAnchor>
  <xdr:twoCellAnchor>
    <xdr:from>
      <xdr:col>3</xdr:col>
      <xdr:colOff>80717</xdr:colOff>
      <xdr:row>17</xdr:row>
      <xdr:rowOff>254001</xdr:rowOff>
    </xdr:from>
    <xdr:to>
      <xdr:col>3</xdr:col>
      <xdr:colOff>1333440</xdr:colOff>
      <xdr:row>17</xdr:row>
      <xdr:rowOff>984251</xdr:rowOff>
    </xdr:to>
    <xdr:pic>
      <xdr:nvPicPr>
        <xdr:cNvPr id="16" name="Picture 10">
          <a:extLst>
            <a:ext uri="{FF2B5EF4-FFF2-40B4-BE49-F238E27FC236}">
              <a16:creationId xmlns:a16="http://schemas.microsoft.com/office/drawing/2014/main" id="{00000000-0008-0000-0900-000010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28592" y="18875376"/>
          <a:ext cx="1252723" cy="730250"/>
        </a:xfrm>
        <a:prstGeom prst="rect">
          <a:avLst/>
        </a:prstGeom>
        <a:noFill/>
      </xdr:spPr>
    </xdr:pic>
    <xdr:clientData/>
  </xdr:twoCellAnchor>
  <xdr:twoCellAnchor>
    <xdr:from>
      <xdr:col>3</xdr:col>
      <xdr:colOff>80717</xdr:colOff>
      <xdr:row>18</xdr:row>
      <xdr:rowOff>254001</xdr:rowOff>
    </xdr:from>
    <xdr:to>
      <xdr:col>3</xdr:col>
      <xdr:colOff>1333440</xdr:colOff>
      <xdr:row>18</xdr:row>
      <xdr:rowOff>984251</xdr:rowOff>
    </xdr:to>
    <xdr:pic>
      <xdr:nvPicPr>
        <xdr:cNvPr id="17" name="Picture 10">
          <a:extLst>
            <a:ext uri="{FF2B5EF4-FFF2-40B4-BE49-F238E27FC236}">
              <a16:creationId xmlns:a16="http://schemas.microsoft.com/office/drawing/2014/main" id="{00000000-0008-0000-0900-000011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28592" y="20142201"/>
          <a:ext cx="1252723" cy="730250"/>
        </a:xfrm>
        <a:prstGeom prst="rect">
          <a:avLst/>
        </a:prstGeom>
        <a:noFill/>
      </xdr:spPr>
    </xdr:pic>
    <xdr:clientData/>
  </xdr:twoCellAnchor>
  <xdr:twoCellAnchor>
    <xdr:from>
      <xdr:col>3</xdr:col>
      <xdr:colOff>80717</xdr:colOff>
      <xdr:row>19</xdr:row>
      <xdr:rowOff>254001</xdr:rowOff>
    </xdr:from>
    <xdr:to>
      <xdr:col>3</xdr:col>
      <xdr:colOff>1333440</xdr:colOff>
      <xdr:row>19</xdr:row>
      <xdr:rowOff>984251</xdr:rowOff>
    </xdr:to>
    <xdr:pic>
      <xdr:nvPicPr>
        <xdr:cNvPr id="18" name="Picture 10">
          <a:extLst>
            <a:ext uri="{FF2B5EF4-FFF2-40B4-BE49-F238E27FC236}">
              <a16:creationId xmlns:a16="http://schemas.microsoft.com/office/drawing/2014/main" id="{00000000-0008-0000-0900-000012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28592" y="21409026"/>
          <a:ext cx="1252723" cy="730250"/>
        </a:xfrm>
        <a:prstGeom prst="rect">
          <a:avLst/>
        </a:prstGeom>
        <a:noFill/>
      </xdr:spPr>
    </xdr:pic>
    <xdr:clientData/>
  </xdr:twoCellAnchor>
  <xdr:twoCellAnchor>
    <xdr:from>
      <xdr:col>3</xdr:col>
      <xdr:colOff>84667</xdr:colOff>
      <xdr:row>20</xdr:row>
      <xdr:rowOff>243417</xdr:rowOff>
    </xdr:from>
    <xdr:to>
      <xdr:col>3</xdr:col>
      <xdr:colOff>1329490</xdr:colOff>
      <xdr:row>20</xdr:row>
      <xdr:rowOff>1026584</xdr:rowOff>
    </xdr:to>
    <xdr:pic>
      <xdr:nvPicPr>
        <xdr:cNvPr id="19" name="Picture 11">
          <a:extLst>
            <a:ext uri="{FF2B5EF4-FFF2-40B4-BE49-F238E27FC236}">
              <a16:creationId xmlns:a16="http://schemas.microsoft.com/office/drawing/2014/main" id="{00000000-0008-0000-0900-000013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2132542" y="22665267"/>
          <a:ext cx="1244823" cy="783167"/>
        </a:xfrm>
        <a:prstGeom prst="rect">
          <a:avLst/>
        </a:prstGeom>
        <a:noFill/>
      </xdr:spPr>
    </xdr:pic>
    <xdr:clientData/>
  </xdr:twoCellAnchor>
  <xdr:twoCellAnchor>
    <xdr:from>
      <xdr:col>3</xdr:col>
      <xdr:colOff>80717</xdr:colOff>
      <xdr:row>21</xdr:row>
      <xdr:rowOff>254001</xdr:rowOff>
    </xdr:from>
    <xdr:to>
      <xdr:col>3</xdr:col>
      <xdr:colOff>1333440</xdr:colOff>
      <xdr:row>21</xdr:row>
      <xdr:rowOff>984251</xdr:rowOff>
    </xdr:to>
    <xdr:pic>
      <xdr:nvPicPr>
        <xdr:cNvPr id="20" name="Picture 10">
          <a:extLst>
            <a:ext uri="{FF2B5EF4-FFF2-40B4-BE49-F238E27FC236}">
              <a16:creationId xmlns:a16="http://schemas.microsoft.com/office/drawing/2014/main" id="{00000000-0008-0000-0900-000014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28592" y="23942676"/>
          <a:ext cx="1252723" cy="730250"/>
        </a:xfrm>
        <a:prstGeom prst="rect">
          <a:avLst/>
        </a:prstGeom>
        <a:noFill/>
      </xdr:spPr>
    </xdr:pic>
    <xdr:clientData/>
  </xdr:twoCellAnchor>
  <xdr:twoCellAnchor>
    <xdr:from>
      <xdr:col>3</xdr:col>
      <xdr:colOff>80717</xdr:colOff>
      <xdr:row>22</xdr:row>
      <xdr:rowOff>254001</xdr:rowOff>
    </xdr:from>
    <xdr:to>
      <xdr:col>3</xdr:col>
      <xdr:colOff>1333440</xdr:colOff>
      <xdr:row>22</xdr:row>
      <xdr:rowOff>984251</xdr:rowOff>
    </xdr:to>
    <xdr:pic>
      <xdr:nvPicPr>
        <xdr:cNvPr id="21" name="Picture 10">
          <a:extLst>
            <a:ext uri="{FF2B5EF4-FFF2-40B4-BE49-F238E27FC236}">
              <a16:creationId xmlns:a16="http://schemas.microsoft.com/office/drawing/2014/main" id="{00000000-0008-0000-0900-000015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28592" y="25209501"/>
          <a:ext cx="1252723" cy="730250"/>
        </a:xfrm>
        <a:prstGeom prst="rect">
          <a:avLst/>
        </a:prstGeom>
        <a:noFill/>
      </xdr:spPr>
    </xdr:pic>
    <xdr:clientData/>
  </xdr:twoCellAnchor>
  <xdr:twoCellAnchor>
    <xdr:from>
      <xdr:col>3</xdr:col>
      <xdr:colOff>80717</xdr:colOff>
      <xdr:row>23</xdr:row>
      <xdr:rowOff>254001</xdr:rowOff>
    </xdr:from>
    <xdr:to>
      <xdr:col>3</xdr:col>
      <xdr:colOff>1333440</xdr:colOff>
      <xdr:row>23</xdr:row>
      <xdr:rowOff>984251</xdr:rowOff>
    </xdr:to>
    <xdr:pic>
      <xdr:nvPicPr>
        <xdr:cNvPr id="22" name="Picture 10">
          <a:extLst>
            <a:ext uri="{FF2B5EF4-FFF2-40B4-BE49-F238E27FC236}">
              <a16:creationId xmlns:a16="http://schemas.microsoft.com/office/drawing/2014/main" id="{00000000-0008-0000-0900-000016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28592" y="26476326"/>
          <a:ext cx="1252723" cy="730250"/>
        </a:xfrm>
        <a:prstGeom prst="rect">
          <a:avLst/>
        </a:prstGeom>
        <a:noFill/>
      </xdr:spPr>
    </xdr:pic>
    <xdr:clientData/>
  </xdr:twoCellAnchor>
  <xdr:twoCellAnchor>
    <xdr:from>
      <xdr:col>3</xdr:col>
      <xdr:colOff>84667</xdr:colOff>
      <xdr:row>24</xdr:row>
      <xdr:rowOff>243417</xdr:rowOff>
    </xdr:from>
    <xdr:to>
      <xdr:col>3</xdr:col>
      <xdr:colOff>1329490</xdr:colOff>
      <xdr:row>24</xdr:row>
      <xdr:rowOff>1026584</xdr:rowOff>
    </xdr:to>
    <xdr:pic>
      <xdr:nvPicPr>
        <xdr:cNvPr id="23" name="Picture 11">
          <a:extLst>
            <a:ext uri="{FF2B5EF4-FFF2-40B4-BE49-F238E27FC236}">
              <a16:creationId xmlns:a16="http://schemas.microsoft.com/office/drawing/2014/main" id="{00000000-0008-0000-0900-000017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2132542" y="27732567"/>
          <a:ext cx="1244823" cy="783167"/>
        </a:xfrm>
        <a:prstGeom prst="rect">
          <a:avLst/>
        </a:prstGeom>
        <a:noFill/>
      </xdr:spPr>
    </xdr:pic>
    <xdr:clientData/>
  </xdr:twoCellAnchor>
  <xdr:twoCellAnchor>
    <xdr:from>
      <xdr:col>3</xdr:col>
      <xdr:colOff>119703</xdr:colOff>
      <xdr:row>26</xdr:row>
      <xdr:rowOff>433917</xdr:rowOff>
    </xdr:from>
    <xdr:to>
      <xdr:col>3</xdr:col>
      <xdr:colOff>1294453</xdr:colOff>
      <xdr:row>26</xdr:row>
      <xdr:rowOff>1118714</xdr:rowOff>
    </xdr:to>
    <xdr:pic>
      <xdr:nvPicPr>
        <xdr:cNvPr id="24" name="Picture 13">
          <a:extLst>
            <a:ext uri="{FF2B5EF4-FFF2-40B4-BE49-F238E27FC236}">
              <a16:creationId xmlns:a16="http://schemas.microsoft.com/office/drawing/2014/main" id="{00000000-0008-0000-0900-000018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67578" y="30456717"/>
          <a:ext cx="1174750" cy="684797"/>
        </a:xfrm>
        <a:prstGeom prst="rect">
          <a:avLst/>
        </a:prstGeom>
        <a:noFill/>
      </xdr:spPr>
    </xdr:pic>
    <xdr:clientData/>
  </xdr:twoCellAnchor>
  <xdr:twoCellAnchor>
    <xdr:from>
      <xdr:col>3</xdr:col>
      <xdr:colOff>119703</xdr:colOff>
      <xdr:row>27</xdr:row>
      <xdr:rowOff>433917</xdr:rowOff>
    </xdr:from>
    <xdr:to>
      <xdr:col>3</xdr:col>
      <xdr:colOff>1294453</xdr:colOff>
      <xdr:row>27</xdr:row>
      <xdr:rowOff>1118714</xdr:rowOff>
    </xdr:to>
    <xdr:pic>
      <xdr:nvPicPr>
        <xdr:cNvPr id="25" name="Picture 13">
          <a:extLst>
            <a:ext uri="{FF2B5EF4-FFF2-40B4-BE49-F238E27FC236}">
              <a16:creationId xmlns:a16="http://schemas.microsoft.com/office/drawing/2014/main" id="{00000000-0008-0000-0900-000019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67578" y="31723542"/>
          <a:ext cx="1174750" cy="684797"/>
        </a:xfrm>
        <a:prstGeom prst="rect">
          <a:avLst/>
        </a:prstGeom>
        <a:noFill/>
      </xdr:spPr>
    </xdr:pic>
    <xdr:clientData/>
  </xdr:twoCellAnchor>
  <xdr:twoCellAnchor>
    <xdr:from>
      <xdr:col>3</xdr:col>
      <xdr:colOff>119703</xdr:colOff>
      <xdr:row>25</xdr:row>
      <xdr:rowOff>433917</xdr:rowOff>
    </xdr:from>
    <xdr:to>
      <xdr:col>3</xdr:col>
      <xdr:colOff>1294453</xdr:colOff>
      <xdr:row>25</xdr:row>
      <xdr:rowOff>1118714</xdr:rowOff>
    </xdr:to>
    <xdr:pic>
      <xdr:nvPicPr>
        <xdr:cNvPr id="26" name="Picture 13">
          <a:extLst>
            <a:ext uri="{FF2B5EF4-FFF2-40B4-BE49-F238E27FC236}">
              <a16:creationId xmlns:a16="http://schemas.microsoft.com/office/drawing/2014/main" id="{00000000-0008-0000-0900-00001A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67578" y="29189892"/>
          <a:ext cx="1174750" cy="684797"/>
        </a:xfrm>
        <a:prstGeom prst="rect">
          <a:avLst/>
        </a:prstGeom>
        <a:noFill/>
      </xdr:spPr>
    </xdr:pic>
    <xdr:clientData/>
  </xdr:twoCellAnchor>
  <xdr:twoCellAnchor>
    <xdr:from>
      <xdr:col>3</xdr:col>
      <xdr:colOff>109899</xdr:colOff>
      <xdr:row>29</xdr:row>
      <xdr:rowOff>232833</xdr:rowOff>
    </xdr:from>
    <xdr:to>
      <xdr:col>3</xdr:col>
      <xdr:colOff>1304257</xdr:colOff>
      <xdr:row>29</xdr:row>
      <xdr:rowOff>984250</xdr:rowOff>
    </xdr:to>
    <xdr:pic>
      <xdr:nvPicPr>
        <xdr:cNvPr id="27" name="Picture 14">
          <a:extLst>
            <a:ext uri="{FF2B5EF4-FFF2-40B4-BE49-F238E27FC236}">
              <a16:creationId xmlns:a16="http://schemas.microsoft.com/office/drawing/2014/main" id="{00000000-0008-0000-0900-00001B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2157774" y="34056108"/>
          <a:ext cx="1194358" cy="751417"/>
        </a:xfrm>
        <a:prstGeom prst="rect">
          <a:avLst/>
        </a:prstGeom>
        <a:noFill/>
      </xdr:spPr>
    </xdr:pic>
    <xdr:clientData/>
  </xdr:twoCellAnchor>
  <xdr:twoCellAnchor>
    <xdr:from>
      <xdr:col>3</xdr:col>
      <xdr:colOff>119703</xdr:colOff>
      <xdr:row>30</xdr:row>
      <xdr:rowOff>433917</xdr:rowOff>
    </xdr:from>
    <xdr:to>
      <xdr:col>3</xdr:col>
      <xdr:colOff>1294453</xdr:colOff>
      <xdr:row>30</xdr:row>
      <xdr:rowOff>1118714</xdr:rowOff>
    </xdr:to>
    <xdr:pic>
      <xdr:nvPicPr>
        <xdr:cNvPr id="28" name="Picture 13">
          <a:extLst>
            <a:ext uri="{FF2B5EF4-FFF2-40B4-BE49-F238E27FC236}">
              <a16:creationId xmlns:a16="http://schemas.microsoft.com/office/drawing/2014/main" id="{00000000-0008-0000-0900-00001C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67578" y="35524017"/>
          <a:ext cx="1174750" cy="684797"/>
        </a:xfrm>
        <a:prstGeom prst="rect">
          <a:avLst/>
        </a:prstGeom>
        <a:noFill/>
      </xdr:spPr>
    </xdr:pic>
    <xdr:clientData/>
  </xdr:twoCellAnchor>
  <xdr:twoCellAnchor>
    <xdr:from>
      <xdr:col>3</xdr:col>
      <xdr:colOff>119703</xdr:colOff>
      <xdr:row>31</xdr:row>
      <xdr:rowOff>433917</xdr:rowOff>
    </xdr:from>
    <xdr:to>
      <xdr:col>3</xdr:col>
      <xdr:colOff>1294453</xdr:colOff>
      <xdr:row>31</xdr:row>
      <xdr:rowOff>1118714</xdr:rowOff>
    </xdr:to>
    <xdr:pic>
      <xdr:nvPicPr>
        <xdr:cNvPr id="29" name="Picture 13">
          <a:extLst>
            <a:ext uri="{FF2B5EF4-FFF2-40B4-BE49-F238E27FC236}">
              <a16:creationId xmlns:a16="http://schemas.microsoft.com/office/drawing/2014/main" id="{00000000-0008-0000-0900-00001D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167578" y="36790842"/>
          <a:ext cx="1174750" cy="684797"/>
        </a:xfrm>
        <a:prstGeom prst="rect">
          <a:avLst/>
        </a:prstGeom>
        <a:noFill/>
      </xdr:spPr>
    </xdr:pic>
    <xdr:clientData/>
  </xdr:twoCellAnchor>
  <xdr:twoCellAnchor>
    <xdr:from>
      <xdr:col>3</xdr:col>
      <xdr:colOff>116610</xdr:colOff>
      <xdr:row>32</xdr:row>
      <xdr:rowOff>317500</xdr:rowOff>
    </xdr:from>
    <xdr:to>
      <xdr:col>3</xdr:col>
      <xdr:colOff>1297546</xdr:colOff>
      <xdr:row>32</xdr:row>
      <xdr:rowOff>1090083</xdr:rowOff>
    </xdr:to>
    <xdr:pic>
      <xdr:nvPicPr>
        <xdr:cNvPr id="30" name="Picture 15">
          <a:extLst>
            <a:ext uri="{FF2B5EF4-FFF2-40B4-BE49-F238E27FC236}">
              <a16:creationId xmlns:a16="http://schemas.microsoft.com/office/drawing/2014/main" id="{00000000-0008-0000-0900-00001E000000}"/>
            </a:ext>
          </a:extLst>
        </xdr:cNvPr>
        <xdr:cNvPicPr>
          <a:picLocks noChangeAspect="1" noChangeArrowheads="1"/>
        </xdr:cNvPicPr>
      </xdr:nvPicPr>
      <xdr:blipFill>
        <a:blip xmlns:r="http://schemas.openxmlformats.org/officeDocument/2006/relationships" r:embed="rId7"/>
        <a:srcRect/>
        <a:stretch>
          <a:fillRect/>
        </a:stretch>
      </xdr:blipFill>
      <xdr:spPr bwMode="auto">
        <a:xfrm>
          <a:off x="2164485" y="37941250"/>
          <a:ext cx="1180936" cy="772583"/>
        </a:xfrm>
        <a:prstGeom prst="rect">
          <a:avLst/>
        </a:prstGeom>
        <a:noFill/>
      </xdr:spPr>
    </xdr:pic>
    <xdr:clientData/>
  </xdr:twoCellAnchor>
  <xdr:twoCellAnchor>
    <xdr:from>
      <xdr:col>3</xdr:col>
      <xdr:colOff>178441</xdr:colOff>
      <xdr:row>33</xdr:row>
      <xdr:rowOff>402167</xdr:rowOff>
    </xdr:from>
    <xdr:to>
      <xdr:col>3</xdr:col>
      <xdr:colOff>1235716</xdr:colOff>
      <xdr:row>33</xdr:row>
      <xdr:rowOff>878417</xdr:rowOff>
    </xdr:to>
    <xdr:pic>
      <xdr:nvPicPr>
        <xdr:cNvPr id="31" name="Picture 16">
          <a:extLst>
            <a:ext uri="{FF2B5EF4-FFF2-40B4-BE49-F238E27FC236}">
              <a16:creationId xmlns:a16="http://schemas.microsoft.com/office/drawing/2014/main" id="{00000000-0008-0000-0900-00001F000000}"/>
            </a:ext>
          </a:extLst>
        </xdr:cNvPr>
        <xdr:cNvPicPr>
          <a:picLocks noChangeAspect="1" noChangeArrowheads="1"/>
        </xdr:cNvPicPr>
      </xdr:nvPicPr>
      <xdr:blipFill>
        <a:blip xmlns:r="http://schemas.openxmlformats.org/officeDocument/2006/relationships" r:embed="rId8"/>
        <a:srcRect/>
        <a:stretch>
          <a:fillRect/>
        </a:stretch>
      </xdr:blipFill>
      <xdr:spPr bwMode="auto">
        <a:xfrm>
          <a:off x="2226316" y="39292742"/>
          <a:ext cx="1057275" cy="476250"/>
        </a:xfrm>
        <a:prstGeom prst="rect">
          <a:avLst/>
        </a:prstGeom>
        <a:noFill/>
      </xdr:spPr>
    </xdr:pic>
    <xdr:clientData/>
  </xdr:twoCellAnchor>
  <xdr:twoCellAnchor>
    <xdr:from>
      <xdr:col>3</xdr:col>
      <xdr:colOff>178441</xdr:colOff>
      <xdr:row>34</xdr:row>
      <xdr:rowOff>328084</xdr:rowOff>
    </xdr:from>
    <xdr:to>
      <xdr:col>3</xdr:col>
      <xdr:colOff>1235716</xdr:colOff>
      <xdr:row>34</xdr:row>
      <xdr:rowOff>880534</xdr:rowOff>
    </xdr:to>
    <xdr:pic>
      <xdr:nvPicPr>
        <xdr:cNvPr id="32" name="Picture 17">
          <a:extLst>
            <a:ext uri="{FF2B5EF4-FFF2-40B4-BE49-F238E27FC236}">
              <a16:creationId xmlns:a16="http://schemas.microsoft.com/office/drawing/2014/main" id="{00000000-0008-0000-0900-000020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2226316" y="40485484"/>
          <a:ext cx="1057275" cy="552450"/>
        </a:xfrm>
        <a:prstGeom prst="rect">
          <a:avLst/>
        </a:prstGeom>
        <a:noFill/>
      </xdr:spPr>
    </xdr:pic>
    <xdr:clientData/>
  </xdr:twoCellAnchor>
  <xdr:twoCellAnchor>
    <xdr:from>
      <xdr:col>3</xdr:col>
      <xdr:colOff>178441</xdr:colOff>
      <xdr:row>35</xdr:row>
      <xdr:rowOff>296334</xdr:rowOff>
    </xdr:from>
    <xdr:to>
      <xdr:col>3</xdr:col>
      <xdr:colOff>1235716</xdr:colOff>
      <xdr:row>35</xdr:row>
      <xdr:rowOff>848784</xdr:rowOff>
    </xdr:to>
    <xdr:pic>
      <xdr:nvPicPr>
        <xdr:cNvPr id="33" name="Picture 18">
          <a:extLst>
            <a:ext uri="{FF2B5EF4-FFF2-40B4-BE49-F238E27FC236}">
              <a16:creationId xmlns:a16="http://schemas.microsoft.com/office/drawing/2014/main" id="{00000000-0008-0000-0900-000021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2226316" y="41720559"/>
          <a:ext cx="1057275" cy="552450"/>
        </a:xfrm>
        <a:prstGeom prst="rect">
          <a:avLst/>
        </a:prstGeom>
        <a:noFill/>
      </xdr:spPr>
    </xdr:pic>
    <xdr:clientData/>
  </xdr:twoCellAnchor>
  <xdr:twoCellAnchor>
    <xdr:from>
      <xdr:col>3</xdr:col>
      <xdr:colOff>178441</xdr:colOff>
      <xdr:row>36</xdr:row>
      <xdr:rowOff>264583</xdr:rowOff>
    </xdr:from>
    <xdr:to>
      <xdr:col>3</xdr:col>
      <xdr:colOff>1235716</xdr:colOff>
      <xdr:row>36</xdr:row>
      <xdr:rowOff>1007533</xdr:rowOff>
    </xdr:to>
    <xdr:pic>
      <xdr:nvPicPr>
        <xdr:cNvPr id="34" name="Picture 19">
          <a:extLst>
            <a:ext uri="{FF2B5EF4-FFF2-40B4-BE49-F238E27FC236}">
              <a16:creationId xmlns:a16="http://schemas.microsoft.com/office/drawing/2014/main" id="{00000000-0008-0000-0900-000022000000}"/>
            </a:ext>
          </a:extLst>
        </xdr:cNvPr>
        <xdr:cNvPicPr>
          <a:picLocks noChangeAspect="1" noChangeArrowheads="1"/>
        </xdr:cNvPicPr>
      </xdr:nvPicPr>
      <xdr:blipFill>
        <a:blip xmlns:r="http://schemas.openxmlformats.org/officeDocument/2006/relationships" r:embed="rId10"/>
        <a:srcRect/>
        <a:stretch>
          <a:fillRect/>
        </a:stretch>
      </xdr:blipFill>
      <xdr:spPr bwMode="auto">
        <a:xfrm>
          <a:off x="2226316" y="42955633"/>
          <a:ext cx="1057275" cy="742950"/>
        </a:xfrm>
        <a:prstGeom prst="rect">
          <a:avLst/>
        </a:prstGeom>
        <a:noFill/>
      </xdr:spPr>
    </xdr:pic>
    <xdr:clientData/>
  </xdr:twoCellAnchor>
  <xdr:twoCellAnchor>
    <xdr:from>
      <xdr:col>3</xdr:col>
      <xdr:colOff>267870</xdr:colOff>
      <xdr:row>37</xdr:row>
      <xdr:rowOff>179917</xdr:rowOff>
    </xdr:from>
    <xdr:to>
      <xdr:col>3</xdr:col>
      <xdr:colOff>1146286</xdr:colOff>
      <xdr:row>37</xdr:row>
      <xdr:rowOff>1067653</xdr:rowOff>
    </xdr:to>
    <xdr:pic>
      <xdr:nvPicPr>
        <xdr:cNvPr id="35" name="Picture 20">
          <a:extLst>
            <a:ext uri="{FF2B5EF4-FFF2-40B4-BE49-F238E27FC236}">
              <a16:creationId xmlns:a16="http://schemas.microsoft.com/office/drawing/2014/main" id="{00000000-0008-0000-0900-000023000000}"/>
            </a:ext>
          </a:extLst>
        </xdr:cNvPr>
        <xdr:cNvPicPr>
          <a:picLocks noChangeAspect="1" noChangeArrowheads="1"/>
        </xdr:cNvPicPr>
      </xdr:nvPicPr>
      <xdr:blipFill>
        <a:blip xmlns:r="http://schemas.openxmlformats.org/officeDocument/2006/relationships" r:embed="rId11"/>
        <a:srcRect/>
        <a:stretch>
          <a:fillRect/>
        </a:stretch>
      </xdr:blipFill>
      <xdr:spPr bwMode="auto">
        <a:xfrm>
          <a:off x="2315745" y="44137792"/>
          <a:ext cx="878416" cy="887736"/>
        </a:xfrm>
        <a:prstGeom prst="rect">
          <a:avLst/>
        </a:prstGeom>
        <a:noFill/>
      </xdr:spPr>
    </xdr:pic>
    <xdr:clientData/>
  </xdr:twoCellAnchor>
  <xdr:twoCellAnchor>
    <xdr:from>
      <xdr:col>3</xdr:col>
      <xdr:colOff>178441</xdr:colOff>
      <xdr:row>38</xdr:row>
      <xdr:rowOff>476250</xdr:rowOff>
    </xdr:from>
    <xdr:to>
      <xdr:col>3</xdr:col>
      <xdr:colOff>1235716</xdr:colOff>
      <xdr:row>38</xdr:row>
      <xdr:rowOff>809625</xdr:rowOff>
    </xdr:to>
    <xdr:pic>
      <xdr:nvPicPr>
        <xdr:cNvPr id="36" name="Picture 21">
          <a:extLst>
            <a:ext uri="{FF2B5EF4-FFF2-40B4-BE49-F238E27FC236}">
              <a16:creationId xmlns:a16="http://schemas.microsoft.com/office/drawing/2014/main" id="{00000000-0008-0000-0900-000024000000}"/>
            </a:ext>
          </a:extLst>
        </xdr:cNvPr>
        <xdr:cNvPicPr>
          <a:picLocks noChangeAspect="1" noChangeArrowheads="1"/>
        </xdr:cNvPicPr>
      </xdr:nvPicPr>
      <xdr:blipFill>
        <a:blip xmlns:r="http://schemas.openxmlformats.org/officeDocument/2006/relationships" r:embed="rId12"/>
        <a:srcRect/>
        <a:stretch>
          <a:fillRect/>
        </a:stretch>
      </xdr:blipFill>
      <xdr:spPr bwMode="auto">
        <a:xfrm>
          <a:off x="2226316" y="45700950"/>
          <a:ext cx="1057275" cy="333375"/>
        </a:xfrm>
        <a:prstGeom prst="rect">
          <a:avLst/>
        </a:prstGeom>
        <a:noFill/>
      </xdr:spPr>
    </xdr:pic>
    <xdr:clientData/>
  </xdr:twoCellAnchor>
  <xdr:twoCellAnchor>
    <xdr:from>
      <xdr:col>3</xdr:col>
      <xdr:colOff>464191</xdr:colOff>
      <xdr:row>39</xdr:row>
      <xdr:rowOff>423333</xdr:rowOff>
    </xdr:from>
    <xdr:to>
      <xdr:col>3</xdr:col>
      <xdr:colOff>949966</xdr:colOff>
      <xdr:row>39</xdr:row>
      <xdr:rowOff>775758</xdr:rowOff>
    </xdr:to>
    <xdr:pic>
      <xdr:nvPicPr>
        <xdr:cNvPr id="37" name="Picture 22">
          <a:extLst>
            <a:ext uri="{FF2B5EF4-FFF2-40B4-BE49-F238E27FC236}">
              <a16:creationId xmlns:a16="http://schemas.microsoft.com/office/drawing/2014/main" id="{00000000-0008-0000-0900-000025000000}"/>
            </a:ext>
          </a:extLst>
        </xdr:cNvPr>
        <xdr:cNvPicPr>
          <a:picLocks noChangeAspect="1" noChangeArrowheads="1"/>
        </xdr:cNvPicPr>
      </xdr:nvPicPr>
      <xdr:blipFill>
        <a:blip xmlns:r="http://schemas.openxmlformats.org/officeDocument/2006/relationships" r:embed="rId13"/>
        <a:srcRect/>
        <a:stretch>
          <a:fillRect/>
        </a:stretch>
      </xdr:blipFill>
      <xdr:spPr bwMode="auto">
        <a:xfrm>
          <a:off x="2512066" y="46914858"/>
          <a:ext cx="485775" cy="352425"/>
        </a:xfrm>
        <a:prstGeom prst="rect">
          <a:avLst/>
        </a:prstGeom>
        <a:noFill/>
      </xdr:spPr>
    </xdr:pic>
    <xdr:clientData/>
  </xdr:twoCellAnchor>
  <xdr:twoCellAnchor>
    <xdr:from>
      <xdr:col>3</xdr:col>
      <xdr:colOff>311791</xdr:colOff>
      <xdr:row>40</xdr:row>
      <xdr:rowOff>275166</xdr:rowOff>
    </xdr:from>
    <xdr:to>
      <xdr:col>3</xdr:col>
      <xdr:colOff>1102366</xdr:colOff>
      <xdr:row>40</xdr:row>
      <xdr:rowOff>932391</xdr:rowOff>
    </xdr:to>
    <xdr:pic>
      <xdr:nvPicPr>
        <xdr:cNvPr id="38" name="Picture 23">
          <a:extLst>
            <a:ext uri="{FF2B5EF4-FFF2-40B4-BE49-F238E27FC236}">
              <a16:creationId xmlns:a16="http://schemas.microsoft.com/office/drawing/2014/main" id="{00000000-0008-0000-0900-000026000000}"/>
            </a:ext>
          </a:extLst>
        </xdr:cNvPr>
        <xdr:cNvPicPr>
          <a:picLocks noChangeAspect="1" noChangeArrowheads="1"/>
        </xdr:cNvPicPr>
      </xdr:nvPicPr>
      <xdr:blipFill>
        <a:blip xmlns:r="http://schemas.openxmlformats.org/officeDocument/2006/relationships" r:embed="rId14"/>
        <a:srcRect/>
        <a:stretch>
          <a:fillRect/>
        </a:stretch>
      </xdr:blipFill>
      <xdr:spPr bwMode="auto">
        <a:xfrm>
          <a:off x="2359666" y="48033516"/>
          <a:ext cx="790575" cy="657225"/>
        </a:xfrm>
        <a:prstGeom prst="rect">
          <a:avLst/>
        </a:prstGeom>
        <a:noFill/>
      </xdr:spPr>
    </xdr:pic>
    <xdr:clientData/>
  </xdr:twoCellAnchor>
  <xdr:twoCellAnchor>
    <xdr:from>
      <xdr:col>3</xdr:col>
      <xdr:colOff>311791</xdr:colOff>
      <xdr:row>41</xdr:row>
      <xdr:rowOff>201084</xdr:rowOff>
    </xdr:from>
    <xdr:to>
      <xdr:col>3</xdr:col>
      <xdr:colOff>1102366</xdr:colOff>
      <xdr:row>41</xdr:row>
      <xdr:rowOff>1096434</xdr:rowOff>
    </xdr:to>
    <xdr:pic>
      <xdr:nvPicPr>
        <xdr:cNvPr id="39" name="Picture 24">
          <a:extLst>
            <a:ext uri="{FF2B5EF4-FFF2-40B4-BE49-F238E27FC236}">
              <a16:creationId xmlns:a16="http://schemas.microsoft.com/office/drawing/2014/main" id="{00000000-0008-0000-0900-000027000000}"/>
            </a:ext>
          </a:extLst>
        </xdr:cNvPr>
        <xdr:cNvPicPr>
          <a:picLocks noChangeAspect="1" noChangeArrowheads="1"/>
        </xdr:cNvPicPr>
      </xdr:nvPicPr>
      <xdr:blipFill>
        <a:blip xmlns:r="http://schemas.openxmlformats.org/officeDocument/2006/relationships" r:embed="rId15"/>
        <a:srcRect/>
        <a:stretch>
          <a:fillRect/>
        </a:stretch>
      </xdr:blipFill>
      <xdr:spPr bwMode="auto">
        <a:xfrm>
          <a:off x="2359666" y="49226259"/>
          <a:ext cx="790575" cy="895350"/>
        </a:xfrm>
        <a:prstGeom prst="rect">
          <a:avLst/>
        </a:prstGeom>
        <a:noFill/>
      </xdr:spPr>
    </xdr:pic>
    <xdr:clientData/>
  </xdr:twoCellAnchor>
  <xdr:twoCellAnchor>
    <xdr:from>
      <xdr:col>3</xdr:col>
      <xdr:colOff>311791</xdr:colOff>
      <xdr:row>42</xdr:row>
      <xdr:rowOff>105834</xdr:rowOff>
    </xdr:from>
    <xdr:to>
      <xdr:col>3</xdr:col>
      <xdr:colOff>1102366</xdr:colOff>
      <xdr:row>42</xdr:row>
      <xdr:rowOff>1182159</xdr:rowOff>
    </xdr:to>
    <xdr:pic>
      <xdr:nvPicPr>
        <xdr:cNvPr id="40" name="Picture 25">
          <a:extLst>
            <a:ext uri="{FF2B5EF4-FFF2-40B4-BE49-F238E27FC236}">
              <a16:creationId xmlns:a16="http://schemas.microsoft.com/office/drawing/2014/main" id="{00000000-0008-0000-0900-000028000000}"/>
            </a:ext>
          </a:extLst>
        </xdr:cNvPr>
        <xdr:cNvPicPr>
          <a:picLocks noChangeAspect="1" noChangeArrowheads="1"/>
        </xdr:cNvPicPr>
      </xdr:nvPicPr>
      <xdr:blipFill>
        <a:blip xmlns:r="http://schemas.openxmlformats.org/officeDocument/2006/relationships" r:embed="rId16"/>
        <a:srcRect/>
        <a:stretch>
          <a:fillRect/>
        </a:stretch>
      </xdr:blipFill>
      <xdr:spPr bwMode="auto">
        <a:xfrm>
          <a:off x="2359666" y="50397834"/>
          <a:ext cx="790575" cy="1076325"/>
        </a:xfrm>
        <a:prstGeom prst="rect">
          <a:avLst/>
        </a:prstGeom>
        <a:noFill/>
      </xdr:spPr>
    </xdr:pic>
    <xdr:clientData/>
  </xdr:twoCellAnchor>
  <xdr:twoCellAnchor>
    <xdr:from>
      <xdr:col>3</xdr:col>
      <xdr:colOff>464191</xdr:colOff>
      <xdr:row>43</xdr:row>
      <xdr:rowOff>370417</xdr:rowOff>
    </xdr:from>
    <xdr:to>
      <xdr:col>3</xdr:col>
      <xdr:colOff>949966</xdr:colOff>
      <xdr:row>43</xdr:row>
      <xdr:rowOff>922867</xdr:rowOff>
    </xdr:to>
    <xdr:pic>
      <xdr:nvPicPr>
        <xdr:cNvPr id="41" name="Picture 26">
          <a:extLst>
            <a:ext uri="{FF2B5EF4-FFF2-40B4-BE49-F238E27FC236}">
              <a16:creationId xmlns:a16="http://schemas.microsoft.com/office/drawing/2014/main" id="{00000000-0008-0000-0900-000029000000}"/>
            </a:ext>
          </a:extLst>
        </xdr:cNvPr>
        <xdr:cNvPicPr>
          <a:picLocks noChangeAspect="1" noChangeArrowheads="1"/>
        </xdr:cNvPicPr>
      </xdr:nvPicPr>
      <xdr:blipFill>
        <a:blip xmlns:r="http://schemas.openxmlformats.org/officeDocument/2006/relationships" r:embed="rId17"/>
        <a:srcRect/>
        <a:stretch>
          <a:fillRect/>
        </a:stretch>
      </xdr:blipFill>
      <xdr:spPr bwMode="auto">
        <a:xfrm>
          <a:off x="2512066" y="51929242"/>
          <a:ext cx="485775" cy="552450"/>
        </a:xfrm>
        <a:prstGeom prst="rect">
          <a:avLst/>
        </a:prstGeom>
        <a:noFill/>
      </xdr:spPr>
    </xdr:pic>
    <xdr:clientData/>
  </xdr:twoCellAnchor>
  <xdr:twoCellAnchor>
    <xdr:from>
      <xdr:col>3</xdr:col>
      <xdr:colOff>387991</xdr:colOff>
      <xdr:row>44</xdr:row>
      <xdr:rowOff>306917</xdr:rowOff>
    </xdr:from>
    <xdr:to>
      <xdr:col>3</xdr:col>
      <xdr:colOff>1026166</xdr:colOff>
      <xdr:row>44</xdr:row>
      <xdr:rowOff>916517</xdr:rowOff>
    </xdr:to>
    <xdr:pic>
      <xdr:nvPicPr>
        <xdr:cNvPr id="42" name="Picture 27">
          <a:extLst>
            <a:ext uri="{FF2B5EF4-FFF2-40B4-BE49-F238E27FC236}">
              <a16:creationId xmlns:a16="http://schemas.microsoft.com/office/drawing/2014/main" id="{00000000-0008-0000-0900-00002A000000}"/>
            </a:ext>
          </a:extLst>
        </xdr:cNvPr>
        <xdr:cNvPicPr>
          <a:picLocks noChangeAspect="1" noChangeArrowheads="1"/>
        </xdr:cNvPicPr>
      </xdr:nvPicPr>
      <xdr:blipFill>
        <a:blip xmlns:r="http://schemas.openxmlformats.org/officeDocument/2006/relationships" r:embed="rId18"/>
        <a:srcRect/>
        <a:stretch>
          <a:fillRect/>
        </a:stretch>
      </xdr:blipFill>
      <xdr:spPr bwMode="auto">
        <a:xfrm>
          <a:off x="2435866" y="53132567"/>
          <a:ext cx="638175" cy="609600"/>
        </a:xfrm>
        <a:prstGeom prst="rect">
          <a:avLst/>
        </a:prstGeom>
        <a:noFill/>
      </xdr:spPr>
    </xdr:pic>
    <xdr:clientData/>
  </xdr:twoCellAnchor>
  <xdr:twoCellAnchor>
    <xdr:from>
      <xdr:col>3</xdr:col>
      <xdr:colOff>426091</xdr:colOff>
      <xdr:row>45</xdr:row>
      <xdr:rowOff>317500</xdr:rowOff>
    </xdr:from>
    <xdr:to>
      <xdr:col>3</xdr:col>
      <xdr:colOff>988066</xdr:colOff>
      <xdr:row>45</xdr:row>
      <xdr:rowOff>993775</xdr:rowOff>
    </xdr:to>
    <xdr:pic>
      <xdr:nvPicPr>
        <xdr:cNvPr id="43" name="Picture 28">
          <a:extLst>
            <a:ext uri="{FF2B5EF4-FFF2-40B4-BE49-F238E27FC236}">
              <a16:creationId xmlns:a16="http://schemas.microsoft.com/office/drawing/2014/main" id="{00000000-0008-0000-0900-00002B000000}"/>
            </a:ext>
          </a:extLst>
        </xdr:cNvPr>
        <xdr:cNvPicPr>
          <a:picLocks noChangeAspect="1" noChangeArrowheads="1"/>
        </xdr:cNvPicPr>
      </xdr:nvPicPr>
      <xdr:blipFill>
        <a:blip xmlns:r="http://schemas.openxmlformats.org/officeDocument/2006/relationships" r:embed="rId19"/>
        <a:srcRect/>
        <a:stretch>
          <a:fillRect/>
        </a:stretch>
      </xdr:blipFill>
      <xdr:spPr bwMode="auto">
        <a:xfrm>
          <a:off x="2473966" y="54409975"/>
          <a:ext cx="561975" cy="676275"/>
        </a:xfrm>
        <a:prstGeom prst="rect">
          <a:avLst/>
        </a:prstGeom>
        <a:noFill/>
      </xdr:spPr>
    </xdr:pic>
    <xdr:clientData/>
  </xdr:twoCellAnchor>
  <xdr:twoCellAnchor>
    <xdr:from>
      <xdr:col>3</xdr:col>
      <xdr:colOff>301208</xdr:colOff>
      <xdr:row>46</xdr:row>
      <xdr:rowOff>211667</xdr:rowOff>
    </xdr:from>
    <xdr:to>
      <xdr:col>3</xdr:col>
      <xdr:colOff>1091783</xdr:colOff>
      <xdr:row>46</xdr:row>
      <xdr:rowOff>516467</xdr:rowOff>
    </xdr:to>
    <xdr:pic>
      <xdr:nvPicPr>
        <xdr:cNvPr id="44" name="Picture 29">
          <a:extLst>
            <a:ext uri="{FF2B5EF4-FFF2-40B4-BE49-F238E27FC236}">
              <a16:creationId xmlns:a16="http://schemas.microsoft.com/office/drawing/2014/main" id="{00000000-0008-0000-0900-00002C000000}"/>
            </a:ext>
          </a:extLst>
        </xdr:cNvPr>
        <xdr:cNvPicPr>
          <a:picLocks noChangeAspect="1" noChangeArrowheads="1"/>
        </xdr:cNvPicPr>
      </xdr:nvPicPr>
      <xdr:blipFill>
        <a:blip xmlns:r="http://schemas.openxmlformats.org/officeDocument/2006/relationships" r:embed="rId20"/>
        <a:srcRect/>
        <a:stretch>
          <a:fillRect/>
        </a:stretch>
      </xdr:blipFill>
      <xdr:spPr bwMode="auto">
        <a:xfrm>
          <a:off x="2349083" y="55570967"/>
          <a:ext cx="790575" cy="304800"/>
        </a:xfrm>
        <a:prstGeom prst="rect">
          <a:avLst/>
        </a:prstGeom>
        <a:noFill/>
      </xdr:spPr>
    </xdr:pic>
    <xdr:clientData/>
  </xdr:twoCellAnchor>
  <xdr:twoCellAnchor>
    <xdr:from>
      <xdr:col>3</xdr:col>
      <xdr:colOff>102241</xdr:colOff>
      <xdr:row>47</xdr:row>
      <xdr:rowOff>232834</xdr:rowOff>
    </xdr:from>
    <xdr:to>
      <xdr:col>3</xdr:col>
      <xdr:colOff>1311916</xdr:colOff>
      <xdr:row>47</xdr:row>
      <xdr:rowOff>651934</xdr:rowOff>
    </xdr:to>
    <xdr:pic>
      <xdr:nvPicPr>
        <xdr:cNvPr id="45" name="Picture 30">
          <a:extLst>
            <a:ext uri="{FF2B5EF4-FFF2-40B4-BE49-F238E27FC236}">
              <a16:creationId xmlns:a16="http://schemas.microsoft.com/office/drawing/2014/main" id="{00000000-0008-0000-0900-00002D000000}"/>
            </a:ext>
          </a:extLst>
        </xdr:cNvPr>
        <xdr:cNvPicPr>
          <a:picLocks noChangeAspect="1" noChangeArrowheads="1"/>
        </xdr:cNvPicPr>
      </xdr:nvPicPr>
      <xdr:blipFill>
        <a:blip xmlns:r="http://schemas.openxmlformats.org/officeDocument/2006/relationships" r:embed="rId21"/>
        <a:srcRect/>
        <a:stretch>
          <a:fillRect/>
        </a:stretch>
      </xdr:blipFill>
      <xdr:spPr bwMode="auto">
        <a:xfrm>
          <a:off x="2150116" y="56296984"/>
          <a:ext cx="1209675" cy="419100"/>
        </a:xfrm>
        <a:prstGeom prst="rect">
          <a:avLst/>
        </a:prstGeom>
        <a:noFill/>
      </xdr:spPr>
    </xdr:pic>
    <xdr:clientData/>
  </xdr:twoCellAnchor>
  <xdr:twoCellAnchor>
    <xdr:from>
      <xdr:col>3</xdr:col>
      <xdr:colOff>254030</xdr:colOff>
      <xdr:row>48</xdr:row>
      <xdr:rowOff>116417</xdr:rowOff>
    </xdr:from>
    <xdr:to>
      <xdr:col>3</xdr:col>
      <xdr:colOff>1181292</xdr:colOff>
      <xdr:row>48</xdr:row>
      <xdr:rowOff>476250</xdr:rowOff>
    </xdr:to>
    <xdr:pic>
      <xdr:nvPicPr>
        <xdr:cNvPr id="46" name="Picture 31">
          <a:extLst>
            <a:ext uri="{FF2B5EF4-FFF2-40B4-BE49-F238E27FC236}">
              <a16:creationId xmlns:a16="http://schemas.microsoft.com/office/drawing/2014/main" id="{00000000-0008-0000-0900-00002E000000}"/>
            </a:ext>
          </a:extLst>
        </xdr:cNvPr>
        <xdr:cNvPicPr>
          <a:picLocks noChangeAspect="1" noChangeArrowheads="1"/>
        </xdr:cNvPicPr>
      </xdr:nvPicPr>
      <xdr:blipFill>
        <a:blip xmlns:r="http://schemas.openxmlformats.org/officeDocument/2006/relationships" r:embed="rId22"/>
        <a:srcRect/>
        <a:stretch>
          <a:fillRect/>
        </a:stretch>
      </xdr:blipFill>
      <xdr:spPr bwMode="auto">
        <a:xfrm>
          <a:off x="2301905" y="57323567"/>
          <a:ext cx="927262" cy="359833"/>
        </a:xfrm>
        <a:prstGeom prst="rect">
          <a:avLst/>
        </a:prstGeom>
        <a:noFill/>
      </xdr:spPr>
    </xdr:pic>
    <xdr:clientData/>
  </xdr:twoCellAnchor>
  <xdr:twoCellAnchor>
    <xdr:from>
      <xdr:col>3</xdr:col>
      <xdr:colOff>310203</xdr:colOff>
      <xdr:row>28</xdr:row>
      <xdr:rowOff>273160</xdr:rowOff>
    </xdr:from>
    <xdr:to>
      <xdr:col>3</xdr:col>
      <xdr:colOff>1103953</xdr:colOff>
      <xdr:row>28</xdr:row>
      <xdr:rowOff>1063624</xdr:rowOff>
    </xdr:to>
    <xdr:pic>
      <xdr:nvPicPr>
        <xdr:cNvPr id="47" name="Picture 33">
          <a:extLst>
            <a:ext uri="{FF2B5EF4-FFF2-40B4-BE49-F238E27FC236}">
              <a16:creationId xmlns:a16="http://schemas.microsoft.com/office/drawing/2014/main" id="{00000000-0008-0000-0900-00002F000000}"/>
            </a:ext>
          </a:extLst>
        </xdr:cNvPr>
        <xdr:cNvPicPr>
          <a:picLocks noChangeAspect="1" noChangeArrowheads="1"/>
        </xdr:cNvPicPr>
      </xdr:nvPicPr>
      <xdr:blipFill>
        <a:blip xmlns:r="http://schemas.openxmlformats.org/officeDocument/2006/relationships" r:embed="rId23"/>
        <a:srcRect/>
        <a:stretch>
          <a:fillRect/>
        </a:stretch>
      </xdr:blipFill>
      <xdr:spPr bwMode="auto">
        <a:xfrm>
          <a:off x="2358078" y="32829610"/>
          <a:ext cx="793750" cy="790464"/>
        </a:xfrm>
        <a:prstGeom prst="rect">
          <a:avLst/>
        </a:prstGeom>
        <a:noFill/>
      </xdr:spPr>
    </xdr:pic>
    <xdr:clientData/>
  </xdr:twoCellAnchor>
  <xdr:twoCellAnchor>
    <xdr:from>
      <xdr:col>3</xdr:col>
      <xdr:colOff>103828</xdr:colOff>
      <xdr:row>49</xdr:row>
      <xdr:rowOff>275167</xdr:rowOff>
    </xdr:from>
    <xdr:to>
      <xdr:col>3</xdr:col>
      <xdr:colOff>1310328</xdr:colOff>
      <xdr:row>49</xdr:row>
      <xdr:rowOff>1102355</xdr:rowOff>
    </xdr:to>
    <xdr:pic>
      <xdr:nvPicPr>
        <xdr:cNvPr id="48" name="Picture 1">
          <a:extLst>
            <a:ext uri="{FF2B5EF4-FFF2-40B4-BE49-F238E27FC236}">
              <a16:creationId xmlns:a16="http://schemas.microsoft.com/office/drawing/2014/main" id="{00000000-0008-0000-0900-000030000000}"/>
            </a:ext>
          </a:extLst>
        </xdr:cNvPr>
        <xdr:cNvPicPr>
          <a:picLocks noChangeAspect="1" noChangeArrowheads="1"/>
        </xdr:cNvPicPr>
      </xdr:nvPicPr>
      <xdr:blipFill>
        <a:blip xmlns:r="http://schemas.openxmlformats.org/officeDocument/2006/relationships" r:embed="rId24"/>
        <a:srcRect/>
        <a:stretch>
          <a:fillRect/>
        </a:stretch>
      </xdr:blipFill>
      <xdr:spPr bwMode="auto">
        <a:xfrm>
          <a:off x="2151703" y="58244317"/>
          <a:ext cx="1206500" cy="827188"/>
        </a:xfrm>
        <a:prstGeom prst="rect">
          <a:avLst/>
        </a:prstGeom>
        <a:noFill/>
        <a:ln w="1">
          <a:noFill/>
          <a:miter lim="800000"/>
          <a:headEnd/>
          <a:tailEnd type="none" w="med" len="med"/>
        </a:ln>
        <a:effectLst/>
      </xdr:spPr>
    </xdr:pic>
    <xdr:clientData/>
  </xdr:twoCellAnchor>
  <xdr:twoCellAnchor>
    <xdr:from>
      <xdr:col>3</xdr:col>
      <xdr:colOff>183445</xdr:colOff>
      <xdr:row>50</xdr:row>
      <xdr:rowOff>183445</xdr:rowOff>
    </xdr:from>
    <xdr:to>
      <xdr:col>3</xdr:col>
      <xdr:colOff>1380420</xdr:colOff>
      <xdr:row>50</xdr:row>
      <xdr:rowOff>1010633</xdr:rowOff>
    </xdr:to>
    <xdr:pic>
      <xdr:nvPicPr>
        <xdr:cNvPr id="49" name="Picture 1">
          <a:extLst>
            <a:ext uri="{FF2B5EF4-FFF2-40B4-BE49-F238E27FC236}">
              <a16:creationId xmlns:a16="http://schemas.microsoft.com/office/drawing/2014/main" id="{00000000-0008-0000-0900-000031000000}"/>
            </a:ext>
          </a:extLst>
        </xdr:cNvPr>
        <xdr:cNvPicPr>
          <a:picLocks noChangeAspect="1" noChangeArrowheads="1"/>
        </xdr:cNvPicPr>
      </xdr:nvPicPr>
      <xdr:blipFill>
        <a:blip xmlns:r="http://schemas.openxmlformats.org/officeDocument/2006/relationships" r:embed="rId24"/>
        <a:srcRect/>
        <a:stretch>
          <a:fillRect/>
        </a:stretch>
      </xdr:blipFill>
      <xdr:spPr bwMode="auto">
        <a:xfrm>
          <a:off x="2231320" y="59314645"/>
          <a:ext cx="1187450" cy="827188"/>
        </a:xfrm>
        <a:prstGeom prst="rect">
          <a:avLst/>
        </a:prstGeom>
        <a:noFill/>
        <a:ln w="1">
          <a:noFill/>
          <a:miter lim="800000"/>
          <a:headEnd/>
          <a:tailEnd type="none" w="med" len="med"/>
        </a:ln>
        <a:effectLst/>
      </xdr:spPr>
    </xdr:pic>
    <xdr:clientData/>
  </xdr:twoCellAnchor>
  <xdr:twoCellAnchor>
    <xdr:from>
      <xdr:col>3</xdr:col>
      <xdr:colOff>42749</xdr:colOff>
      <xdr:row>51</xdr:row>
      <xdr:rowOff>66612</xdr:rowOff>
    </xdr:from>
    <xdr:to>
      <xdr:col>3</xdr:col>
      <xdr:colOff>903111</xdr:colOff>
      <xdr:row>51</xdr:row>
      <xdr:rowOff>847275</xdr:rowOff>
    </xdr:to>
    <xdr:pic>
      <xdr:nvPicPr>
        <xdr:cNvPr id="50" name="Picture 49">
          <a:extLst>
            <a:ext uri="{FF2B5EF4-FFF2-40B4-BE49-F238E27FC236}">
              <a16:creationId xmlns:a16="http://schemas.microsoft.com/office/drawing/2014/main" id="{00000000-0008-0000-0900-000032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2090624" y="60359862"/>
          <a:ext cx="860362" cy="7806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70555</xdr:colOff>
      <xdr:row>52</xdr:row>
      <xdr:rowOff>42334</xdr:rowOff>
    </xdr:from>
    <xdr:to>
      <xdr:col>3</xdr:col>
      <xdr:colOff>839811</xdr:colOff>
      <xdr:row>52</xdr:row>
      <xdr:rowOff>790222</xdr:rowOff>
    </xdr:to>
    <xdr:pic>
      <xdr:nvPicPr>
        <xdr:cNvPr id="51" name="图片 15">
          <a:extLst>
            <a:ext uri="{FF2B5EF4-FFF2-40B4-BE49-F238E27FC236}">
              <a16:creationId xmlns:a16="http://schemas.microsoft.com/office/drawing/2014/main" id="{00000000-0008-0000-0900-000033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2118430" y="61259509"/>
          <a:ext cx="769256" cy="7478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42333</xdr:colOff>
      <xdr:row>53</xdr:row>
      <xdr:rowOff>56444</xdr:rowOff>
    </xdr:from>
    <xdr:to>
      <xdr:col>3</xdr:col>
      <xdr:colOff>811589</xdr:colOff>
      <xdr:row>53</xdr:row>
      <xdr:rowOff>804332</xdr:rowOff>
    </xdr:to>
    <xdr:pic>
      <xdr:nvPicPr>
        <xdr:cNvPr id="52" name="图片 15">
          <a:extLst>
            <a:ext uri="{FF2B5EF4-FFF2-40B4-BE49-F238E27FC236}">
              <a16:creationId xmlns:a16="http://schemas.microsoft.com/office/drawing/2014/main" id="{00000000-0008-0000-0900-000034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2090208" y="62130869"/>
          <a:ext cx="769256" cy="7478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70555</xdr:colOff>
      <xdr:row>54</xdr:row>
      <xdr:rowOff>14112</xdr:rowOff>
    </xdr:from>
    <xdr:to>
      <xdr:col>3</xdr:col>
      <xdr:colOff>721585</xdr:colOff>
      <xdr:row>54</xdr:row>
      <xdr:rowOff>945446</xdr:rowOff>
    </xdr:to>
    <xdr:pic>
      <xdr:nvPicPr>
        <xdr:cNvPr id="53" name="Picture 6" descr="C:\Documents and Settings\Finance08\Application Data\Tencent\Users\849079667\QQ\WinTemp\RichOle\CYAI1)UI]E@V[3@T2YW95UO.jpg">
          <a:extLst>
            <a:ext uri="{FF2B5EF4-FFF2-40B4-BE49-F238E27FC236}">
              <a16:creationId xmlns:a16="http://schemas.microsoft.com/office/drawing/2014/main" id="{00000000-0008-0000-0900-000035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2118430" y="62983887"/>
          <a:ext cx="651030" cy="93133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56445</xdr:colOff>
      <xdr:row>55</xdr:row>
      <xdr:rowOff>14112</xdr:rowOff>
    </xdr:from>
    <xdr:to>
      <xdr:col>3</xdr:col>
      <xdr:colOff>707475</xdr:colOff>
      <xdr:row>55</xdr:row>
      <xdr:rowOff>945446</xdr:rowOff>
    </xdr:to>
    <xdr:pic>
      <xdr:nvPicPr>
        <xdr:cNvPr id="54" name="Picture 6" descr="C:\Documents and Settings\Finance08\Application Data\Tencent\Users\849079667\QQ\WinTemp\RichOle\CYAI1)UI]E@V[3@T2YW95UO.jpg">
          <a:extLst>
            <a:ext uri="{FF2B5EF4-FFF2-40B4-BE49-F238E27FC236}">
              <a16:creationId xmlns:a16="http://schemas.microsoft.com/office/drawing/2014/main" id="{00000000-0008-0000-0900-000036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2104320" y="64012587"/>
          <a:ext cx="651030" cy="93133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112888</xdr:colOff>
      <xdr:row>56</xdr:row>
      <xdr:rowOff>42333</xdr:rowOff>
    </xdr:from>
    <xdr:to>
      <xdr:col>3</xdr:col>
      <xdr:colOff>804333</xdr:colOff>
      <xdr:row>56</xdr:row>
      <xdr:rowOff>818101</xdr:rowOff>
    </xdr:to>
    <xdr:pic>
      <xdr:nvPicPr>
        <xdr:cNvPr id="55" name="Picture 15" descr="C:\Documents and Settings\Finance08\Application Data\Tencent\Users\849079667\QQ\WinTemp\RichOle\[}61LP`4KV89OC@{((IWHHW.jpg">
          <a:extLst>
            <a:ext uri="{FF2B5EF4-FFF2-40B4-BE49-F238E27FC236}">
              <a16:creationId xmlns:a16="http://schemas.microsoft.com/office/drawing/2014/main" id="{00000000-0008-0000-0900-000037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160763" y="65031408"/>
          <a:ext cx="691445" cy="7757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56445</xdr:colOff>
      <xdr:row>57</xdr:row>
      <xdr:rowOff>28222</xdr:rowOff>
    </xdr:from>
    <xdr:to>
      <xdr:col>3</xdr:col>
      <xdr:colOff>735759</xdr:colOff>
      <xdr:row>57</xdr:row>
      <xdr:rowOff>818444</xdr:rowOff>
    </xdr:to>
    <xdr:pic>
      <xdr:nvPicPr>
        <xdr:cNvPr id="56" name="Picture 75">
          <a:extLst>
            <a:ext uri="{FF2B5EF4-FFF2-40B4-BE49-F238E27FC236}">
              <a16:creationId xmlns:a16="http://schemas.microsoft.com/office/drawing/2014/main" id="{00000000-0008-0000-0900-000038000000}"/>
            </a:ext>
          </a:extLst>
        </xdr:cNvPr>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104320" y="65931697"/>
          <a:ext cx="679314" cy="79022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70556</xdr:colOff>
      <xdr:row>60</xdr:row>
      <xdr:rowOff>56445</xdr:rowOff>
    </xdr:from>
    <xdr:to>
      <xdr:col>3</xdr:col>
      <xdr:colOff>804334</xdr:colOff>
      <xdr:row>60</xdr:row>
      <xdr:rowOff>848121</xdr:rowOff>
    </xdr:to>
    <xdr:pic>
      <xdr:nvPicPr>
        <xdr:cNvPr id="57" name="Picture 76">
          <a:extLst>
            <a:ext uri="{FF2B5EF4-FFF2-40B4-BE49-F238E27FC236}">
              <a16:creationId xmlns:a16="http://schemas.microsoft.com/office/drawing/2014/main" id="{00000000-0008-0000-0900-000039000000}"/>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2118431" y="68836470"/>
          <a:ext cx="733778" cy="7916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70555</xdr:colOff>
      <xdr:row>61</xdr:row>
      <xdr:rowOff>28222</xdr:rowOff>
    </xdr:from>
    <xdr:to>
      <xdr:col>3</xdr:col>
      <xdr:colOff>790222</xdr:colOff>
      <xdr:row>62</xdr:row>
      <xdr:rowOff>3165</xdr:rowOff>
    </xdr:to>
    <xdr:pic>
      <xdr:nvPicPr>
        <xdr:cNvPr id="58" name="Picture 76">
          <a:extLst>
            <a:ext uri="{FF2B5EF4-FFF2-40B4-BE49-F238E27FC236}">
              <a16:creationId xmlns:a16="http://schemas.microsoft.com/office/drawing/2014/main" id="{00000000-0008-0000-0900-00003A000000}"/>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2118430" y="69703597"/>
          <a:ext cx="719667" cy="77504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42333</xdr:colOff>
      <xdr:row>62</xdr:row>
      <xdr:rowOff>42333</xdr:rowOff>
    </xdr:from>
    <xdr:to>
      <xdr:col>3</xdr:col>
      <xdr:colOff>964372</xdr:colOff>
      <xdr:row>62</xdr:row>
      <xdr:rowOff>705554</xdr:rowOff>
    </xdr:to>
    <xdr:pic>
      <xdr:nvPicPr>
        <xdr:cNvPr id="59" name="Picture 77">
          <a:extLst>
            <a:ext uri="{FF2B5EF4-FFF2-40B4-BE49-F238E27FC236}">
              <a16:creationId xmlns:a16="http://schemas.microsoft.com/office/drawing/2014/main" id="{00000000-0008-0000-0900-00003B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2090208" y="70517808"/>
          <a:ext cx="922039" cy="66322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56445</xdr:colOff>
      <xdr:row>63</xdr:row>
      <xdr:rowOff>70556</xdr:rowOff>
    </xdr:from>
    <xdr:to>
      <xdr:col>3</xdr:col>
      <xdr:colOff>805745</xdr:colOff>
      <xdr:row>63</xdr:row>
      <xdr:rowOff>647700</xdr:rowOff>
    </xdr:to>
    <xdr:pic>
      <xdr:nvPicPr>
        <xdr:cNvPr id="60" name="Picture 78">
          <a:extLst>
            <a:ext uri="{FF2B5EF4-FFF2-40B4-BE49-F238E27FC236}">
              <a16:creationId xmlns:a16="http://schemas.microsoft.com/office/drawing/2014/main" id="{00000000-0008-0000-0900-00003C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2104320" y="71346131"/>
          <a:ext cx="749300" cy="5771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56445</xdr:colOff>
      <xdr:row>64</xdr:row>
      <xdr:rowOff>70556</xdr:rowOff>
    </xdr:from>
    <xdr:to>
      <xdr:col>3</xdr:col>
      <xdr:colOff>805745</xdr:colOff>
      <xdr:row>64</xdr:row>
      <xdr:rowOff>647700</xdr:rowOff>
    </xdr:to>
    <xdr:pic>
      <xdr:nvPicPr>
        <xdr:cNvPr id="61" name="Picture 78">
          <a:extLst>
            <a:ext uri="{FF2B5EF4-FFF2-40B4-BE49-F238E27FC236}">
              <a16:creationId xmlns:a16="http://schemas.microsoft.com/office/drawing/2014/main" id="{00000000-0008-0000-0900-00003D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2104320" y="72050981"/>
          <a:ext cx="749300" cy="5771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42333</xdr:colOff>
      <xdr:row>65</xdr:row>
      <xdr:rowOff>70554</xdr:rowOff>
    </xdr:from>
    <xdr:to>
      <xdr:col>3</xdr:col>
      <xdr:colOff>747888</xdr:colOff>
      <xdr:row>65</xdr:row>
      <xdr:rowOff>907375</xdr:rowOff>
    </xdr:to>
    <xdr:pic>
      <xdr:nvPicPr>
        <xdr:cNvPr id="62" name="Picture 1" descr="C:\Documents and Settings\Finance08\Application Data\Tencent\Users\849079667\QQ\WinTemp\RichOle\4FIL}U`]$112@J$RT@~RB%7.jpg">
          <a:extLst>
            <a:ext uri="{FF2B5EF4-FFF2-40B4-BE49-F238E27FC236}">
              <a16:creationId xmlns:a16="http://schemas.microsoft.com/office/drawing/2014/main" id="{00000000-0008-0000-0900-00003E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2090208" y="72822504"/>
          <a:ext cx="705555" cy="83682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28222</xdr:colOff>
      <xdr:row>66</xdr:row>
      <xdr:rowOff>42334</xdr:rowOff>
    </xdr:from>
    <xdr:to>
      <xdr:col>3</xdr:col>
      <xdr:colOff>959555</xdr:colOff>
      <xdr:row>66</xdr:row>
      <xdr:rowOff>912596</xdr:rowOff>
    </xdr:to>
    <xdr:pic>
      <xdr:nvPicPr>
        <xdr:cNvPr id="63" name="图片 2" descr="image001">
          <a:extLst>
            <a:ext uri="{FF2B5EF4-FFF2-40B4-BE49-F238E27FC236}">
              <a16:creationId xmlns:a16="http://schemas.microsoft.com/office/drawing/2014/main" id="{00000000-0008-0000-0900-00003F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076097" y="73765834"/>
          <a:ext cx="931333" cy="87026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56444</xdr:colOff>
      <xdr:row>67</xdr:row>
      <xdr:rowOff>28222</xdr:rowOff>
    </xdr:from>
    <xdr:to>
      <xdr:col>3</xdr:col>
      <xdr:colOff>733777</xdr:colOff>
      <xdr:row>67</xdr:row>
      <xdr:rowOff>831570</xdr:rowOff>
    </xdr:to>
    <xdr:pic>
      <xdr:nvPicPr>
        <xdr:cNvPr id="64" name="Picture 1" descr="C:\Documents and Settings\Finance08\Application Data\Tencent\Users\849079667\QQ\WinTemp\RichOle\4FIL}U`]$112@J$RT@~RB%7.jpg">
          <a:extLst>
            <a:ext uri="{FF2B5EF4-FFF2-40B4-BE49-F238E27FC236}">
              <a16:creationId xmlns:a16="http://schemas.microsoft.com/office/drawing/2014/main" id="{00000000-0008-0000-0900-000040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2104319" y="74742322"/>
          <a:ext cx="677333" cy="8033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141111</xdr:colOff>
      <xdr:row>68</xdr:row>
      <xdr:rowOff>84667</xdr:rowOff>
    </xdr:from>
    <xdr:to>
      <xdr:col>3</xdr:col>
      <xdr:colOff>790223</xdr:colOff>
      <xdr:row>68</xdr:row>
      <xdr:rowOff>828094</xdr:rowOff>
    </xdr:to>
    <xdr:pic>
      <xdr:nvPicPr>
        <xdr:cNvPr id="65" name="Picture 64">
          <a:extLst>
            <a:ext uri="{FF2B5EF4-FFF2-40B4-BE49-F238E27FC236}">
              <a16:creationId xmlns:a16="http://schemas.microsoft.com/office/drawing/2014/main" id="{00000000-0008-0000-0900-000041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2188986" y="75713167"/>
          <a:ext cx="649112" cy="74342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11</xdr:col>
      <xdr:colOff>0</xdr:colOff>
      <xdr:row>51</xdr:row>
      <xdr:rowOff>148167</xdr:rowOff>
    </xdr:from>
    <xdr:ext cx="541710" cy="565168"/>
    <xdr:pic>
      <xdr:nvPicPr>
        <xdr:cNvPr id="66" name="image11.jpeg">
          <a:extLst>
            <a:ext uri="{FF2B5EF4-FFF2-40B4-BE49-F238E27FC236}">
              <a16:creationId xmlns:a16="http://schemas.microsoft.com/office/drawing/2014/main" id="{00000000-0008-0000-0900-00006C000000}"/>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87000" y="60441417"/>
          <a:ext cx="541710" cy="565168"/>
        </a:xfrm>
        <a:prstGeom prst="rect">
          <a:avLst/>
        </a:prstGeom>
      </xdr:spPr>
    </xdr:pic>
    <xdr:clientData/>
  </xdr:oneCellAnchor>
</xdr:wsDr>
</file>

<file path=xl/drawings/drawing13.xml><?xml version="1.0" encoding="utf-8"?>
<xdr:wsDr xmlns:xdr="http://schemas.openxmlformats.org/drawingml/2006/spreadsheetDrawing" xmlns:a="http://schemas.openxmlformats.org/drawingml/2006/main">
  <xdr:twoCellAnchor>
    <xdr:from>
      <xdr:col>3</xdr:col>
      <xdr:colOff>130333</xdr:colOff>
      <xdr:row>3</xdr:row>
      <xdr:rowOff>285750</xdr:rowOff>
    </xdr:from>
    <xdr:to>
      <xdr:col>3</xdr:col>
      <xdr:colOff>1268300</xdr:colOff>
      <xdr:row>3</xdr:row>
      <xdr:rowOff>1026584</xdr:rowOff>
    </xdr:to>
    <xdr:pic>
      <xdr:nvPicPr>
        <xdr:cNvPr id="2" name="Picture 1">
          <a:extLst>
            <a:ext uri="{FF2B5EF4-FFF2-40B4-BE49-F238E27FC236}">
              <a16:creationId xmlns:a16="http://schemas.microsoft.com/office/drawing/2014/main" id="{00000000-0008-0000-0A00-000002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2940208" y="1409700"/>
          <a:ext cx="1137967" cy="740834"/>
        </a:xfrm>
        <a:prstGeom prst="rect">
          <a:avLst/>
        </a:prstGeom>
        <a:noFill/>
      </xdr:spPr>
    </xdr:pic>
    <xdr:clientData/>
  </xdr:twoCellAnchor>
  <xdr:twoCellAnchor>
    <xdr:from>
      <xdr:col>3</xdr:col>
      <xdr:colOff>130333</xdr:colOff>
      <xdr:row>4</xdr:row>
      <xdr:rowOff>285750</xdr:rowOff>
    </xdr:from>
    <xdr:to>
      <xdr:col>3</xdr:col>
      <xdr:colOff>1268300</xdr:colOff>
      <xdr:row>4</xdr:row>
      <xdr:rowOff>1026584</xdr:rowOff>
    </xdr:to>
    <xdr:pic>
      <xdr:nvPicPr>
        <xdr:cNvPr id="3" name="Picture 1">
          <a:extLst>
            <a:ext uri="{FF2B5EF4-FFF2-40B4-BE49-F238E27FC236}">
              <a16:creationId xmlns:a16="http://schemas.microsoft.com/office/drawing/2014/main" id="{00000000-0008-0000-0A00-000003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2940208" y="2676525"/>
          <a:ext cx="1137967" cy="740834"/>
        </a:xfrm>
        <a:prstGeom prst="rect">
          <a:avLst/>
        </a:prstGeom>
        <a:noFill/>
      </xdr:spPr>
    </xdr:pic>
    <xdr:clientData/>
  </xdr:twoCellAnchor>
  <xdr:twoCellAnchor>
    <xdr:from>
      <xdr:col>3</xdr:col>
      <xdr:colOff>284979</xdr:colOff>
      <xdr:row>6</xdr:row>
      <xdr:rowOff>359833</xdr:rowOff>
    </xdr:from>
    <xdr:to>
      <xdr:col>3</xdr:col>
      <xdr:colOff>1113654</xdr:colOff>
      <xdr:row>6</xdr:row>
      <xdr:rowOff>978958</xdr:rowOff>
    </xdr:to>
    <xdr:pic>
      <xdr:nvPicPr>
        <xdr:cNvPr id="4" name="Picture 2">
          <a:extLst>
            <a:ext uri="{FF2B5EF4-FFF2-40B4-BE49-F238E27FC236}">
              <a16:creationId xmlns:a16="http://schemas.microsoft.com/office/drawing/2014/main" id="{00000000-0008-0000-0A00-000004000000}"/>
            </a:ext>
          </a:extLst>
        </xdr:cNvPr>
        <xdr:cNvPicPr>
          <a:picLocks noChangeAspect="1" noChangeArrowheads="1"/>
        </xdr:cNvPicPr>
      </xdr:nvPicPr>
      <xdr:blipFill>
        <a:blip xmlns:r="http://schemas.openxmlformats.org/officeDocument/2006/relationships" r:embed="rId2"/>
        <a:srcRect/>
        <a:stretch>
          <a:fillRect/>
        </a:stretch>
      </xdr:blipFill>
      <xdr:spPr bwMode="auto">
        <a:xfrm>
          <a:off x="3094854" y="5284258"/>
          <a:ext cx="828675" cy="619125"/>
        </a:xfrm>
        <a:prstGeom prst="rect">
          <a:avLst/>
        </a:prstGeom>
        <a:noFill/>
      </xdr:spPr>
    </xdr:pic>
    <xdr:clientData/>
  </xdr:twoCellAnchor>
  <xdr:twoCellAnchor>
    <xdr:from>
      <xdr:col>3</xdr:col>
      <xdr:colOff>284979</xdr:colOff>
      <xdr:row>8</xdr:row>
      <xdr:rowOff>359833</xdr:rowOff>
    </xdr:from>
    <xdr:to>
      <xdr:col>3</xdr:col>
      <xdr:colOff>1113654</xdr:colOff>
      <xdr:row>8</xdr:row>
      <xdr:rowOff>978958</xdr:rowOff>
    </xdr:to>
    <xdr:pic>
      <xdr:nvPicPr>
        <xdr:cNvPr id="5" name="Picture 2">
          <a:extLst>
            <a:ext uri="{FF2B5EF4-FFF2-40B4-BE49-F238E27FC236}">
              <a16:creationId xmlns:a16="http://schemas.microsoft.com/office/drawing/2014/main" id="{00000000-0008-0000-0A00-000005000000}"/>
            </a:ext>
          </a:extLst>
        </xdr:cNvPr>
        <xdr:cNvPicPr>
          <a:picLocks noChangeAspect="1" noChangeArrowheads="1"/>
        </xdr:cNvPicPr>
      </xdr:nvPicPr>
      <xdr:blipFill>
        <a:blip xmlns:r="http://schemas.openxmlformats.org/officeDocument/2006/relationships" r:embed="rId2"/>
        <a:srcRect/>
        <a:stretch>
          <a:fillRect/>
        </a:stretch>
      </xdr:blipFill>
      <xdr:spPr bwMode="auto">
        <a:xfrm>
          <a:off x="3094854" y="7817908"/>
          <a:ext cx="828675" cy="619125"/>
        </a:xfrm>
        <a:prstGeom prst="rect">
          <a:avLst/>
        </a:prstGeom>
        <a:noFill/>
      </xdr:spPr>
    </xdr:pic>
    <xdr:clientData/>
  </xdr:twoCellAnchor>
  <xdr:twoCellAnchor>
    <xdr:from>
      <xdr:col>3</xdr:col>
      <xdr:colOff>304029</xdr:colOff>
      <xdr:row>42</xdr:row>
      <xdr:rowOff>381000</xdr:rowOff>
    </xdr:from>
    <xdr:to>
      <xdr:col>3</xdr:col>
      <xdr:colOff>1094604</xdr:colOff>
      <xdr:row>42</xdr:row>
      <xdr:rowOff>971550</xdr:rowOff>
    </xdr:to>
    <xdr:pic>
      <xdr:nvPicPr>
        <xdr:cNvPr id="6" name="Picture 3">
          <a:extLst>
            <a:ext uri="{FF2B5EF4-FFF2-40B4-BE49-F238E27FC236}">
              <a16:creationId xmlns:a16="http://schemas.microsoft.com/office/drawing/2014/main" id="{00000000-0008-0000-0A00-000006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113904" y="50911125"/>
          <a:ext cx="790575" cy="590550"/>
        </a:xfrm>
        <a:prstGeom prst="rect">
          <a:avLst/>
        </a:prstGeom>
        <a:noFill/>
      </xdr:spPr>
    </xdr:pic>
    <xdr:clientData/>
  </xdr:twoCellAnchor>
  <xdr:twoCellAnchor>
    <xdr:from>
      <xdr:col>3</xdr:col>
      <xdr:colOff>304029</xdr:colOff>
      <xdr:row>43</xdr:row>
      <xdr:rowOff>381000</xdr:rowOff>
    </xdr:from>
    <xdr:to>
      <xdr:col>3</xdr:col>
      <xdr:colOff>1094604</xdr:colOff>
      <xdr:row>43</xdr:row>
      <xdr:rowOff>971550</xdr:rowOff>
    </xdr:to>
    <xdr:pic>
      <xdr:nvPicPr>
        <xdr:cNvPr id="7" name="Picture 3">
          <a:extLst>
            <a:ext uri="{FF2B5EF4-FFF2-40B4-BE49-F238E27FC236}">
              <a16:creationId xmlns:a16="http://schemas.microsoft.com/office/drawing/2014/main" id="{00000000-0008-0000-0A00-000007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113904" y="52177950"/>
          <a:ext cx="790575" cy="590550"/>
        </a:xfrm>
        <a:prstGeom prst="rect">
          <a:avLst/>
        </a:prstGeom>
        <a:noFill/>
      </xdr:spPr>
    </xdr:pic>
    <xdr:clientData/>
  </xdr:twoCellAnchor>
  <xdr:twoCellAnchor>
    <xdr:from>
      <xdr:col>3</xdr:col>
      <xdr:colOff>304029</xdr:colOff>
      <xdr:row>46</xdr:row>
      <xdr:rowOff>381000</xdr:rowOff>
    </xdr:from>
    <xdr:to>
      <xdr:col>3</xdr:col>
      <xdr:colOff>1094604</xdr:colOff>
      <xdr:row>46</xdr:row>
      <xdr:rowOff>971550</xdr:rowOff>
    </xdr:to>
    <xdr:pic>
      <xdr:nvPicPr>
        <xdr:cNvPr id="8" name="Picture 3">
          <a:extLst>
            <a:ext uri="{FF2B5EF4-FFF2-40B4-BE49-F238E27FC236}">
              <a16:creationId xmlns:a16="http://schemas.microsoft.com/office/drawing/2014/main" id="{00000000-0008-0000-0A00-000008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113904" y="55978425"/>
          <a:ext cx="790575" cy="590550"/>
        </a:xfrm>
        <a:prstGeom prst="rect">
          <a:avLst/>
        </a:prstGeom>
        <a:noFill/>
      </xdr:spPr>
    </xdr:pic>
    <xdr:clientData/>
  </xdr:twoCellAnchor>
  <xdr:twoCellAnchor>
    <xdr:from>
      <xdr:col>3</xdr:col>
      <xdr:colOff>304029</xdr:colOff>
      <xdr:row>48</xdr:row>
      <xdr:rowOff>381000</xdr:rowOff>
    </xdr:from>
    <xdr:to>
      <xdr:col>3</xdr:col>
      <xdr:colOff>1094604</xdr:colOff>
      <xdr:row>48</xdr:row>
      <xdr:rowOff>971550</xdr:rowOff>
    </xdr:to>
    <xdr:pic>
      <xdr:nvPicPr>
        <xdr:cNvPr id="9" name="Picture 3">
          <a:extLst>
            <a:ext uri="{FF2B5EF4-FFF2-40B4-BE49-F238E27FC236}">
              <a16:creationId xmlns:a16="http://schemas.microsoft.com/office/drawing/2014/main" id="{00000000-0008-0000-0A00-000009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113904" y="58512075"/>
          <a:ext cx="790575" cy="590550"/>
        </a:xfrm>
        <a:prstGeom prst="rect">
          <a:avLst/>
        </a:prstGeom>
        <a:noFill/>
      </xdr:spPr>
    </xdr:pic>
    <xdr:clientData/>
  </xdr:twoCellAnchor>
  <xdr:twoCellAnchor>
    <xdr:from>
      <xdr:col>3</xdr:col>
      <xdr:colOff>304029</xdr:colOff>
      <xdr:row>49</xdr:row>
      <xdr:rowOff>381000</xdr:rowOff>
    </xdr:from>
    <xdr:to>
      <xdr:col>3</xdr:col>
      <xdr:colOff>1094604</xdr:colOff>
      <xdr:row>49</xdr:row>
      <xdr:rowOff>971550</xdr:rowOff>
    </xdr:to>
    <xdr:pic>
      <xdr:nvPicPr>
        <xdr:cNvPr id="10" name="Picture 3">
          <a:extLst>
            <a:ext uri="{FF2B5EF4-FFF2-40B4-BE49-F238E27FC236}">
              <a16:creationId xmlns:a16="http://schemas.microsoft.com/office/drawing/2014/main" id="{00000000-0008-0000-0A00-00000A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113904" y="59778900"/>
          <a:ext cx="790575" cy="590550"/>
        </a:xfrm>
        <a:prstGeom prst="rect">
          <a:avLst/>
        </a:prstGeom>
        <a:noFill/>
      </xdr:spPr>
    </xdr:pic>
    <xdr:clientData/>
  </xdr:twoCellAnchor>
  <xdr:twoCellAnchor>
    <xdr:from>
      <xdr:col>3</xdr:col>
      <xdr:colOff>304029</xdr:colOff>
      <xdr:row>51</xdr:row>
      <xdr:rowOff>381000</xdr:rowOff>
    </xdr:from>
    <xdr:to>
      <xdr:col>3</xdr:col>
      <xdr:colOff>1094604</xdr:colOff>
      <xdr:row>51</xdr:row>
      <xdr:rowOff>971550</xdr:rowOff>
    </xdr:to>
    <xdr:pic>
      <xdr:nvPicPr>
        <xdr:cNvPr id="11" name="Picture 3">
          <a:extLst>
            <a:ext uri="{FF2B5EF4-FFF2-40B4-BE49-F238E27FC236}">
              <a16:creationId xmlns:a16="http://schemas.microsoft.com/office/drawing/2014/main" id="{00000000-0008-0000-0A00-00000B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113904" y="62312550"/>
          <a:ext cx="790575" cy="590550"/>
        </a:xfrm>
        <a:prstGeom prst="rect">
          <a:avLst/>
        </a:prstGeom>
        <a:noFill/>
      </xdr:spPr>
    </xdr:pic>
    <xdr:clientData/>
  </xdr:twoCellAnchor>
  <xdr:twoCellAnchor>
    <xdr:from>
      <xdr:col>3</xdr:col>
      <xdr:colOff>304029</xdr:colOff>
      <xdr:row>53</xdr:row>
      <xdr:rowOff>381000</xdr:rowOff>
    </xdr:from>
    <xdr:to>
      <xdr:col>3</xdr:col>
      <xdr:colOff>1094604</xdr:colOff>
      <xdr:row>53</xdr:row>
      <xdr:rowOff>971550</xdr:rowOff>
    </xdr:to>
    <xdr:pic>
      <xdr:nvPicPr>
        <xdr:cNvPr id="12" name="Picture 3">
          <a:extLst>
            <a:ext uri="{FF2B5EF4-FFF2-40B4-BE49-F238E27FC236}">
              <a16:creationId xmlns:a16="http://schemas.microsoft.com/office/drawing/2014/main" id="{00000000-0008-0000-0A00-00000C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113904" y="64846200"/>
          <a:ext cx="790575" cy="590550"/>
        </a:xfrm>
        <a:prstGeom prst="rect">
          <a:avLst/>
        </a:prstGeom>
        <a:noFill/>
      </xdr:spPr>
    </xdr:pic>
    <xdr:clientData/>
  </xdr:twoCellAnchor>
  <xdr:twoCellAnchor>
    <xdr:from>
      <xdr:col>3</xdr:col>
      <xdr:colOff>304029</xdr:colOff>
      <xdr:row>55</xdr:row>
      <xdr:rowOff>381000</xdr:rowOff>
    </xdr:from>
    <xdr:to>
      <xdr:col>3</xdr:col>
      <xdr:colOff>1094604</xdr:colOff>
      <xdr:row>55</xdr:row>
      <xdr:rowOff>971550</xdr:rowOff>
    </xdr:to>
    <xdr:pic>
      <xdr:nvPicPr>
        <xdr:cNvPr id="13" name="Picture 3">
          <a:extLst>
            <a:ext uri="{FF2B5EF4-FFF2-40B4-BE49-F238E27FC236}">
              <a16:creationId xmlns:a16="http://schemas.microsoft.com/office/drawing/2014/main" id="{00000000-0008-0000-0A00-00000D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113904" y="67379850"/>
          <a:ext cx="790575" cy="590550"/>
        </a:xfrm>
        <a:prstGeom prst="rect">
          <a:avLst/>
        </a:prstGeom>
        <a:noFill/>
      </xdr:spPr>
    </xdr:pic>
    <xdr:clientData/>
  </xdr:twoCellAnchor>
  <xdr:twoCellAnchor>
    <xdr:from>
      <xdr:col>3</xdr:col>
      <xdr:colOff>304029</xdr:colOff>
      <xdr:row>57</xdr:row>
      <xdr:rowOff>381000</xdr:rowOff>
    </xdr:from>
    <xdr:to>
      <xdr:col>3</xdr:col>
      <xdr:colOff>1094604</xdr:colOff>
      <xdr:row>57</xdr:row>
      <xdr:rowOff>971550</xdr:rowOff>
    </xdr:to>
    <xdr:pic>
      <xdr:nvPicPr>
        <xdr:cNvPr id="14" name="Picture 3">
          <a:extLst>
            <a:ext uri="{FF2B5EF4-FFF2-40B4-BE49-F238E27FC236}">
              <a16:creationId xmlns:a16="http://schemas.microsoft.com/office/drawing/2014/main" id="{00000000-0008-0000-0A00-00000E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113904" y="69913500"/>
          <a:ext cx="790575" cy="590550"/>
        </a:xfrm>
        <a:prstGeom prst="rect">
          <a:avLst/>
        </a:prstGeom>
        <a:noFill/>
      </xdr:spPr>
    </xdr:pic>
    <xdr:clientData/>
  </xdr:twoCellAnchor>
  <xdr:twoCellAnchor>
    <xdr:from>
      <xdr:col>3</xdr:col>
      <xdr:colOff>304029</xdr:colOff>
      <xdr:row>58</xdr:row>
      <xdr:rowOff>381000</xdr:rowOff>
    </xdr:from>
    <xdr:to>
      <xdr:col>3</xdr:col>
      <xdr:colOff>1094604</xdr:colOff>
      <xdr:row>58</xdr:row>
      <xdr:rowOff>971550</xdr:rowOff>
    </xdr:to>
    <xdr:pic>
      <xdr:nvPicPr>
        <xdr:cNvPr id="15" name="Picture 3">
          <a:extLst>
            <a:ext uri="{FF2B5EF4-FFF2-40B4-BE49-F238E27FC236}">
              <a16:creationId xmlns:a16="http://schemas.microsoft.com/office/drawing/2014/main" id="{00000000-0008-0000-0A00-00000F000000}"/>
            </a:ext>
          </a:extLst>
        </xdr:cNvPr>
        <xdr:cNvPicPr>
          <a:picLocks noChangeAspect="1" noChangeArrowheads="1"/>
        </xdr:cNvPicPr>
      </xdr:nvPicPr>
      <xdr:blipFill>
        <a:blip xmlns:r="http://schemas.openxmlformats.org/officeDocument/2006/relationships" r:embed="rId3"/>
        <a:srcRect/>
        <a:stretch>
          <a:fillRect/>
        </a:stretch>
      </xdr:blipFill>
      <xdr:spPr bwMode="auto">
        <a:xfrm>
          <a:off x="3113904" y="71180325"/>
          <a:ext cx="790575" cy="590550"/>
        </a:xfrm>
        <a:prstGeom prst="rect">
          <a:avLst/>
        </a:prstGeom>
        <a:noFill/>
      </xdr:spPr>
    </xdr:pic>
    <xdr:clientData/>
  </xdr:twoCellAnchor>
  <xdr:twoCellAnchor>
    <xdr:from>
      <xdr:col>3</xdr:col>
      <xdr:colOff>175441</xdr:colOff>
      <xdr:row>5</xdr:row>
      <xdr:rowOff>296333</xdr:rowOff>
    </xdr:from>
    <xdr:to>
      <xdr:col>3</xdr:col>
      <xdr:colOff>1223191</xdr:colOff>
      <xdr:row>5</xdr:row>
      <xdr:rowOff>954340</xdr:rowOff>
    </xdr:to>
    <xdr:pic>
      <xdr:nvPicPr>
        <xdr:cNvPr id="16" name="Picture 6">
          <a:extLst>
            <a:ext uri="{FF2B5EF4-FFF2-40B4-BE49-F238E27FC236}">
              <a16:creationId xmlns:a16="http://schemas.microsoft.com/office/drawing/2014/main" id="{00000000-0008-0000-0A00-000010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2985316" y="3953933"/>
          <a:ext cx="1047750" cy="658007"/>
        </a:xfrm>
        <a:prstGeom prst="rect">
          <a:avLst/>
        </a:prstGeom>
        <a:noFill/>
      </xdr:spPr>
    </xdr:pic>
    <xdr:clientData/>
  </xdr:twoCellAnchor>
  <xdr:twoCellAnchor>
    <xdr:from>
      <xdr:col>3</xdr:col>
      <xdr:colOff>175441</xdr:colOff>
      <xdr:row>7</xdr:row>
      <xdr:rowOff>296333</xdr:rowOff>
    </xdr:from>
    <xdr:to>
      <xdr:col>3</xdr:col>
      <xdr:colOff>1223191</xdr:colOff>
      <xdr:row>7</xdr:row>
      <xdr:rowOff>954340</xdr:rowOff>
    </xdr:to>
    <xdr:pic>
      <xdr:nvPicPr>
        <xdr:cNvPr id="17" name="Picture 6">
          <a:extLst>
            <a:ext uri="{FF2B5EF4-FFF2-40B4-BE49-F238E27FC236}">
              <a16:creationId xmlns:a16="http://schemas.microsoft.com/office/drawing/2014/main" id="{00000000-0008-0000-0A00-000011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2985316" y="6487583"/>
          <a:ext cx="1047750" cy="658007"/>
        </a:xfrm>
        <a:prstGeom prst="rect">
          <a:avLst/>
        </a:prstGeom>
        <a:noFill/>
      </xdr:spPr>
    </xdr:pic>
    <xdr:clientData/>
  </xdr:twoCellAnchor>
  <xdr:twoCellAnchor>
    <xdr:from>
      <xdr:col>3</xdr:col>
      <xdr:colOff>175441</xdr:colOff>
      <xdr:row>9</xdr:row>
      <xdr:rowOff>296333</xdr:rowOff>
    </xdr:from>
    <xdr:to>
      <xdr:col>3</xdr:col>
      <xdr:colOff>1223191</xdr:colOff>
      <xdr:row>9</xdr:row>
      <xdr:rowOff>954340</xdr:rowOff>
    </xdr:to>
    <xdr:pic>
      <xdr:nvPicPr>
        <xdr:cNvPr id="18" name="Picture 6">
          <a:extLst>
            <a:ext uri="{FF2B5EF4-FFF2-40B4-BE49-F238E27FC236}">
              <a16:creationId xmlns:a16="http://schemas.microsoft.com/office/drawing/2014/main" id="{00000000-0008-0000-0A00-000012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2985316" y="9021233"/>
          <a:ext cx="1047750" cy="658007"/>
        </a:xfrm>
        <a:prstGeom prst="rect">
          <a:avLst/>
        </a:prstGeom>
        <a:noFill/>
      </xdr:spPr>
    </xdr:pic>
    <xdr:clientData/>
  </xdr:twoCellAnchor>
  <xdr:twoCellAnchor>
    <xdr:from>
      <xdr:col>3</xdr:col>
      <xdr:colOff>175441</xdr:colOff>
      <xdr:row>11</xdr:row>
      <xdr:rowOff>296333</xdr:rowOff>
    </xdr:from>
    <xdr:to>
      <xdr:col>3</xdr:col>
      <xdr:colOff>1223191</xdr:colOff>
      <xdr:row>11</xdr:row>
      <xdr:rowOff>954340</xdr:rowOff>
    </xdr:to>
    <xdr:pic>
      <xdr:nvPicPr>
        <xdr:cNvPr id="19" name="Picture 6">
          <a:extLst>
            <a:ext uri="{FF2B5EF4-FFF2-40B4-BE49-F238E27FC236}">
              <a16:creationId xmlns:a16="http://schemas.microsoft.com/office/drawing/2014/main" id="{00000000-0008-0000-0A00-000013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2985316" y="11554883"/>
          <a:ext cx="1047750" cy="658007"/>
        </a:xfrm>
        <a:prstGeom prst="rect">
          <a:avLst/>
        </a:prstGeom>
        <a:noFill/>
      </xdr:spPr>
    </xdr:pic>
    <xdr:clientData/>
  </xdr:twoCellAnchor>
  <xdr:twoCellAnchor>
    <xdr:from>
      <xdr:col>3</xdr:col>
      <xdr:colOff>175441</xdr:colOff>
      <xdr:row>13</xdr:row>
      <xdr:rowOff>296333</xdr:rowOff>
    </xdr:from>
    <xdr:to>
      <xdr:col>3</xdr:col>
      <xdr:colOff>1223191</xdr:colOff>
      <xdr:row>13</xdr:row>
      <xdr:rowOff>954340</xdr:rowOff>
    </xdr:to>
    <xdr:pic>
      <xdr:nvPicPr>
        <xdr:cNvPr id="20" name="Picture 6">
          <a:extLst>
            <a:ext uri="{FF2B5EF4-FFF2-40B4-BE49-F238E27FC236}">
              <a16:creationId xmlns:a16="http://schemas.microsoft.com/office/drawing/2014/main" id="{00000000-0008-0000-0A00-000014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2985316" y="14088533"/>
          <a:ext cx="1047750" cy="658007"/>
        </a:xfrm>
        <a:prstGeom prst="rect">
          <a:avLst/>
        </a:prstGeom>
        <a:noFill/>
      </xdr:spPr>
    </xdr:pic>
    <xdr:clientData/>
  </xdr:twoCellAnchor>
  <xdr:twoCellAnchor>
    <xdr:from>
      <xdr:col>3</xdr:col>
      <xdr:colOff>175441</xdr:colOff>
      <xdr:row>15</xdr:row>
      <xdr:rowOff>296333</xdr:rowOff>
    </xdr:from>
    <xdr:to>
      <xdr:col>3</xdr:col>
      <xdr:colOff>1223191</xdr:colOff>
      <xdr:row>15</xdr:row>
      <xdr:rowOff>954340</xdr:rowOff>
    </xdr:to>
    <xdr:pic>
      <xdr:nvPicPr>
        <xdr:cNvPr id="21" name="Picture 6">
          <a:extLst>
            <a:ext uri="{FF2B5EF4-FFF2-40B4-BE49-F238E27FC236}">
              <a16:creationId xmlns:a16="http://schemas.microsoft.com/office/drawing/2014/main" id="{00000000-0008-0000-0A00-000015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2985316" y="16622183"/>
          <a:ext cx="1047750" cy="658007"/>
        </a:xfrm>
        <a:prstGeom prst="rect">
          <a:avLst/>
        </a:prstGeom>
        <a:noFill/>
      </xdr:spPr>
    </xdr:pic>
    <xdr:clientData/>
  </xdr:twoCellAnchor>
  <xdr:twoCellAnchor>
    <xdr:from>
      <xdr:col>3</xdr:col>
      <xdr:colOff>133108</xdr:colOff>
      <xdr:row>10</xdr:row>
      <xdr:rowOff>433917</xdr:rowOff>
    </xdr:from>
    <xdr:to>
      <xdr:col>3</xdr:col>
      <xdr:colOff>1265525</xdr:colOff>
      <xdr:row>10</xdr:row>
      <xdr:rowOff>905553</xdr:rowOff>
    </xdr:to>
    <xdr:pic>
      <xdr:nvPicPr>
        <xdr:cNvPr id="22" name="Picture 7">
          <a:extLst>
            <a:ext uri="{FF2B5EF4-FFF2-40B4-BE49-F238E27FC236}">
              <a16:creationId xmlns:a16="http://schemas.microsoft.com/office/drawing/2014/main" id="{00000000-0008-0000-0A00-000016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942983" y="10425642"/>
          <a:ext cx="1132417" cy="471636"/>
        </a:xfrm>
        <a:prstGeom prst="rect">
          <a:avLst/>
        </a:prstGeom>
        <a:noFill/>
      </xdr:spPr>
    </xdr:pic>
    <xdr:clientData/>
  </xdr:twoCellAnchor>
  <xdr:twoCellAnchor>
    <xdr:from>
      <xdr:col>3</xdr:col>
      <xdr:colOff>133108</xdr:colOff>
      <xdr:row>12</xdr:row>
      <xdr:rowOff>433917</xdr:rowOff>
    </xdr:from>
    <xdr:to>
      <xdr:col>3</xdr:col>
      <xdr:colOff>1265525</xdr:colOff>
      <xdr:row>12</xdr:row>
      <xdr:rowOff>905553</xdr:rowOff>
    </xdr:to>
    <xdr:pic>
      <xdr:nvPicPr>
        <xdr:cNvPr id="23" name="Picture 7">
          <a:extLst>
            <a:ext uri="{FF2B5EF4-FFF2-40B4-BE49-F238E27FC236}">
              <a16:creationId xmlns:a16="http://schemas.microsoft.com/office/drawing/2014/main" id="{00000000-0008-0000-0A00-000017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942983" y="12959292"/>
          <a:ext cx="1132417" cy="471636"/>
        </a:xfrm>
        <a:prstGeom prst="rect">
          <a:avLst/>
        </a:prstGeom>
        <a:noFill/>
      </xdr:spPr>
    </xdr:pic>
    <xdr:clientData/>
  </xdr:twoCellAnchor>
  <xdr:twoCellAnchor>
    <xdr:from>
      <xdr:col>3</xdr:col>
      <xdr:colOff>133108</xdr:colOff>
      <xdr:row>14</xdr:row>
      <xdr:rowOff>433917</xdr:rowOff>
    </xdr:from>
    <xdr:to>
      <xdr:col>3</xdr:col>
      <xdr:colOff>1265525</xdr:colOff>
      <xdr:row>14</xdr:row>
      <xdr:rowOff>905553</xdr:rowOff>
    </xdr:to>
    <xdr:pic>
      <xdr:nvPicPr>
        <xdr:cNvPr id="24" name="Picture 7">
          <a:extLst>
            <a:ext uri="{FF2B5EF4-FFF2-40B4-BE49-F238E27FC236}">
              <a16:creationId xmlns:a16="http://schemas.microsoft.com/office/drawing/2014/main" id="{00000000-0008-0000-0A00-000018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2942983" y="15492942"/>
          <a:ext cx="1132417" cy="471636"/>
        </a:xfrm>
        <a:prstGeom prst="rect">
          <a:avLst/>
        </a:prstGeom>
        <a:noFill/>
      </xdr:spPr>
    </xdr:pic>
    <xdr:clientData/>
  </xdr:twoCellAnchor>
  <xdr:twoCellAnchor>
    <xdr:from>
      <xdr:col>3</xdr:col>
      <xdr:colOff>157388</xdr:colOff>
      <xdr:row>16</xdr:row>
      <xdr:rowOff>264584</xdr:rowOff>
    </xdr:from>
    <xdr:to>
      <xdr:col>3</xdr:col>
      <xdr:colOff>1241245</xdr:colOff>
      <xdr:row>16</xdr:row>
      <xdr:rowOff>1005418</xdr:rowOff>
    </xdr:to>
    <xdr:pic>
      <xdr:nvPicPr>
        <xdr:cNvPr id="25" name="Picture 8">
          <a:extLst>
            <a:ext uri="{FF2B5EF4-FFF2-40B4-BE49-F238E27FC236}">
              <a16:creationId xmlns:a16="http://schemas.microsoft.com/office/drawing/2014/main" id="{00000000-0008-0000-0A00-000019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2967263" y="17857259"/>
          <a:ext cx="1083857" cy="740834"/>
        </a:xfrm>
        <a:prstGeom prst="rect">
          <a:avLst/>
        </a:prstGeom>
        <a:noFill/>
      </xdr:spPr>
    </xdr:pic>
    <xdr:clientData/>
  </xdr:twoCellAnchor>
  <xdr:twoCellAnchor>
    <xdr:from>
      <xdr:col>3</xdr:col>
      <xdr:colOff>157388</xdr:colOff>
      <xdr:row>23</xdr:row>
      <xdr:rowOff>264584</xdr:rowOff>
    </xdr:from>
    <xdr:to>
      <xdr:col>3</xdr:col>
      <xdr:colOff>1241245</xdr:colOff>
      <xdr:row>23</xdr:row>
      <xdr:rowOff>1005418</xdr:rowOff>
    </xdr:to>
    <xdr:pic>
      <xdr:nvPicPr>
        <xdr:cNvPr id="26" name="Picture 8">
          <a:extLst>
            <a:ext uri="{FF2B5EF4-FFF2-40B4-BE49-F238E27FC236}">
              <a16:creationId xmlns:a16="http://schemas.microsoft.com/office/drawing/2014/main" id="{00000000-0008-0000-0A00-00001A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2967263" y="26725034"/>
          <a:ext cx="1083857" cy="740834"/>
        </a:xfrm>
        <a:prstGeom prst="rect">
          <a:avLst/>
        </a:prstGeom>
        <a:noFill/>
      </xdr:spPr>
    </xdr:pic>
    <xdr:clientData/>
  </xdr:twoCellAnchor>
  <xdr:twoCellAnchor>
    <xdr:from>
      <xdr:col>3</xdr:col>
      <xdr:colOff>157388</xdr:colOff>
      <xdr:row>28</xdr:row>
      <xdr:rowOff>264584</xdr:rowOff>
    </xdr:from>
    <xdr:to>
      <xdr:col>3</xdr:col>
      <xdr:colOff>1241245</xdr:colOff>
      <xdr:row>28</xdr:row>
      <xdr:rowOff>1005418</xdr:rowOff>
    </xdr:to>
    <xdr:pic>
      <xdr:nvPicPr>
        <xdr:cNvPr id="27" name="Picture 8">
          <a:extLst>
            <a:ext uri="{FF2B5EF4-FFF2-40B4-BE49-F238E27FC236}">
              <a16:creationId xmlns:a16="http://schemas.microsoft.com/office/drawing/2014/main" id="{00000000-0008-0000-0A00-00001B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2967263" y="33059159"/>
          <a:ext cx="1083857" cy="740834"/>
        </a:xfrm>
        <a:prstGeom prst="rect">
          <a:avLst/>
        </a:prstGeom>
        <a:noFill/>
      </xdr:spPr>
    </xdr:pic>
    <xdr:clientData/>
  </xdr:twoCellAnchor>
  <xdr:twoCellAnchor>
    <xdr:from>
      <xdr:col>3</xdr:col>
      <xdr:colOff>157388</xdr:colOff>
      <xdr:row>33</xdr:row>
      <xdr:rowOff>264584</xdr:rowOff>
    </xdr:from>
    <xdr:to>
      <xdr:col>3</xdr:col>
      <xdr:colOff>1241245</xdr:colOff>
      <xdr:row>33</xdr:row>
      <xdr:rowOff>1005418</xdr:rowOff>
    </xdr:to>
    <xdr:pic>
      <xdr:nvPicPr>
        <xdr:cNvPr id="28" name="Picture 8">
          <a:extLst>
            <a:ext uri="{FF2B5EF4-FFF2-40B4-BE49-F238E27FC236}">
              <a16:creationId xmlns:a16="http://schemas.microsoft.com/office/drawing/2014/main" id="{00000000-0008-0000-0A00-00001C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2967263" y="39393284"/>
          <a:ext cx="1083857" cy="740834"/>
        </a:xfrm>
        <a:prstGeom prst="rect">
          <a:avLst/>
        </a:prstGeom>
        <a:noFill/>
      </xdr:spPr>
    </xdr:pic>
    <xdr:clientData/>
  </xdr:twoCellAnchor>
  <xdr:twoCellAnchor>
    <xdr:from>
      <xdr:col>3</xdr:col>
      <xdr:colOff>157388</xdr:colOff>
      <xdr:row>38</xdr:row>
      <xdr:rowOff>264584</xdr:rowOff>
    </xdr:from>
    <xdr:to>
      <xdr:col>3</xdr:col>
      <xdr:colOff>1241245</xdr:colOff>
      <xdr:row>38</xdr:row>
      <xdr:rowOff>1005418</xdr:rowOff>
    </xdr:to>
    <xdr:pic>
      <xdr:nvPicPr>
        <xdr:cNvPr id="29" name="Picture 8">
          <a:extLst>
            <a:ext uri="{FF2B5EF4-FFF2-40B4-BE49-F238E27FC236}">
              <a16:creationId xmlns:a16="http://schemas.microsoft.com/office/drawing/2014/main" id="{00000000-0008-0000-0A00-00001D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2967263" y="45727409"/>
          <a:ext cx="1083857" cy="740834"/>
        </a:xfrm>
        <a:prstGeom prst="rect">
          <a:avLst/>
        </a:prstGeom>
        <a:noFill/>
      </xdr:spPr>
    </xdr:pic>
    <xdr:clientData/>
  </xdr:twoCellAnchor>
  <xdr:twoCellAnchor>
    <xdr:from>
      <xdr:col>3</xdr:col>
      <xdr:colOff>157388</xdr:colOff>
      <xdr:row>41</xdr:row>
      <xdr:rowOff>264584</xdr:rowOff>
    </xdr:from>
    <xdr:to>
      <xdr:col>3</xdr:col>
      <xdr:colOff>1241245</xdr:colOff>
      <xdr:row>41</xdr:row>
      <xdr:rowOff>1005418</xdr:rowOff>
    </xdr:to>
    <xdr:pic>
      <xdr:nvPicPr>
        <xdr:cNvPr id="30" name="Picture 8">
          <a:extLst>
            <a:ext uri="{FF2B5EF4-FFF2-40B4-BE49-F238E27FC236}">
              <a16:creationId xmlns:a16="http://schemas.microsoft.com/office/drawing/2014/main" id="{00000000-0008-0000-0A00-00001E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2967263" y="49527884"/>
          <a:ext cx="1083857" cy="740834"/>
        </a:xfrm>
        <a:prstGeom prst="rect">
          <a:avLst/>
        </a:prstGeom>
        <a:noFill/>
      </xdr:spPr>
    </xdr:pic>
    <xdr:clientData/>
  </xdr:twoCellAnchor>
  <xdr:twoCellAnchor>
    <xdr:from>
      <xdr:col>3</xdr:col>
      <xdr:colOff>143691</xdr:colOff>
      <xdr:row>17</xdr:row>
      <xdr:rowOff>370418</xdr:rowOff>
    </xdr:from>
    <xdr:to>
      <xdr:col>3</xdr:col>
      <xdr:colOff>1254941</xdr:colOff>
      <xdr:row>17</xdr:row>
      <xdr:rowOff>1006275</xdr:rowOff>
    </xdr:to>
    <xdr:pic>
      <xdr:nvPicPr>
        <xdr:cNvPr id="31" name="Picture 30">
          <a:extLst>
            <a:ext uri="{FF2B5EF4-FFF2-40B4-BE49-F238E27FC236}">
              <a16:creationId xmlns:a16="http://schemas.microsoft.com/office/drawing/2014/main" id="{00000000-0008-0000-0A00-00001F000000}"/>
            </a:ext>
          </a:extLst>
        </xdr:cNvPr>
        <xdr:cNvPicPr>
          <a:picLocks noChangeAspect="1" noChangeArrowheads="1"/>
        </xdr:cNvPicPr>
      </xdr:nvPicPr>
      <xdr:blipFill>
        <a:blip xmlns:r="http://schemas.openxmlformats.org/officeDocument/2006/relationships" r:embed="rId7"/>
        <a:srcRect/>
        <a:stretch>
          <a:fillRect/>
        </a:stretch>
      </xdr:blipFill>
      <xdr:spPr bwMode="auto">
        <a:xfrm>
          <a:off x="2953566" y="19229918"/>
          <a:ext cx="1111250" cy="635857"/>
        </a:xfrm>
        <a:prstGeom prst="rect">
          <a:avLst/>
        </a:prstGeom>
        <a:noFill/>
      </xdr:spPr>
    </xdr:pic>
    <xdr:clientData/>
  </xdr:twoCellAnchor>
  <xdr:twoCellAnchor>
    <xdr:from>
      <xdr:col>3</xdr:col>
      <xdr:colOff>143691</xdr:colOff>
      <xdr:row>18</xdr:row>
      <xdr:rowOff>370418</xdr:rowOff>
    </xdr:from>
    <xdr:to>
      <xdr:col>3</xdr:col>
      <xdr:colOff>1254941</xdr:colOff>
      <xdr:row>18</xdr:row>
      <xdr:rowOff>1006275</xdr:rowOff>
    </xdr:to>
    <xdr:pic>
      <xdr:nvPicPr>
        <xdr:cNvPr id="32" name="Picture 31">
          <a:extLst>
            <a:ext uri="{FF2B5EF4-FFF2-40B4-BE49-F238E27FC236}">
              <a16:creationId xmlns:a16="http://schemas.microsoft.com/office/drawing/2014/main" id="{00000000-0008-0000-0A00-000020000000}"/>
            </a:ext>
          </a:extLst>
        </xdr:cNvPr>
        <xdr:cNvPicPr>
          <a:picLocks noChangeAspect="1" noChangeArrowheads="1"/>
        </xdr:cNvPicPr>
      </xdr:nvPicPr>
      <xdr:blipFill>
        <a:blip xmlns:r="http://schemas.openxmlformats.org/officeDocument/2006/relationships" r:embed="rId7"/>
        <a:srcRect/>
        <a:stretch>
          <a:fillRect/>
        </a:stretch>
      </xdr:blipFill>
      <xdr:spPr bwMode="auto">
        <a:xfrm>
          <a:off x="2953566" y="20496743"/>
          <a:ext cx="1111250" cy="635857"/>
        </a:xfrm>
        <a:prstGeom prst="rect">
          <a:avLst/>
        </a:prstGeom>
        <a:noFill/>
      </xdr:spPr>
    </xdr:pic>
    <xdr:clientData/>
  </xdr:twoCellAnchor>
  <xdr:twoCellAnchor>
    <xdr:from>
      <xdr:col>3</xdr:col>
      <xdr:colOff>143691</xdr:colOff>
      <xdr:row>19</xdr:row>
      <xdr:rowOff>370418</xdr:rowOff>
    </xdr:from>
    <xdr:to>
      <xdr:col>3</xdr:col>
      <xdr:colOff>1254941</xdr:colOff>
      <xdr:row>19</xdr:row>
      <xdr:rowOff>1006275</xdr:rowOff>
    </xdr:to>
    <xdr:pic>
      <xdr:nvPicPr>
        <xdr:cNvPr id="33" name="Picture 32">
          <a:extLst>
            <a:ext uri="{FF2B5EF4-FFF2-40B4-BE49-F238E27FC236}">
              <a16:creationId xmlns:a16="http://schemas.microsoft.com/office/drawing/2014/main" id="{00000000-0008-0000-0A00-000021000000}"/>
            </a:ext>
          </a:extLst>
        </xdr:cNvPr>
        <xdr:cNvPicPr>
          <a:picLocks noChangeAspect="1" noChangeArrowheads="1"/>
        </xdr:cNvPicPr>
      </xdr:nvPicPr>
      <xdr:blipFill>
        <a:blip xmlns:r="http://schemas.openxmlformats.org/officeDocument/2006/relationships" r:embed="rId7"/>
        <a:srcRect/>
        <a:stretch>
          <a:fillRect/>
        </a:stretch>
      </xdr:blipFill>
      <xdr:spPr bwMode="auto">
        <a:xfrm>
          <a:off x="2953566" y="21763568"/>
          <a:ext cx="1111250" cy="635857"/>
        </a:xfrm>
        <a:prstGeom prst="rect">
          <a:avLst/>
        </a:prstGeom>
        <a:noFill/>
      </xdr:spPr>
    </xdr:pic>
    <xdr:clientData/>
  </xdr:twoCellAnchor>
  <xdr:twoCellAnchor>
    <xdr:from>
      <xdr:col>3</xdr:col>
      <xdr:colOff>143691</xdr:colOff>
      <xdr:row>20</xdr:row>
      <xdr:rowOff>370418</xdr:rowOff>
    </xdr:from>
    <xdr:to>
      <xdr:col>3</xdr:col>
      <xdr:colOff>1254941</xdr:colOff>
      <xdr:row>20</xdr:row>
      <xdr:rowOff>1006275</xdr:rowOff>
    </xdr:to>
    <xdr:pic>
      <xdr:nvPicPr>
        <xdr:cNvPr id="34" name="Picture 33">
          <a:extLst>
            <a:ext uri="{FF2B5EF4-FFF2-40B4-BE49-F238E27FC236}">
              <a16:creationId xmlns:a16="http://schemas.microsoft.com/office/drawing/2014/main" id="{00000000-0008-0000-0A00-000022000000}"/>
            </a:ext>
          </a:extLst>
        </xdr:cNvPr>
        <xdr:cNvPicPr>
          <a:picLocks noChangeAspect="1" noChangeArrowheads="1"/>
        </xdr:cNvPicPr>
      </xdr:nvPicPr>
      <xdr:blipFill>
        <a:blip xmlns:r="http://schemas.openxmlformats.org/officeDocument/2006/relationships" r:embed="rId7"/>
        <a:srcRect/>
        <a:stretch>
          <a:fillRect/>
        </a:stretch>
      </xdr:blipFill>
      <xdr:spPr bwMode="auto">
        <a:xfrm>
          <a:off x="2953566" y="23030393"/>
          <a:ext cx="1111250" cy="635857"/>
        </a:xfrm>
        <a:prstGeom prst="rect">
          <a:avLst/>
        </a:prstGeom>
        <a:noFill/>
      </xdr:spPr>
    </xdr:pic>
    <xdr:clientData/>
  </xdr:twoCellAnchor>
  <xdr:twoCellAnchor>
    <xdr:from>
      <xdr:col>3</xdr:col>
      <xdr:colOff>143691</xdr:colOff>
      <xdr:row>21</xdr:row>
      <xdr:rowOff>370418</xdr:rowOff>
    </xdr:from>
    <xdr:to>
      <xdr:col>3</xdr:col>
      <xdr:colOff>1254941</xdr:colOff>
      <xdr:row>21</xdr:row>
      <xdr:rowOff>1006275</xdr:rowOff>
    </xdr:to>
    <xdr:pic>
      <xdr:nvPicPr>
        <xdr:cNvPr id="35" name="Picture 34">
          <a:extLst>
            <a:ext uri="{FF2B5EF4-FFF2-40B4-BE49-F238E27FC236}">
              <a16:creationId xmlns:a16="http://schemas.microsoft.com/office/drawing/2014/main" id="{00000000-0008-0000-0A00-000023000000}"/>
            </a:ext>
          </a:extLst>
        </xdr:cNvPr>
        <xdr:cNvPicPr>
          <a:picLocks noChangeAspect="1" noChangeArrowheads="1"/>
        </xdr:cNvPicPr>
      </xdr:nvPicPr>
      <xdr:blipFill>
        <a:blip xmlns:r="http://schemas.openxmlformats.org/officeDocument/2006/relationships" r:embed="rId7"/>
        <a:srcRect/>
        <a:stretch>
          <a:fillRect/>
        </a:stretch>
      </xdr:blipFill>
      <xdr:spPr bwMode="auto">
        <a:xfrm>
          <a:off x="2953566" y="24297218"/>
          <a:ext cx="1111250" cy="635857"/>
        </a:xfrm>
        <a:prstGeom prst="rect">
          <a:avLst/>
        </a:prstGeom>
        <a:noFill/>
      </xdr:spPr>
    </xdr:pic>
    <xdr:clientData/>
  </xdr:twoCellAnchor>
  <xdr:twoCellAnchor>
    <xdr:from>
      <xdr:col>3</xdr:col>
      <xdr:colOff>143691</xdr:colOff>
      <xdr:row>22</xdr:row>
      <xdr:rowOff>370418</xdr:rowOff>
    </xdr:from>
    <xdr:to>
      <xdr:col>3</xdr:col>
      <xdr:colOff>1254941</xdr:colOff>
      <xdr:row>22</xdr:row>
      <xdr:rowOff>1006275</xdr:rowOff>
    </xdr:to>
    <xdr:pic>
      <xdr:nvPicPr>
        <xdr:cNvPr id="36" name="Picture 35">
          <a:extLst>
            <a:ext uri="{FF2B5EF4-FFF2-40B4-BE49-F238E27FC236}">
              <a16:creationId xmlns:a16="http://schemas.microsoft.com/office/drawing/2014/main" id="{00000000-0008-0000-0A00-000024000000}"/>
            </a:ext>
          </a:extLst>
        </xdr:cNvPr>
        <xdr:cNvPicPr>
          <a:picLocks noChangeAspect="1" noChangeArrowheads="1"/>
        </xdr:cNvPicPr>
      </xdr:nvPicPr>
      <xdr:blipFill>
        <a:blip xmlns:r="http://schemas.openxmlformats.org/officeDocument/2006/relationships" r:embed="rId7"/>
        <a:srcRect/>
        <a:stretch>
          <a:fillRect/>
        </a:stretch>
      </xdr:blipFill>
      <xdr:spPr bwMode="auto">
        <a:xfrm>
          <a:off x="2953566" y="25564043"/>
          <a:ext cx="1111250" cy="635857"/>
        </a:xfrm>
        <a:prstGeom prst="rect">
          <a:avLst/>
        </a:prstGeom>
        <a:noFill/>
      </xdr:spPr>
    </xdr:pic>
    <xdr:clientData/>
  </xdr:twoCellAnchor>
  <xdr:twoCellAnchor>
    <xdr:from>
      <xdr:col>3</xdr:col>
      <xdr:colOff>121708</xdr:colOff>
      <xdr:row>24</xdr:row>
      <xdr:rowOff>285750</xdr:rowOff>
    </xdr:from>
    <xdr:to>
      <xdr:col>3</xdr:col>
      <xdr:colOff>1276925</xdr:colOff>
      <xdr:row>24</xdr:row>
      <xdr:rowOff>1005417</xdr:rowOff>
    </xdr:to>
    <xdr:pic>
      <xdr:nvPicPr>
        <xdr:cNvPr id="37" name="Picture 2">
          <a:extLst>
            <a:ext uri="{FF2B5EF4-FFF2-40B4-BE49-F238E27FC236}">
              <a16:creationId xmlns:a16="http://schemas.microsoft.com/office/drawing/2014/main" id="{00000000-0008-0000-0A00-000025000000}"/>
            </a:ext>
          </a:extLst>
        </xdr:cNvPr>
        <xdr:cNvPicPr>
          <a:picLocks noChangeAspect="1" noChangeArrowheads="1"/>
        </xdr:cNvPicPr>
      </xdr:nvPicPr>
      <xdr:blipFill>
        <a:blip xmlns:r="http://schemas.openxmlformats.org/officeDocument/2006/relationships" r:embed="rId8"/>
        <a:srcRect/>
        <a:stretch>
          <a:fillRect/>
        </a:stretch>
      </xdr:blipFill>
      <xdr:spPr bwMode="auto">
        <a:xfrm>
          <a:off x="2931583" y="28013025"/>
          <a:ext cx="1155217" cy="719667"/>
        </a:xfrm>
        <a:prstGeom prst="rect">
          <a:avLst/>
        </a:prstGeom>
        <a:noFill/>
      </xdr:spPr>
    </xdr:pic>
    <xdr:clientData/>
  </xdr:twoCellAnchor>
  <xdr:twoCellAnchor>
    <xdr:from>
      <xdr:col>3</xdr:col>
      <xdr:colOff>121708</xdr:colOff>
      <xdr:row>25</xdr:row>
      <xdr:rowOff>285750</xdr:rowOff>
    </xdr:from>
    <xdr:to>
      <xdr:col>3</xdr:col>
      <xdr:colOff>1276925</xdr:colOff>
      <xdr:row>25</xdr:row>
      <xdr:rowOff>1005417</xdr:rowOff>
    </xdr:to>
    <xdr:pic>
      <xdr:nvPicPr>
        <xdr:cNvPr id="38" name="Picture 2">
          <a:extLst>
            <a:ext uri="{FF2B5EF4-FFF2-40B4-BE49-F238E27FC236}">
              <a16:creationId xmlns:a16="http://schemas.microsoft.com/office/drawing/2014/main" id="{00000000-0008-0000-0A00-000026000000}"/>
            </a:ext>
          </a:extLst>
        </xdr:cNvPr>
        <xdr:cNvPicPr>
          <a:picLocks noChangeAspect="1" noChangeArrowheads="1"/>
        </xdr:cNvPicPr>
      </xdr:nvPicPr>
      <xdr:blipFill>
        <a:blip xmlns:r="http://schemas.openxmlformats.org/officeDocument/2006/relationships" r:embed="rId8"/>
        <a:srcRect/>
        <a:stretch>
          <a:fillRect/>
        </a:stretch>
      </xdr:blipFill>
      <xdr:spPr bwMode="auto">
        <a:xfrm>
          <a:off x="2931583" y="29279850"/>
          <a:ext cx="1155217" cy="719667"/>
        </a:xfrm>
        <a:prstGeom prst="rect">
          <a:avLst/>
        </a:prstGeom>
        <a:noFill/>
      </xdr:spPr>
    </xdr:pic>
    <xdr:clientData/>
  </xdr:twoCellAnchor>
  <xdr:twoCellAnchor>
    <xdr:from>
      <xdr:col>3</xdr:col>
      <xdr:colOff>121708</xdr:colOff>
      <xdr:row>26</xdr:row>
      <xdr:rowOff>285750</xdr:rowOff>
    </xdr:from>
    <xdr:to>
      <xdr:col>3</xdr:col>
      <xdr:colOff>1276925</xdr:colOff>
      <xdr:row>26</xdr:row>
      <xdr:rowOff>1005417</xdr:rowOff>
    </xdr:to>
    <xdr:pic>
      <xdr:nvPicPr>
        <xdr:cNvPr id="39" name="Picture 2">
          <a:extLst>
            <a:ext uri="{FF2B5EF4-FFF2-40B4-BE49-F238E27FC236}">
              <a16:creationId xmlns:a16="http://schemas.microsoft.com/office/drawing/2014/main" id="{00000000-0008-0000-0A00-000027000000}"/>
            </a:ext>
          </a:extLst>
        </xdr:cNvPr>
        <xdr:cNvPicPr>
          <a:picLocks noChangeAspect="1" noChangeArrowheads="1"/>
        </xdr:cNvPicPr>
      </xdr:nvPicPr>
      <xdr:blipFill>
        <a:blip xmlns:r="http://schemas.openxmlformats.org/officeDocument/2006/relationships" r:embed="rId8"/>
        <a:srcRect/>
        <a:stretch>
          <a:fillRect/>
        </a:stretch>
      </xdr:blipFill>
      <xdr:spPr bwMode="auto">
        <a:xfrm>
          <a:off x="2931583" y="30546675"/>
          <a:ext cx="1155217" cy="719667"/>
        </a:xfrm>
        <a:prstGeom prst="rect">
          <a:avLst/>
        </a:prstGeom>
        <a:noFill/>
      </xdr:spPr>
    </xdr:pic>
    <xdr:clientData/>
  </xdr:twoCellAnchor>
  <xdr:twoCellAnchor>
    <xdr:from>
      <xdr:col>3</xdr:col>
      <xdr:colOff>121708</xdr:colOff>
      <xdr:row>27</xdr:row>
      <xdr:rowOff>285750</xdr:rowOff>
    </xdr:from>
    <xdr:to>
      <xdr:col>3</xdr:col>
      <xdr:colOff>1276925</xdr:colOff>
      <xdr:row>27</xdr:row>
      <xdr:rowOff>1005417</xdr:rowOff>
    </xdr:to>
    <xdr:pic>
      <xdr:nvPicPr>
        <xdr:cNvPr id="40" name="Picture 2">
          <a:extLst>
            <a:ext uri="{FF2B5EF4-FFF2-40B4-BE49-F238E27FC236}">
              <a16:creationId xmlns:a16="http://schemas.microsoft.com/office/drawing/2014/main" id="{00000000-0008-0000-0A00-000028000000}"/>
            </a:ext>
          </a:extLst>
        </xdr:cNvPr>
        <xdr:cNvPicPr>
          <a:picLocks noChangeAspect="1" noChangeArrowheads="1"/>
        </xdr:cNvPicPr>
      </xdr:nvPicPr>
      <xdr:blipFill>
        <a:blip xmlns:r="http://schemas.openxmlformats.org/officeDocument/2006/relationships" r:embed="rId8"/>
        <a:srcRect/>
        <a:stretch>
          <a:fillRect/>
        </a:stretch>
      </xdr:blipFill>
      <xdr:spPr bwMode="auto">
        <a:xfrm>
          <a:off x="2931583" y="31813500"/>
          <a:ext cx="1155217" cy="719667"/>
        </a:xfrm>
        <a:prstGeom prst="rect">
          <a:avLst/>
        </a:prstGeom>
        <a:noFill/>
      </xdr:spPr>
    </xdr:pic>
    <xdr:clientData/>
  </xdr:twoCellAnchor>
  <xdr:twoCellAnchor>
    <xdr:from>
      <xdr:col>3</xdr:col>
      <xdr:colOff>106954</xdr:colOff>
      <xdr:row>29</xdr:row>
      <xdr:rowOff>243418</xdr:rowOff>
    </xdr:from>
    <xdr:to>
      <xdr:col>3</xdr:col>
      <xdr:colOff>1291679</xdr:colOff>
      <xdr:row>29</xdr:row>
      <xdr:rowOff>941918</xdr:rowOff>
    </xdr:to>
    <xdr:pic>
      <xdr:nvPicPr>
        <xdr:cNvPr id="41" name="Picture 3">
          <a:extLst>
            <a:ext uri="{FF2B5EF4-FFF2-40B4-BE49-F238E27FC236}">
              <a16:creationId xmlns:a16="http://schemas.microsoft.com/office/drawing/2014/main" id="{00000000-0008-0000-0A00-000029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2916829" y="34304818"/>
          <a:ext cx="1184725" cy="698500"/>
        </a:xfrm>
        <a:prstGeom prst="rect">
          <a:avLst/>
        </a:prstGeom>
        <a:noFill/>
      </xdr:spPr>
    </xdr:pic>
    <xdr:clientData/>
  </xdr:twoCellAnchor>
  <xdr:twoCellAnchor>
    <xdr:from>
      <xdr:col>3</xdr:col>
      <xdr:colOff>106954</xdr:colOff>
      <xdr:row>30</xdr:row>
      <xdr:rowOff>243418</xdr:rowOff>
    </xdr:from>
    <xdr:to>
      <xdr:col>3</xdr:col>
      <xdr:colOff>1291679</xdr:colOff>
      <xdr:row>30</xdr:row>
      <xdr:rowOff>941918</xdr:rowOff>
    </xdr:to>
    <xdr:pic>
      <xdr:nvPicPr>
        <xdr:cNvPr id="42" name="Picture 3">
          <a:extLst>
            <a:ext uri="{FF2B5EF4-FFF2-40B4-BE49-F238E27FC236}">
              <a16:creationId xmlns:a16="http://schemas.microsoft.com/office/drawing/2014/main" id="{00000000-0008-0000-0A00-00002A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2916829" y="35571643"/>
          <a:ext cx="1184725" cy="698500"/>
        </a:xfrm>
        <a:prstGeom prst="rect">
          <a:avLst/>
        </a:prstGeom>
        <a:noFill/>
      </xdr:spPr>
    </xdr:pic>
    <xdr:clientData/>
  </xdr:twoCellAnchor>
  <xdr:twoCellAnchor>
    <xdr:from>
      <xdr:col>3</xdr:col>
      <xdr:colOff>106954</xdr:colOff>
      <xdr:row>31</xdr:row>
      <xdr:rowOff>243418</xdr:rowOff>
    </xdr:from>
    <xdr:to>
      <xdr:col>3</xdr:col>
      <xdr:colOff>1291679</xdr:colOff>
      <xdr:row>31</xdr:row>
      <xdr:rowOff>941918</xdr:rowOff>
    </xdr:to>
    <xdr:pic>
      <xdr:nvPicPr>
        <xdr:cNvPr id="43" name="Picture 3">
          <a:extLst>
            <a:ext uri="{FF2B5EF4-FFF2-40B4-BE49-F238E27FC236}">
              <a16:creationId xmlns:a16="http://schemas.microsoft.com/office/drawing/2014/main" id="{00000000-0008-0000-0A00-00002B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2916829" y="36838468"/>
          <a:ext cx="1184725" cy="698500"/>
        </a:xfrm>
        <a:prstGeom prst="rect">
          <a:avLst/>
        </a:prstGeom>
        <a:noFill/>
      </xdr:spPr>
    </xdr:pic>
    <xdr:clientData/>
  </xdr:twoCellAnchor>
  <xdr:twoCellAnchor>
    <xdr:from>
      <xdr:col>3</xdr:col>
      <xdr:colOff>106954</xdr:colOff>
      <xdr:row>32</xdr:row>
      <xdr:rowOff>243418</xdr:rowOff>
    </xdr:from>
    <xdr:to>
      <xdr:col>3</xdr:col>
      <xdr:colOff>1291679</xdr:colOff>
      <xdr:row>32</xdr:row>
      <xdr:rowOff>941918</xdr:rowOff>
    </xdr:to>
    <xdr:pic>
      <xdr:nvPicPr>
        <xdr:cNvPr id="44" name="Picture 3">
          <a:extLst>
            <a:ext uri="{FF2B5EF4-FFF2-40B4-BE49-F238E27FC236}">
              <a16:creationId xmlns:a16="http://schemas.microsoft.com/office/drawing/2014/main" id="{00000000-0008-0000-0A00-00002C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2916829" y="38105293"/>
          <a:ext cx="1184725" cy="698500"/>
        </a:xfrm>
        <a:prstGeom prst="rect">
          <a:avLst/>
        </a:prstGeom>
        <a:noFill/>
      </xdr:spPr>
    </xdr:pic>
    <xdr:clientData/>
  </xdr:twoCellAnchor>
  <xdr:twoCellAnchor>
    <xdr:from>
      <xdr:col>3</xdr:col>
      <xdr:colOff>133108</xdr:colOff>
      <xdr:row>34</xdr:row>
      <xdr:rowOff>169334</xdr:rowOff>
    </xdr:from>
    <xdr:to>
      <xdr:col>3</xdr:col>
      <xdr:colOff>1265525</xdr:colOff>
      <xdr:row>34</xdr:row>
      <xdr:rowOff>1060782</xdr:rowOff>
    </xdr:to>
    <xdr:pic>
      <xdr:nvPicPr>
        <xdr:cNvPr id="45" name="Picture 4">
          <a:extLst>
            <a:ext uri="{FF2B5EF4-FFF2-40B4-BE49-F238E27FC236}">
              <a16:creationId xmlns:a16="http://schemas.microsoft.com/office/drawing/2014/main" id="{00000000-0008-0000-0A00-00002D000000}"/>
            </a:ext>
          </a:extLst>
        </xdr:cNvPr>
        <xdr:cNvPicPr>
          <a:picLocks noChangeAspect="1" noChangeArrowheads="1"/>
        </xdr:cNvPicPr>
      </xdr:nvPicPr>
      <xdr:blipFill>
        <a:blip xmlns:r="http://schemas.openxmlformats.org/officeDocument/2006/relationships" r:embed="rId10"/>
        <a:srcRect/>
        <a:stretch>
          <a:fillRect/>
        </a:stretch>
      </xdr:blipFill>
      <xdr:spPr bwMode="auto">
        <a:xfrm>
          <a:off x="2942983" y="40564859"/>
          <a:ext cx="1132417" cy="891448"/>
        </a:xfrm>
        <a:prstGeom prst="rect">
          <a:avLst/>
        </a:prstGeom>
        <a:noFill/>
      </xdr:spPr>
    </xdr:pic>
    <xdr:clientData/>
  </xdr:twoCellAnchor>
  <xdr:twoCellAnchor>
    <xdr:from>
      <xdr:col>3</xdr:col>
      <xdr:colOff>133108</xdr:colOff>
      <xdr:row>35</xdr:row>
      <xdr:rowOff>169334</xdr:rowOff>
    </xdr:from>
    <xdr:to>
      <xdr:col>3</xdr:col>
      <xdr:colOff>1265525</xdr:colOff>
      <xdr:row>35</xdr:row>
      <xdr:rowOff>1060782</xdr:rowOff>
    </xdr:to>
    <xdr:pic>
      <xdr:nvPicPr>
        <xdr:cNvPr id="46" name="Picture 4">
          <a:extLst>
            <a:ext uri="{FF2B5EF4-FFF2-40B4-BE49-F238E27FC236}">
              <a16:creationId xmlns:a16="http://schemas.microsoft.com/office/drawing/2014/main" id="{00000000-0008-0000-0A00-00002E000000}"/>
            </a:ext>
          </a:extLst>
        </xdr:cNvPr>
        <xdr:cNvPicPr>
          <a:picLocks noChangeAspect="1" noChangeArrowheads="1"/>
        </xdr:cNvPicPr>
      </xdr:nvPicPr>
      <xdr:blipFill>
        <a:blip xmlns:r="http://schemas.openxmlformats.org/officeDocument/2006/relationships" r:embed="rId10"/>
        <a:srcRect/>
        <a:stretch>
          <a:fillRect/>
        </a:stretch>
      </xdr:blipFill>
      <xdr:spPr bwMode="auto">
        <a:xfrm>
          <a:off x="2942983" y="41831684"/>
          <a:ext cx="1132417" cy="891448"/>
        </a:xfrm>
        <a:prstGeom prst="rect">
          <a:avLst/>
        </a:prstGeom>
        <a:noFill/>
      </xdr:spPr>
    </xdr:pic>
    <xdr:clientData/>
  </xdr:twoCellAnchor>
  <xdr:twoCellAnchor>
    <xdr:from>
      <xdr:col>3</xdr:col>
      <xdr:colOff>133108</xdr:colOff>
      <xdr:row>36</xdr:row>
      <xdr:rowOff>169334</xdr:rowOff>
    </xdr:from>
    <xdr:to>
      <xdr:col>3</xdr:col>
      <xdr:colOff>1265525</xdr:colOff>
      <xdr:row>36</xdr:row>
      <xdr:rowOff>1060782</xdr:rowOff>
    </xdr:to>
    <xdr:pic>
      <xdr:nvPicPr>
        <xdr:cNvPr id="47" name="Picture 4">
          <a:extLst>
            <a:ext uri="{FF2B5EF4-FFF2-40B4-BE49-F238E27FC236}">
              <a16:creationId xmlns:a16="http://schemas.microsoft.com/office/drawing/2014/main" id="{00000000-0008-0000-0A00-00002F000000}"/>
            </a:ext>
          </a:extLst>
        </xdr:cNvPr>
        <xdr:cNvPicPr>
          <a:picLocks noChangeAspect="1" noChangeArrowheads="1"/>
        </xdr:cNvPicPr>
      </xdr:nvPicPr>
      <xdr:blipFill>
        <a:blip xmlns:r="http://schemas.openxmlformats.org/officeDocument/2006/relationships" r:embed="rId10"/>
        <a:srcRect/>
        <a:stretch>
          <a:fillRect/>
        </a:stretch>
      </xdr:blipFill>
      <xdr:spPr bwMode="auto">
        <a:xfrm>
          <a:off x="2942983" y="43098509"/>
          <a:ext cx="1132417" cy="891448"/>
        </a:xfrm>
        <a:prstGeom prst="rect">
          <a:avLst/>
        </a:prstGeom>
        <a:noFill/>
      </xdr:spPr>
    </xdr:pic>
    <xdr:clientData/>
  </xdr:twoCellAnchor>
  <xdr:twoCellAnchor>
    <xdr:from>
      <xdr:col>3</xdr:col>
      <xdr:colOff>133108</xdr:colOff>
      <xdr:row>37</xdr:row>
      <xdr:rowOff>169334</xdr:rowOff>
    </xdr:from>
    <xdr:to>
      <xdr:col>3</xdr:col>
      <xdr:colOff>1265525</xdr:colOff>
      <xdr:row>37</xdr:row>
      <xdr:rowOff>1060782</xdr:rowOff>
    </xdr:to>
    <xdr:pic>
      <xdr:nvPicPr>
        <xdr:cNvPr id="48" name="Picture 4">
          <a:extLst>
            <a:ext uri="{FF2B5EF4-FFF2-40B4-BE49-F238E27FC236}">
              <a16:creationId xmlns:a16="http://schemas.microsoft.com/office/drawing/2014/main" id="{00000000-0008-0000-0A00-000030000000}"/>
            </a:ext>
          </a:extLst>
        </xdr:cNvPr>
        <xdr:cNvPicPr>
          <a:picLocks noChangeAspect="1" noChangeArrowheads="1"/>
        </xdr:cNvPicPr>
      </xdr:nvPicPr>
      <xdr:blipFill>
        <a:blip xmlns:r="http://schemas.openxmlformats.org/officeDocument/2006/relationships" r:embed="rId10"/>
        <a:srcRect/>
        <a:stretch>
          <a:fillRect/>
        </a:stretch>
      </xdr:blipFill>
      <xdr:spPr bwMode="auto">
        <a:xfrm>
          <a:off x="2942983" y="44365334"/>
          <a:ext cx="1132417" cy="891448"/>
        </a:xfrm>
        <a:prstGeom prst="rect">
          <a:avLst/>
        </a:prstGeom>
        <a:noFill/>
      </xdr:spPr>
    </xdr:pic>
    <xdr:clientData/>
  </xdr:twoCellAnchor>
  <xdr:twoCellAnchor>
    <xdr:from>
      <xdr:col>3</xdr:col>
      <xdr:colOff>194564</xdr:colOff>
      <xdr:row>39</xdr:row>
      <xdr:rowOff>243418</xdr:rowOff>
    </xdr:from>
    <xdr:to>
      <xdr:col>3</xdr:col>
      <xdr:colOff>1204069</xdr:colOff>
      <xdr:row>39</xdr:row>
      <xdr:rowOff>1068918</xdr:rowOff>
    </xdr:to>
    <xdr:pic>
      <xdr:nvPicPr>
        <xdr:cNvPr id="49" name="Picture 5">
          <a:extLst>
            <a:ext uri="{FF2B5EF4-FFF2-40B4-BE49-F238E27FC236}">
              <a16:creationId xmlns:a16="http://schemas.microsoft.com/office/drawing/2014/main" id="{00000000-0008-0000-0A00-000031000000}"/>
            </a:ext>
          </a:extLst>
        </xdr:cNvPr>
        <xdr:cNvPicPr>
          <a:picLocks noChangeAspect="1" noChangeArrowheads="1"/>
        </xdr:cNvPicPr>
      </xdr:nvPicPr>
      <xdr:blipFill>
        <a:blip xmlns:r="http://schemas.openxmlformats.org/officeDocument/2006/relationships" r:embed="rId11"/>
        <a:srcRect/>
        <a:stretch>
          <a:fillRect/>
        </a:stretch>
      </xdr:blipFill>
      <xdr:spPr bwMode="auto">
        <a:xfrm>
          <a:off x="3004439" y="46973068"/>
          <a:ext cx="1009505" cy="825500"/>
        </a:xfrm>
        <a:prstGeom prst="rect">
          <a:avLst/>
        </a:prstGeom>
        <a:noFill/>
      </xdr:spPr>
    </xdr:pic>
    <xdr:clientData/>
  </xdr:twoCellAnchor>
  <xdr:twoCellAnchor>
    <xdr:from>
      <xdr:col>3</xdr:col>
      <xdr:colOff>194564</xdr:colOff>
      <xdr:row>40</xdr:row>
      <xdr:rowOff>243418</xdr:rowOff>
    </xdr:from>
    <xdr:to>
      <xdr:col>3</xdr:col>
      <xdr:colOff>1204069</xdr:colOff>
      <xdr:row>40</xdr:row>
      <xdr:rowOff>1068918</xdr:rowOff>
    </xdr:to>
    <xdr:pic>
      <xdr:nvPicPr>
        <xdr:cNvPr id="50" name="Picture 5">
          <a:extLst>
            <a:ext uri="{FF2B5EF4-FFF2-40B4-BE49-F238E27FC236}">
              <a16:creationId xmlns:a16="http://schemas.microsoft.com/office/drawing/2014/main" id="{00000000-0008-0000-0A00-000032000000}"/>
            </a:ext>
          </a:extLst>
        </xdr:cNvPr>
        <xdr:cNvPicPr>
          <a:picLocks noChangeAspect="1" noChangeArrowheads="1"/>
        </xdr:cNvPicPr>
      </xdr:nvPicPr>
      <xdr:blipFill>
        <a:blip xmlns:r="http://schemas.openxmlformats.org/officeDocument/2006/relationships" r:embed="rId11"/>
        <a:srcRect/>
        <a:stretch>
          <a:fillRect/>
        </a:stretch>
      </xdr:blipFill>
      <xdr:spPr bwMode="auto">
        <a:xfrm>
          <a:off x="3004439" y="48239893"/>
          <a:ext cx="1009505" cy="825500"/>
        </a:xfrm>
        <a:prstGeom prst="rect">
          <a:avLst/>
        </a:prstGeom>
        <a:noFill/>
      </xdr:spPr>
    </xdr:pic>
    <xdr:clientData/>
  </xdr:twoCellAnchor>
  <xdr:twoCellAnchor>
    <xdr:from>
      <xdr:col>3</xdr:col>
      <xdr:colOff>101358</xdr:colOff>
      <xdr:row>44</xdr:row>
      <xdr:rowOff>338667</xdr:rowOff>
    </xdr:from>
    <xdr:to>
      <xdr:col>3</xdr:col>
      <xdr:colOff>1297275</xdr:colOff>
      <xdr:row>44</xdr:row>
      <xdr:rowOff>836763</xdr:rowOff>
    </xdr:to>
    <xdr:pic>
      <xdr:nvPicPr>
        <xdr:cNvPr id="51" name="Picture 6">
          <a:extLst>
            <a:ext uri="{FF2B5EF4-FFF2-40B4-BE49-F238E27FC236}">
              <a16:creationId xmlns:a16="http://schemas.microsoft.com/office/drawing/2014/main" id="{00000000-0008-0000-0A00-000033000000}"/>
            </a:ext>
          </a:extLst>
        </xdr:cNvPr>
        <xdr:cNvPicPr>
          <a:picLocks noChangeAspect="1" noChangeArrowheads="1"/>
        </xdr:cNvPicPr>
      </xdr:nvPicPr>
      <xdr:blipFill>
        <a:blip xmlns:r="http://schemas.openxmlformats.org/officeDocument/2006/relationships" r:embed="rId12"/>
        <a:srcRect/>
        <a:stretch>
          <a:fillRect/>
        </a:stretch>
      </xdr:blipFill>
      <xdr:spPr bwMode="auto">
        <a:xfrm>
          <a:off x="2911233" y="53402442"/>
          <a:ext cx="1195917" cy="498096"/>
        </a:xfrm>
        <a:prstGeom prst="rect">
          <a:avLst/>
        </a:prstGeom>
        <a:noFill/>
      </xdr:spPr>
    </xdr:pic>
    <xdr:clientData/>
  </xdr:twoCellAnchor>
  <xdr:twoCellAnchor>
    <xdr:from>
      <xdr:col>3</xdr:col>
      <xdr:colOff>101358</xdr:colOff>
      <xdr:row>45</xdr:row>
      <xdr:rowOff>338667</xdr:rowOff>
    </xdr:from>
    <xdr:to>
      <xdr:col>3</xdr:col>
      <xdr:colOff>1297275</xdr:colOff>
      <xdr:row>45</xdr:row>
      <xdr:rowOff>836763</xdr:rowOff>
    </xdr:to>
    <xdr:pic>
      <xdr:nvPicPr>
        <xdr:cNvPr id="52" name="Picture 6">
          <a:extLst>
            <a:ext uri="{FF2B5EF4-FFF2-40B4-BE49-F238E27FC236}">
              <a16:creationId xmlns:a16="http://schemas.microsoft.com/office/drawing/2014/main" id="{00000000-0008-0000-0A00-000034000000}"/>
            </a:ext>
          </a:extLst>
        </xdr:cNvPr>
        <xdr:cNvPicPr>
          <a:picLocks noChangeAspect="1" noChangeArrowheads="1"/>
        </xdr:cNvPicPr>
      </xdr:nvPicPr>
      <xdr:blipFill>
        <a:blip xmlns:r="http://schemas.openxmlformats.org/officeDocument/2006/relationships" r:embed="rId12"/>
        <a:srcRect/>
        <a:stretch>
          <a:fillRect/>
        </a:stretch>
      </xdr:blipFill>
      <xdr:spPr bwMode="auto">
        <a:xfrm>
          <a:off x="2911233" y="54669267"/>
          <a:ext cx="1195917" cy="498096"/>
        </a:xfrm>
        <a:prstGeom prst="rect">
          <a:avLst/>
        </a:prstGeom>
        <a:noFill/>
      </xdr:spPr>
    </xdr:pic>
    <xdr:clientData/>
  </xdr:twoCellAnchor>
  <xdr:twoCellAnchor>
    <xdr:from>
      <xdr:col>3</xdr:col>
      <xdr:colOff>101358</xdr:colOff>
      <xdr:row>47</xdr:row>
      <xdr:rowOff>338667</xdr:rowOff>
    </xdr:from>
    <xdr:to>
      <xdr:col>3</xdr:col>
      <xdr:colOff>1297275</xdr:colOff>
      <xdr:row>47</xdr:row>
      <xdr:rowOff>836763</xdr:rowOff>
    </xdr:to>
    <xdr:pic>
      <xdr:nvPicPr>
        <xdr:cNvPr id="53" name="Picture 6">
          <a:extLst>
            <a:ext uri="{FF2B5EF4-FFF2-40B4-BE49-F238E27FC236}">
              <a16:creationId xmlns:a16="http://schemas.microsoft.com/office/drawing/2014/main" id="{00000000-0008-0000-0A00-000035000000}"/>
            </a:ext>
          </a:extLst>
        </xdr:cNvPr>
        <xdr:cNvPicPr>
          <a:picLocks noChangeAspect="1" noChangeArrowheads="1"/>
        </xdr:cNvPicPr>
      </xdr:nvPicPr>
      <xdr:blipFill>
        <a:blip xmlns:r="http://schemas.openxmlformats.org/officeDocument/2006/relationships" r:embed="rId12"/>
        <a:srcRect/>
        <a:stretch>
          <a:fillRect/>
        </a:stretch>
      </xdr:blipFill>
      <xdr:spPr bwMode="auto">
        <a:xfrm>
          <a:off x="2911233" y="57202917"/>
          <a:ext cx="1195917" cy="498096"/>
        </a:xfrm>
        <a:prstGeom prst="rect">
          <a:avLst/>
        </a:prstGeom>
        <a:noFill/>
      </xdr:spPr>
    </xdr:pic>
    <xdr:clientData/>
  </xdr:twoCellAnchor>
  <xdr:twoCellAnchor>
    <xdr:from>
      <xdr:col>3</xdr:col>
      <xdr:colOff>191316</xdr:colOff>
      <xdr:row>50</xdr:row>
      <xdr:rowOff>391583</xdr:rowOff>
    </xdr:from>
    <xdr:to>
      <xdr:col>3</xdr:col>
      <xdr:colOff>1207316</xdr:colOff>
      <xdr:row>50</xdr:row>
      <xdr:rowOff>1029651</xdr:rowOff>
    </xdr:to>
    <xdr:pic>
      <xdr:nvPicPr>
        <xdr:cNvPr id="54" name="Picture 7">
          <a:extLst>
            <a:ext uri="{FF2B5EF4-FFF2-40B4-BE49-F238E27FC236}">
              <a16:creationId xmlns:a16="http://schemas.microsoft.com/office/drawing/2014/main" id="{00000000-0008-0000-0A00-000036000000}"/>
            </a:ext>
          </a:extLst>
        </xdr:cNvPr>
        <xdr:cNvPicPr>
          <a:picLocks noChangeAspect="1" noChangeArrowheads="1"/>
        </xdr:cNvPicPr>
      </xdr:nvPicPr>
      <xdr:blipFill>
        <a:blip xmlns:r="http://schemas.openxmlformats.org/officeDocument/2006/relationships" r:embed="rId13"/>
        <a:srcRect/>
        <a:stretch>
          <a:fillRect/>
        </a:stretch>
      </xdr:blipFill>
      <xdr:spPr bwMode="auto">
        <a:xfrm>
          <a:off x="3001191" y="61056308"/>
          <a:ext cx="1016000" cy="638068"/>
        </a:xfrm>
        <a:prstGeom prst="rect">
          <a:avLst/>
        </a:prstGeom>
        <a:noFill/>
      </xdr:spPr>
    </xdr:pic>
    <xdr:clientData/>
  </xdr:twoCellAnchor>
  <xdr:twoCellAnchor>
    <xdr:from>
      <xdr:col>3</xdr:col>
      <xdr:colOff>161280</xdr:colOff>
      <xdr:row>52</xdr:row>
      <xdr:rowOff>254001</xdr:rowOff>
    </xdr:from>
    <xdr:to>
      <xdr:col>3</xdr:col>
      <xdr:colOff>1237353</xdr:colOff>
      <xdr:row>52</xdr:row>
      <xdr:rowOff>984251</xdr:rowOff>
    </xdr:to>
    <xdr:pic>
      <xdr:nvPicPr>
        <xdr:cNvPr id="55" name="Picture 8">
          <a:extLst>
            <a:ext uri="{FF2B5EF4-FFF2-40B4-BE49-F238E27FC236}">
              <a16:creationId xmlns:a16="http://schemas.microsoft.com/office/drawing/2014/main" id="{00000000-0008-0000-0A00-000037000000}"/>
            </a:ext>
          </a:extLst>
        </xdr:cNvPr>
        <xdr:cNvPicPr>
          <a:picLocks noChangeAspect="1" noChangeArrowheads="1"/>
        </xdr:cNvPicPr>
      </xdr:nvPicPr>
      <xdr:blipFill>
        <a:blip xmlns:r="http://schemas.openxmlformats.org/officeDocument/2006/relationships" r:embed="rId14"/>
        <a:srcRect/>
        <a:stretch>
          <a:fillRect/>
        </a:stretch>
      </xdr:blipFill>
      <xdr:spPr bwMode="auto">
        <a:xfrm>
          <a:off x="2971155" y="63452376"/>
          <a:ext cx="1076073" cy="730250"/>
        </a:xfrm>
        <a:prstGeom prst="rect">
          <a:avLst/>
        </a:prstGeom>
        <a:noFill/>
      </xdr:spPr>
    </xdr:pic>
    <xdr:clientData/>
  </xdr:twoCellAnchor>
  <xdr:twoCellAnchor>
    <xdr:from>
      <xdr:col>3</xdr:col>
      <xdr:colOff>161280</xdr:colOff>
      <xdr:row>54</xdr:row>
      <xdr:rowOff>254001</xdr:rowOff>
    </xdr:from>
    <xdr:to>
      <xdr:col>3</xdr:col>
      <xdr:colOff>1237353</xdr:colOff>
      <xdr:row>54</xdr:row>
      <xdr:rowOff>984251</xdr:rowOff>
    </xdr:to>
    <xdr:pic>
      <xdr:nvPicPr>
        <xdr:cNvPr id="56" name="Picture 8">
          <a:extLst>
            <a:ext uri="{FF2B5EF4-FFF2-40B4-BE49-F238E27FC236}">
              <a16:creationId xmlns:a16="http://schemas.microsoft.com/office/drawing/2014/main" id="{00000000-0008-0000-0A00-000038000000}"/>
            </a:ext>
          </a:extLst>
        </xdr:cNvPr>
        <xdr:cNvPicPr>
          <a:picLocks noChangeAspect="1" noChangeArrowheads="1"/>
        </xdr:cNvPicPr>
      </xdr:nvPicPr>
      <xdr:blipFill>
        <a:blip xmlns:r="http://schemas.openxmlformats.org/officeDocument/2006/relationships" r:embed="rId14"/>
        <a:srcRect/>
        <a:stretch>
          <a:fillRect/>
        </a:stretch>
      </xdr:blipFill>
      <xdr:spPr bwMode="auto">
        <a:xfrm>
          <a:off x="2971155" y="65986026"/>
          <a:ext cx="1076073" cy="730250"/>
        </a:xfrm>
        <a:prstGeom prst="rect">
          <a:avLst/>
        </a:prstGeom>
        <a:noFill/>
      </xdr:spPr>
    </xdr:pic>
    <xdr:clientData/>
  </xdr:twoCellAnchor>
  <xdr:twoCellAnchor>
    <xdr:from>
      <xdr:col>3</xdr:col>
      <xdr:colOff>161280</xdr:colOff>
      <xdr:row>56</xdr:row>
      <xdr:rowOff>254001</xdr:rowOff>
    </xdr:from>
    <xdr:to>
      <xdr:col>3</xdr:col>
      <xdr:colOff>1237353</xdr:colOff>
      <xdr:row>56</xdr:row>
      <xdr:rowOff>984251</xdr:rowOff>
    </xdr:to>
    <xdr:pic>
      <xdr:nvPicPr>
        <xdr:cNvPr id="57" name="Picture 8">
          <a:extLst>
            <a:ext uri="{FF2B5EF4-FFF2-40B4-BE49-F238E27FC236}">
              <a16:creationId xmlns:a16="http://schemas.microsoft.com/office/drawing/2014/main" id="{00000000-0008-0000-0A00-000039000000}"/>
            </a:ext>
          </a:extLst>
        </xdr:cNvPr>
        <xdr:cNvPicPr>
          <a:picLocks noChangeAspect="1" noChangeArrowheads="1"/>
        </xdr:cNvPicPr>
      </xdr:nvPicPr>
      <xdr:blipFill>
        <a:blip xmlns:r="http://schemas.openxmlformats.org/officeDocument/2006/relationships" r:embed="rId14"/>
        <a:srcRect/>
        <a:stretch>
          <a:fillRect/>
        </a:stretch>
      </xdr:blipFill>
      <xdr:spPr bwMode="auto">
        <a:xfrm>
          <a:off x="2971155" y="68519676"/>
          <a:ext cx="1076073" cy="730250"/>
        </a:xfrm>
        <a:prstGeom prst="rect">
          <a:avLst/>
        </a:prstGeom>
        <a:noFill/>
      </xdr:spPr>
    </xdr:pic>
    <xdr:clientData/>
  </xdr:twoCellAnchor>
  <xdr:twoCellAnchor>
    <xdr:from>
      <xdr:col>3</xdr:col>
      <xdr:colOff>202184</xdr:colOff>
      <xdr:row>59</xdr:row>
      <xdr:rowOff>317500</xdr:rowOff>
    </xdr:from>
    <xdr:to>
      <xdr:col>3</xdr:col>
      <xdr:colOff>1196448</xdr:colOff>
      <xdr:row>59</xdr:row>
      <xdr:rowOff>941917</xdr:rowOff>
    </xdr:to>
    <xdr:pic>
      <xdr:nvPicPr>
        <xdr:cNvPr id="58" name="Picture 9">
          <a:extLst>
            <a:ext uri="{FF2B5EF4-FFF2-40B4-BE49-F238E27FC236}">
              <a16:creationId xmlns:a16="http://schemas.microsoft.com/office/drawing/2014/main" id="{00000000-0008-0000-0A00-00003A000000}"/>
            </a:ext>
          </a:extLst>
        </xdr:cNvPr>
        <xdr:cNvPicPr>
          <a:picLocks noChangeAspect="1" noChangeArrowheads="1"/>
        </xdr:cNvPicPr>
      </xdr:nvPicPr>
      <xdr:blipFill>
        <a:blip xmlns:r="http://schemas.openxmlformats.org/officeDocument/2006/relationships" r:embed="rId13"/>
        <a:srcRect/>
        <a:stretch>
          <a:fillRect/>
        </a:stretch>
      </xdr:blipFill>
      <xdr:spPr bwMode="auto">
        <a:xfrm>
          <a:off x="3012059" y="72383650"/>
          <a:ext cx="994264" cy="624417"/>
        </a:xfrm>
        <a:prstGeom prst="rect">
          <a:avLst/>
        </a:prstGeom>
        <a:noFill/>
      </xdr:spPr>
    </xdr:pic>
    <xdr:clientData/>
  </xdr:twoCellAnchor>
  <xdr:twoCellAnchor>
    <xdr:from>
      <xdr:col>3</xdr:col>
      <xdr:colOff>173834</xdr:colOff>
      <xdr:row>60</xdr:row>
      <xdr:rowOff>105838</xdr:rowOff>
    </xdr:from>
    <xdr:to>
      <xdr:col>3</xdr:col>
      <xdr:colOff>1224799</xdr:colOff>
      <xdr:row>60</xdr:row>
      <xdr:rowOff>910171</xdr:rowOff>
    </xdr:to>
    <xdr:pic>
      <xdr:nvPicPr>
        <xdr:cNvPr id="59" name="Picture 2">
          <a:extLst>
            <a:ext uri="{FF2B5EF4-FFF2-40B4-BE49-F238E27FC236}">
              <a16:creationId xmlns:a16="http://schemas.microsoft.com/office/drawing/2014/main" id="{00000000-0008-0000-0A00-00003B000000}"/>
            </a:ext>
          </a:extLst>
        </xdr:cNvPr>
        <xdr:cNvPicPr>
          <a:picLocks noChangeAspect="1" noChangeArrowheads="1"/>
        </xdr:cNvPicPr>
      </xdr:nvPicPr>
      <xdr:blipFill>
        <a:blip xmlns:r="http://schemas.openxmlformats.org/officeDocument/2006/relationships" r:embed="rId15"/>
        <a:srcRect/>
        <a:stretch>
          <a:fillRect/>
        </a:stretch>
      </xdr:blipFill>
      <xdr:spPr bwMode="auto">
        <a:xfrm>
          <a:off x="2983709" y="73438813"/>
          <a:ext cx="1050965" cy="804333"/>
        </a:xfrm>
        <a:prstGeom prst="rect">
          <a:avLst/>
        </a:prstGeom>
        <a:noFill/>
      </xdr:spPr>
    </xdr:pic>
    <xdr:clientData/>
  </xdr:twoCellAnchor>
  <xdr:twoCellAnchor>
    <xdr:from>
      <xdr:col>3</xdr:col>
      <xdr:colOff>173834</xdr:colOff>
      <xdr:row>61</xdr:row>
      <xdr:rowOff>105838</xdr:rowOff>
    </xdr:from>
    <xdr:to>
      <xdr:col>3</xdr:col>
      <xdr:colOff>1224799</xdr:colOff>
      <xdr:row>61</xdr:row>
      <xdr:rowOff>910171</xdr:rowOff>
    </xdr:to>
    <xdr:pic>
      <xdr:nvPicPr>
        <xdr:cNvPr id="60" name="Picture 2">
          <a:extLst>
            <a:ext uri="{FF2B5EF4-FFF2-40B4-BE49-F238E27FC236}">
              <a16:creationId xmlns:a16="http://schemas.microsoft.com/office/drawing/2014/main" id="{00000000-0008-0000-0A00-00003C000000}"/>
            </a:ext>
          </a:extLst>
        </xdr:cNvPr>
        <xdr:cNvPicPr>
          <a:picLocks noChangeAspect="1" noChangeArrowheads="1"/>
        </xdr:cNvPicPr>
      </xdr:nvPicPr>
      <xdr:blipFill>
        <a:blip xmlns:r="http://schemas.openxmlformats.org/officeDocument/2006/relationships" r:embed="rId15"/>
        <a:srcRect/>
        <a:stretch>
          <a:fillRect/>
        </a:stretch>
      </xdr:blipFill>
      <xdr:spPr bwMode="auto">
        <a:xfrm>
          <a:off x="2983709" y="74429413"/>
          <a:ext cx="1050965" cy="804333"/>
        </a:xfrm>
        <a:prstGeom prst="rect">
          <a:avLst/>
        </a:prstGeom>
        <a:noFill/>
      </xdr:spPr>
    </xdr:pic>
    <xdr:clientData/>
  </xdr:twoCellAnchor>
</xdr:wsDr>
</file>

<file path=xl/drawings/drawing14.xml><?xml version="1.0" encoding="utf-8"?>
<xdr:wsDr xmlns:xdr="http://schemas.openxmlformats.org/drawingml/2006/spreadsheetDrawing" xmlns:a="http://schemas.openxmlformats.org/drawingml/2006/main">
  <xdr:twoCellAnchor>
    <xdr:from>
      <xdr:col>4</xdr:col>
      <xdr:colOff>38695</xdr:colOff>
      <xdr:row>26</xdr:row>
      <xdr:rowOff>63996</xdr:rowOff>
    </xdr:from>
    <xdr:to>
      <xdr:col>4</xdr:col>
      <xdr:colOff>991567</xdr:colOff>
      <xdr:row>26</xdr:row>
      <xdr:rowOff>684758</xdr:rowOff>
    </xdr:to>
    <xdr:pic>
      <xdr:nvPicPr>
        <xdr:cNvPr id="54640" name="Picture 56" descr="1307_t.jpg"/>
        <xdr:cNvPicPr>
          <a:picLocks noChangeAspect="1"/>
        </xdr:cNvPicPr>
      </xdr:nvPicPr>
      <xdr:blipFill>
        <a:blip xmlns:r="http://schemas.openxmlformats.org/officeDocument/2006/relationships" r:embed="rId1"/>
        <a:srcRect t="4763"/>
        <a:stretch>
          <a:fillRect/>
        </a:stretch>
      </xdr:blipFill>
      <xdr:spPr>
        <a:xfrm>
          <a:off x="3571875" y="37547550"/>
          <a:ext cx="952500" cy="619125"/>
        </a:xfrm>
        <a:prstGeom prst="rect">
          <a:avLst/>
        </a:prstGeom>
        <a:noFill/>
        <a:ln w="9525">
          <a:noFill/>
        </a:ln>
      </xdr:spPr>
    </xdr:pic>
    <xdr:clientData/>
  </xdr:twoCellAnchor>
  <xdr:twoCellAnchor>
    <xdr:from>
      <xdr:col>4</xdr:col>
      <xdr:colOff>38695</xdr:colOff>
      <xdr:row>27</xdr:row>
      <xdr:rowOff>38398</xdr:rowOff>
    </xdr:from>
    <xdr:to>
      <xdr:col>4</xdr:col>
      <xdr:colOff>991567</xdr:colOff>
      <xdr:row>27</xdr:row>
      <xdr:rowOff>659160</xdr:rowOff>
    </xdr:to>
    <xdr:pic>
      <xdr:nvPicPr>
        <xdr:cNvPr id="54641" name="Picture 56" descr="1307_t.jpg"/>
        <xdr:cNvPicPr>
          <a:picLocks noChangeAspect="1"/>
        </xdr:cNvPicPr>
      </xdr:nvPicPr>
      <xdr:blipFill>
        <a:blip xmlns:r="http://schemas.openxmlformats.org/officeDocument/2006/relationships" r:embed="rId1"/>
        <a:srcRect t="4763"/>
        <a:stretch>
          <a:fillRect/>
        </a:stretch>
      </xdr:blipFill>
      <xdr:spPr>
        <a:xfrm>
          <a:off x="3571875" y="39157275"/>
          <a:ext cx="952500" cy="619125"/>
        </a:xfrm>
        <a:prstGeom prst="rect">
          <a:avLst/>
        </a:prstGeom>
        <a:noFill/>
        <a:ln w="9525">
          <a:noFill/>
        </a:ln>
      </xdr:spPr>
    </xdr:pic>
    <xdr:clientData/>
  </xdr:twoCellAnchor>
  <xdr:twoCellAnchor>
    <xdr:from>
      <xdr:col>4</xdr:col>
      <xdr:colOff>29021</xdr:colOff>
      <xdr:row>28</xdr:row>
      <xdr:rowOff>63996</xdr:rowOff>
    </xdr:from>
    <xdr:to>
      <xdr:col>4</xdr:col>
      <xdr:colOff>981894</xdr:colOff>
      <xdr:row>28</xdr:row>
      <xdr:rowOff>684758</xdr:rowOff>
    </xdr:to>
    <xdr:pic>
      <xdr:nvPicPr>
        <xdr:cNvPr id="54642" name="Picture 56" descr="1307_t.jpg"/>
        <xdr:cNvPicPr>
          <a:picLocks noChangeAspect="1"/>
        </xdr:cNvPicPr>
      </xdr:nvPicPr>
      <xdr:blipFill>
        <a:blip xmlns:r="http://schemas.openxmlformats.org/officeDocument/2006/relationships" r:embed="rId1"/>
        <a:srcRect t="4763"/>
        <a:stretch>
          <a:fillRect/>
        </a:stretch>
      </xdr:blipFill>
      <xdr:spPr>
        <a:xfrm>
          <a:off x="3562350" y="40824150"/>
          <a:ext cx="952500" cy="619125"/>
        </a:xfrm>
        <a:prstGeom prst="rect">
          <a:avLst/>
        </a:prstGeom>
        <a:noFill/>
        <a:ln w="9525">
          <a:noFill/>
        </a:ln>
      </xdr:spPr>
    </xdr:pic>
    <xdr:clientData/>
  </xdr:twoCellAnchor>
  <xdr:twoCellAnchor>
    <xdr:from>
      <xdr:col>4</xdr:col>
      <xdr:colOff>105203</xdr:colOff>
      <xdr:row>29</xdr:row>
      <xdr:rowOff>25598</xdr:rowOff>
    </xdr:from>
    <xdr:to>
      <xdr:col>4</xdr:col>
      <xdr:colOff>847669</xdr:colOff>
      <xdr:row>29</xdr:row>
      <xdr:rowOff>646361</xdr:rowOff>
    </xdr:to>
    <xdr:pic>
      <xdr:nvPicPr>
        <xdr:cNvPr id="54643" name="Picture 4"/>
        <xdr:cNvPicPr>
          <a:picLocks noChangeAspect="1"/>
        </xdr:cNvPicPr>
      </xdr:nvPicPr>
      <xdr:blipFill>
        <a:blip xmlns:r="http://schemas.openxmlformats.org/officeDocument/2006/relationships"/>
        <a:stretch>
          <a:fillRect/>
        </a:stretch>
      </xdr:blipFill>
      <xdr:spPr>
        <a:xfrm>
          <a:off x="3638550" y="42424350"/>
          <a:ext cx="742950" cy="619125"/>
        </a:xfrm>
        <a:prstGeom prst="rect">
          <a:avLst/>
        </a:prstGeom>
        <a:noFill/>
        <a:ln w="9525">
          <a:noFill/>
        </a:ln>
      </xdr:spPr>
    </xdr:pic>
    <xdr:clientData/>
  </xdr:twoCellAnchor>
  <xdr:twoCellAnchor>
    <xdr:from>
      <xdr:col>4</xdr:col>
      <xdr:colOff>29021</xdr:colOff>
      <xdr:row>30</xdr:row>
      <xdr:rowOff>25598</xdr:rowOff>
    </xdr:from>
    <xdr:to>
      <xdr:col>4</xdr:col>
      <xdr:colOff>771488</xdr:colOff>
      <xdr:row>30</xdr:row>
      <xdr:rowOff>646361</xdr:rowOff>
    </xdr:to>
    <xdr:pic>
      <xdr:nvPicPr>
        <xdr:cNvPr id="54644" name="Picture 5"/>
        <xdr:cNvPicPr>
          <a:picLocks noChangeAspect="1"/>
        </xdr:cNvPicPr>
      </xdr:nvPicPr>
      <xdr:blipFill>
        <a:blip xmlns:r="http://schemas.openxmlformats.org/officeDocument/2006/relationships"/>
        <a:stretch>
          <a:fillRect/>
        </a:stretch>
      </xdr:blipFill>
      <xdr:spPr>
        <a:xfrm>
          <a:off x="3562350" y="44062650"/>
          <a:ext cx="742950" cy="619125"/>
        </a:xfrm>
        <a:prstGeom prst="rect">
          <a:avLst/>
        </a:prstGeom>
        <a:noFill/>
        <a:ln w="9525">
          <a:noFill/>
        </a:ln>
      </xdr:spPr>
    </xdr:pic>
    <xdr:clientData/>
  </xdr:twoCellAnchor>
  <xdr:twoCellAnchor>
    <xdr:from>
      <xdr:col>4</xdr:col>
      <xdr:colOff>38695</xdr:colOff>
      <xdr:row>2</xdr:row>
      <xdr:rowOff>6400</xdr:rowOff>
    </xdr:from>
    <xdr:to>
      <xdr:col>4</xdr:col>
      <xdr:colOff>848878</xdr:colOff>
      <xdr:row>2</xdr:row>
      <xdr:rowOff>723156</xdr:rowOff>
    </xdr:to>
    <xdr:pic>
      <xdr:nvPicPr>
        <xdr:cNvPr id="54645" name="Picture 28" descr="copper-patili-degchi-handi-250x250.jpg"/>
        <xdr:cNvPicPr>
          <a:picLocks noChangeAspect="1"/>
        </xdr:cNvPicPr>
      </xdr:nvPicPr>
      <xdr:blipFill>
        <a:blip xmlns:r="http://schemas.openxmlformats.org/officeDocument/2006/relationships" r:embed="rId2"/>
        <a:srcRect b="10897"/>
        <a:stretch>
          <a:fillRect/>
        </a:stretch>
      </xdr:blipFill>
      <xdr:spPr>
        <a:xfrm>
          <a:off x="3571875" y="609600"/>
          <a:ext cx="809625" cy="714375"/>
        </a:xfrm>
        <a:prstGeom prst="rect">
          <a:avLst/>
        </a:prstGeom>
        <a:noFill/>
        <a:ln w="9525">
          <a:noFill/>
        </a:ln>
      </xdr:spPr>
    </xdr:pic>
    <xdr:clientData/>
  </xdr:twoCellAnchor>
  <xdr:twoCellAnchor>
    <xdr:from>
      <xdr:col>4</xdr:col>
      <xdr:colOff>29021</xdr:colOff>
      <xdr:row>3</xdr:row>
      <xdr:rowOff>25598</xdr:rowOff>
    </xdr:from>
    <xdr:to>
      <xdr:col>4</xdr:col>
      <xdr:colOff>839205</xdr:colOff>
      <xdr:row>3</xdr:row>
      <xdr:rowOff>742355</xdr:rowOff>
    </xdr:to>
    <xdr:pic>
      <xdr:nvPicPr>
        <xdr:cNvPr id="54646" name="Picture 28" descr="copper-patili-degchi-handi-250x250.jpg"/>
        <xdr:cNvPicPr>
          <a:picLocks noChangeAspect="1"/>
        </xdr:cNvPicPr>
      </xdr:nvPicPr>
      <xdr:blipFill>
        <a:blip xmlns:r="http://schemas.openxmlformats.org/officeDocument/2006/relationships" r:embed="rId2"/>
        <a:srcRect b="10897"/>
        <a:stretch>
          <a:fillRect/>
        </a:stretch>
      </xdr:blipFill>
      <xdr:spPr>
        <a:xfrm>
          <a:off x="3562350" y="2266950"/>
          <a:ext cx="809625" cy="714375"/>
        </a:xfrm>
        <a:prstGeom prst="rect">
          <a:avLst/>
        </a:prstGeom>
        <a:noFill/>
        <a:ln w="9525">
          <a:noFill/>
        </a:ln>
      </xdr:spPr>
    </xdr:pic>
    <xdr:clientData/>
  </xdr:twoCellAnchor>
  <xdr:twoCellAnchor>
    <xdr:from>
      <xdr:col>4</xdr:col>
      <xdr:colOff>95529</xdr:colOff>
      <xdr:row>32</xdr:row>
      <xdr:rowOff>63996</xdr:rowOff>
    </xdr:from>
    <xdr:to>
      <xdr:col>4</xdr:col>
      <xdr:colOff>619125</xdr:colOff>
      <xdr:row>32</xdr:row>
      <xdr:rowOff>595164</xdr:rowOff>
    </xdr:to>
    <xdr:pic>
      <xdr:nvPicPr>
        <xdr:cNvPr id="54647" name="Picture 8"/>
        <xdr:cNvPicPr>
          <a:picLocks noChangeAspect="1"/>
        </xdr:cNvPicPr>
      </xdr:nvPicPr>
      <xdr:blipFill>
        <a:blip xmlns:r="http://schemas.openxmlformats.org/officeDocument/2006/relationships"/>
        <a:stretch>
          <a:fillRect/>
        </a:stretch>
      </xdr:blipFill>
      <xdr:spPr>
        <a:xfrm>
          <a:off x="3629025" y="47377350"/>
          <a:ext cx="523875" cy="523875"/>
        </a:xfrm>
        <a:prstGeom prst="rect">
          <a:avLst/>
        </a:prstGeom>
        <a:noFill/>
        <a:ln w="9525">
          <a:noFill/>
        </a:ln>
      </xdr:spPr>
    </xdr:pic>
    <xdr:clientData/>
  </xdr:twoCellAnchor>
  <xdr:twoCellAnchor>
    <xdr:from>
      <xdr:col>4</xdr:col>
      <xdr:colOff>38695</xdr:colOff>
      <xdr:row>4</xdr:row>
      <xdr:rowOff>25598</xdr:rowOff>
    </xdr:from>
    <xdr:to>
      <xdr:col>4</xdr:col>
      <xdr:colOff>867017</xdr:colOff>
      <xdr:row>5</xdr:row>
      <xdr:rowOff>179189</xdr:rowOff>
    </xdr:to>
    <xdr:pic>
      <xdr:nvPicPr>
        <xdr:cNvPr id="54648" name="Picture 19" descr="Lagan 02.jpg"/>
        <xdr:cNvPicPr>
          <a:picLocks noChangeAspect="1"/>
        </xdr:cNvPicPr>
      </xdr:nvPicPr>
      <xdr:blipFill>
        <a:blip xmlns:r="http://schemas.openxmlformats.org/officeDocument/2006/relationships" r:embed="rId3"/>
        <a:srcRect t="7344"/>
        <a:stretch>
          <a:fillRect/>
        </a:stretch>
      </xdr:blipFill>
      <xdr:spPr>
        <a:xfrm>
          <a:off x="3571875" y="3905250"/>
          <a:ext cx="828675" cy="1790700"/>
        </a:xfrm>
        <a:prstGeom prst="rect">
          <a:avLst/>
        </a:prstGeom>
        <a:noFill/>
        <a:ln w="9525">
          <a:noFill/>
        </a:ln>
      </xdr:spPr>
    </xdr:pic>
    <xdr:clientData/>
  </xdr:twoCellAnchor>
  <xdr:twoCellAnchor>
    <xdr:from>
      <xdr:col>4</xdr:col>
      <xdr:colOff>38695</xdr:colOff>
      <xdr:row>6</xdr:row>
      <xdr:rowOff>332780</xdr:rowOff>
    </xdr:from>
    <xdr:to>
      <xdr:col>4</xdr:col>
      <xdr:colOff>857343</xdr:colOff>
      <xdr:row>6</xdr:row>
      <xdr:rowOff>1215926</xdr:rowOff>
    </xdr:to>
    <xdr:pic>
      <xdr:nvPicPr>
        <xdr:cNvPr id="54649" name="Picture 19" descr="Lagan 02.jpg"/>
        <xdr:cNvPicPr>
          <a:picLocks noChangeAspect="1"/>
        </xdr:cNvPicPr>
      </xdr:nvPicPr>
      <xdr:blipFill>
        <a:blip xmlns:r="http://schemas.openxmlformats.org/officeDocument/2006/relationships" r:embed="rId3"/>
        <a:srcRect t="7344"/>
        <a:stretch>
          <a:fillRect/>
        </a:stretch>
      </xdr:blipFill>
      <xdr:spPr>
        <a:xfrm>
          <a:off x="3571875" y="7486650"/>
          <a:ext cx="819150" cy="885825"/>
        </a:xfrm>
        <a:prstGeom prst="rect">
          <a:avLst/>
        </a:prstGeom>
        <a:noFill/>
        <a:ln w="9525">
          <a:noFill/>
        </a:ln>
      </xdr:spPr>
    </xdr:pic>
    <xdr:clientData/>
  </xdr:twoCellAnchor>
  <xdr:twoCellAnchor>
    <xdr:from>
      <xdr:col>4</xdr:col>
      <xdr:colOff>162037</xdr:colOff>
      <xdr:row>33</xdr:row>
      <xdr:rowOff>217587</xdr:rowOff>
    </xdr:from>
    <xdr:to>
      <xdr:col>4</xdr:col>
      <xdr:colOff>619125</xdr:colOff>
      <xdr:row>33</xdr:row>
      <xdr:rowOff>671959</xdr:rowOff>
    </xdr:to>
    <xdr:pic>
      <xdr:nvPicPr>
        <xdr:cNvPr id="54650" name="Picture 20" descr="untitled.bmp"/>
        <xdr:cNvPicPr>
          <a:picLocks noChangeAspect="1"/>
        </xdr:cNvPicPr>
      </xdr:nvPicPr>
      <xdr:blipFill>
        <a:blip xmlns:r="http://schemas.openxmlformats.org/officeDocument/2006/relationships" r:embed="rId4"/>
        <a:stretch>
          <a:fillRect/>
        </a:stretch>
      </xdr:blipFill>
      <xdr:spPr>
        <a:xfrm>
          <a:off x="3695700" y="49168050"/>
          <a:ext cx="457200" cy="457200"/>
        </a:xfrm>
        <a:prstGeom prst="rect">
          <a:avLst/>
        </a:prstGeom>
        <a:noFill/>
        <a:ln w="9525">
          <a:noFill/>
        </a:ln>
      </xdr:spPr>
    </xdr:pic>
    <xdr:clientData/>
  </xdr:twoCellAnchor>
  <xdr:twoCellAnchor>
    <xdr:from>
      <xdr:col>4</xdr:col>
      <xdr:colOff>76181</xdr:colOff>
      <xdr:row>35</xdr:row>
      <xdr:rowOff>159990</xdr:rowOff>
    </xdr:from>
    <xdr:to>
      <xdr:col>4</xdr:col>
      <xdr:colOff>790835</xdr:colOff>
      <xdr:row>35</xdr:row>
      <xdr:rowOff>588764</xdr:rowOff>
    </xdr:to>
    <xdr:pic>
      <xdr:nvPicPr>
        <xdr:cNvPr id="54651" name="Picture 44" descr="ss chimta.jpg"/>
        <xdr:cNvPicPr>
          <a:picLocks noChangeAspect="1"/>
        </xdr:cNvPicPr>
      </xdr:nvPicPr>
      <xdr:blipFill>
        <a:blip xmlns:r="http://schemas.openxmlformats.org/officeDocument/2006/relationships" r:embed="rId5"/>
        <a:stretch>
          <a:fillRect/>
        </a:stretch>
      </xdr:blipFill>
      <xdr:spPr>
        <a:xfrm>
          <a:off x="3609975" y="52387500"/>
          <a:ext cx="714375" cy="428625"/>
        </a:xfrm>
        <a:prstGeom prst="rect">
          <a:avLst/>
        </a:prstGeom>
        <a:noFill/>
        <a:ln w="9525">
          <a:noFill/>
        </a:ln>
      </xdr:spPr>
    </xdr:pic>
    <xdr:clientData/>
  </xdr:twoCellAnchor>
  <xdr:twoCellAnchor>
    <xdr:from>
      <xdr:col>4</xdr:col>
      <xdr:colOff>218870</xdr:colOff>
      <xdr:row>36</xdr:row>
      <xdr:rowOff>217587</xdr:rowOff>
    </xdr:from>
    <xdr:to>
      <xdr:col>4</xdr:col>
      <xdr:colOff>980684</xdr:colOff>
      <xdr:row>36</xdr:row>
      <xdr:rowOff>723156</xdr:rowOff>
    </xdr:to>
    <xdr:pic>
      <xdr:nvPicPr>
        <xdr:cNvPr id="54652" name="Picture 13"/>
        <xdr:cNvPicPr>
          <a:picLocks noChangeAspect="1"/>
        </xdr:cNvPicPr>
      </xdr:nvPicPr>
      <xdr:blipFill>
        <a:blip xmlns:r="http://schemas.openxmlformats.org/officeDocument/2006/relationships" r:embed="rId6"/>
        <a:stretch>
          <a:fillRect/>
        </a:stretch>
      </xdr:blipFill>
      <xdr:spPr>
        <a:xfrm>
          <a:off x="3752850" y="54082950"/>
          <a:ext cx="762000" cy="504825"/>
        </a:xfrm>
        <a:prstGeom prst="rect">
          <a:avLst/>
        </a:prstGeom>
        <a:noFill/>
        <a:ln w="9525">
          <a:noFill/>
        </a:ln>
      </xdr:spPr>
    </xdr:pic>
    <xdr:clientData/>
  </xdr:twoCellAnchor>
  <xdr:twoCellAnchor>
    <xdr:from>
      <xdr:col>4</xdr:col>
      <xdr:colOff>95529</xdr:colOff>
      <xdr:row>16</xdr:row>
      <xdr:rowOff>87660</xdr:rowOff>
    </xdr:from>
    <xdr:to>
      <xdr:col>4</xdr:col>
      <xdr:colOff>829531</xdr:colOff>
      <xdr:row>16</xdr:row>
      <xdr:rowOff>572095</xdr:rowOff>
    </xdr:to>
    <xdr:pic>
      <xdr:nvPicPr>
        <xdr:cNvPr id="54653" name="Picture 14"/>
        <xdr:cNvPicPr>
          <a:picLocks noChangeAspect="1"/>
        </xdr:cNvPicPr>
      </xdr:nvPicPr>
      <xdr:blipFill>
        <a:blip xmlns:r="http://schemas.openxmlformats.org/officeDocument/2006/relationships" r:embed="rId7"/>
        <a:stretch>
          <a:fillRect/>
        </a:stretch>
      </xdr:blipFill>
      <xdr:spPr>
        <a:xfrm>
          <a:off x="3629025" y="23145750"/>
          <a:ext cx="733425" cy="485775"/>
        </a:xfrm>
        <a:prstGeom prst="rect">
          <a:avLst/>
        </a:prstGeom>
        <a:noFill/>
        <a:ln w="9525">
          <a:noFill/>
        </a:ln>
      </xdr:spPr>
    </xdr:pic>
    <xdr:clientData/>
  </xdr:twoCellAnchor>
  <xdr:twoCellAnchor>
    <xdr:from>
      <xdr:col>4</xdr:col>
      <xdr:colOff>95529</xdr:colOff>
      <xdr:row>19</xdr:row>
      <xdr:rowOff>140791</xdr:rowOff>
    </xdr:from>
    <xdr:to>
      <xdr:col>4</xdr:col>
      <xdr:colOff>847669</xdr:colOff>
      <xdr:row>19</xdr:row>
      <xdr:rowOff>575965</xdr:rowOff>
    </xdr:to>
    <xdr:pic>
      <xdr:nvPicPr>
        <xdr:cNvPr id="54654" name="Picture 15"/>
        <xdr:cNvPicPr>
          <a:picLocks noChangeAspect="1"/>
        </xdr:cNvPicPr>
      </xdr:nvPicPr>
      <xdr:blipFill>
        <a:blip xmlns:r="http://schemas.openxmlformats.org/officeDocument/2006/relationships"/>
        <a:stretch>
          <a:fillRect/>
        </a:stretch>
      </xdr:blipFill>
      <xdr:spPr>
        <a:xfrm>
          <a:off x="3629025" y="27146250"/>
          <a:ext cx="752475" cy="428625"/>
        </a:xfrm>
        <a:prstGeom prst="rect">
          <a:avLst/>
        </a:prstGeom>
        <a:noFill/>
        <a:ln w="9525">
          <a:noFill/>
        </a:ln>
      </xdr:spPr>
    </xdr:pic>
    <xdr:clientData/>
  </xdr:twoCellAnchor>
  <xdr:twoCellAnchor>
    <xdr:from>
      <xdr:col>4</xdr:col>
      <xdr:colOff>29021</xdr:colOff>
      <xdr:row>40</xdr:row>
      <xdr:rowOff>25598</xdr:rowOff>
    </xdr:from>
    <xdr:to>
      <xdr:col>4</xdr:col>
      <xdr:colOff>972220</xdr:colOff>
      <xdr:row>40</xdr:row>
      <xdr:rowOff>518368</xdr:rowOff>
    </xdr:to>
    <xdr:pic>
      <xdr:nvPicPr>
        <xdr:cNvPr id="54655" name="Picture 36" descr="Favorable-Stainless-Steel-Soup-Spoon-E01-.jpg"/>
        <xdr:cNvPicPr>
          <a:picLocks noChangeAspect="1"/>
        </xdr:cNvPicPr>
      </xdr:nvPicPr>
      <xdr:blipFill>
        <a:blip xmlns:r="http://schemas.openxmlformats.org/officeDocument/2006/relationships" r:embed="rId8"/>
        <a:srcRect r="12237"/>
        <a:stretch>
          <a:fillRect/>
        </a:stretch>
      </xdr:blipFill>
      <xdr:spPr>
        <a:xfrm>
          <a:off x="3562350" y="60445650"/>
          <a:ext cx="942975" cy="485775"/>
        </a:xfrm>
        <a:prstGeom prst="rect">
          <a:avLst/>
        </a:prstGeom>
        <a:noFill/>
        <a:ln w="9525">
          <a:noFill/>
        </a:ln>
      </xdr:spPr>
    </xdr:pic>
    <xdr:clientData/>
  </xdr:twoCellAnchor>
  <xdr:twoCellAnchor>
    <xdr:from>
      <xdr:col>4</xdr:col>
      <xdr:colOff>95529</xdr:colOff>
      <xdr:row>8</xdr:row>
      <xdr:rowOff>255984</xdr:rowOff>
    </xdr:from>
    <xdr:to>
      <xdr:col>4</xdr:col>
      <xdr:colOff>1019380</xdr:colOff>
      <xdr:row>9</xdr:row>
      <xdr:rowOff>998339</xdr:rowOff>
    </xdr:to>
    <xdr:pic>
      <xdr:nvPicPr>
        <xdr:cNvPr id="54656" name="Picture 25" descr="brass items.jpg"/>
        <xdr:cNvPicPr>
          <a:picLocks noChangeAspect="1"/>
        </xdr:cNvPicPr>
      </xdr:nvPicPr>
      <xdr:blipFill>
        <a:blip xmlns:r="http://schemas.openxmlformats.org/officeDocument/2006/relationships" r:embed="rId9"/>
        <a:srcRect l="3701" t="5844" r="51850" b="7695"/>
        <a:stretch>
          <a:fillRect/>
        </a:stretch>
      </xdr:blipFill>
      <xdr:spPr>
        <a:xfrm>
          <a:off x="3629025" y="10687050"/>
          <a:ext cx="923925" cy="2381250"/>
        </a:xfrm>
        <a:prstGeom prst="rect">
          <a:avLst/>
        </a:prstGeom>
        <a:noFill/>
        <a:ln w="9525">
          <a:noFill/>
        </a:ln>
      </xdr:spPr>
    </xdr:pic>
    <xdr:clientData/>
  </xdr:twoCellAnchor>
  <xdr:twoCellAnchor>
    <xdr:from>
      <xdr:col>4</xdr:col>
      <xdr:colOff>29021</xdr:colOff>
      <xdr:row>43</xdr:row>
      <xdr:rowOff>0</xdr:rowOff>
    </xdr:from>
    <xdr:to>
      <xdr:col>4</xdr:col>
      <xdr:colOff>1009706</xdr:colOff>
      <xdr:row>43</xdr:row>
      <xdr:rowOff>723156</xdr:rowOff>
    </xdr:to>
    <xdr:pic>
      <xdr:nvPicPr>
        <xdr:cNvPr id="54657" name="Picture 30" descr="masala-box-500x500.jpg"/>
        <xdr:cNvPicPr>
          <a:picLocks noChangeAspect="1"/>
        </xdr:cNvPicPr>
      </xdr:nvPicPr>
      <xdr:blipFill>
        <a:blip xmlns:r="http://schemas.openxmlformats.org/officeDocument/2006/relationships" r:embed="rId10"/>
        <a:srcRect l="7109" r="15776"/>
        <a:stretch>
          <a:fillRect/>
        </a:stretch>
      </xdr:blipFill>
      <xdr:spPr>
        <a:xfrm>
          <a:off x="3562350" y="65331975"/>
          <a:ext cx="981075" cy="723900"/>
        </a:xfrm>
        <a:prstGeom prst="rect">
          <a:avLst/>
        </a:prstGeom>
        <a:noFill/>
        <a:ln w="9525">
          <a:noFill/>
        </a:ln>
      </xdr:spPr>
    </xdr:pic>
    <xdr:clientData/>
  </xdr:twoCellAnchor>
  <xdr:twoCellAnchor>
    <xdr:from>
      <xdr:col>4</xdr:col>
      <xdr:colOff>38695</xdr:colOff>
      <xdr:row>43</xdr:row>
      <xdr:rowOff>25598</xdr:rowOff>
    </xdr:from>
    <xdr:to>
      <xdr:col>4</xdr:col>
      <xdr:colOff>1001241</xdr:colOff>
      <xdr:row>43</xdr:row>
      <xdr:rowOff>531168</xdr:rowOff>
    </xdr:to>
    <xdr:pic>
      <xdr:nvPicPr>
        <xdr:cNvPr id="54658" name="Picture 29" descr="ss palta copy.jpg"/>
        <xdr:cNvPicPr>
          <a:picLocks noChangeAspect="1"/>
        </xdr:cNvPicPr>
      </xdr:nvPicPr>
      <xdr:blipFill>
        <a:blip xmlns:r="http://schemas.openxmlformats.org/officeDocument/2006/relationships" r:embed="rId11"/>
        <a:stretch>
          <a:fillRect/>
        </a:stretch>
      </xdr:blipFill>
      <xdr:spPr>
        <a:xfrm>
          <a:off x="3571875" y="65360550"/>
          <a:ext cx="962025" cy="504825"/>
        </a:xfrm>
        <a:prstGeom prst="rect">
          <a:avLst/>
        </a:prstGeom>
        <a:noFill/>
        <a:ln w="9525">
          <a:noFill/>
        </a:ln>
      </xdr:spPr>
    </xdr:pic>
    <xdr:clientData/>
  </xdr:twoCellAnchor>
  <xdr:twoCellAnchor>
    <xdr:from>
      <xdr:col>4</xdr:col>
      <xdr:colOff>38695</xdr:colOff>
      <xdr:row>47</xdr:row>
      <xdr:rowOff>63996</xdr:rowOff>
    </xdr:from>
    <xdr:to>
      <xdr:col>4</xdr:col>
      <xdr:colOff>638473</xdr:colOff>
      <xdr:row>47</xdr:row>
      <xdr:rowOff>499170</xdr:rowOff>
    </xdr:to>
    <xdr:pic>
      <xdr:nvPicPr>
        <xdr:cNvPr id="54659" name="Picture 20"/>
        <xdr:cNvPicPr>
          <a:picLocks noChangeAspect="1"/>
        </xdr:cNvPicPr>
      </xdr:nvPicPr>
      <xdr:blipFill>
        <a:blip xmlns:r="http://schemas.openxmlformats.org/officeDocument/2006/relationships" r:embed="rId12"/>
        <a:stretch>
          <a:fillRect/>
        </a:stretch>
      </xdr:blipFill>
      <xdr:spPr>
        <a:xfrm>
          <a:off x="3571875" y="71951850"/>
          <a:ext cx="600075" cy="428625"/>
        </a:xfrm>
        <a:prstGeom prst="rect">
          <a:avLst/>
        </a:prstGeom>
        <a:noFill/>
        <a:ln w="9525">
          <a:noFill/>
        </a:ln>
      </xdr:spPr>
    </xdr:pic>
    <xdr:clientData/>
  </xdr:twoCellAnchor>
  <xdr:twoCellAnchor>
    <xdr:from>
      <xdr:col>4</xdr:col>
      <xdr:colOff>29021</xdr:colOff>
      <xdr:row>51</xdr:row>
      <xdr:rowOff>63996</xdr:rowOff>
    </xdr:from>
    <xdr:to>
      <xdr:col>4</xdr:col>
      <xdr:colOff>790835</xdr:colOff>
      <xdr:row>51</xdr:row>
      <xdr:rowOff>537567</xdr:rowOff>
    </xdr:to>
    <xdr:pic>
      <xdr:nvPicPr>
        <xdr:cNvPr id="54660" name="Picture 34" descr="images.jpg"/>
        <xdr:cNvPicPr>
          <a:picLocks noChangeAspect="1"/>
        </xdr:cNvPicPr>
      </xdr:nvPicPr>
      <xdr:blipFill>
        <a:blip xmlns:r="http://schemas.openxmlformats.org/officeDocument/2006/relationships" r:embed="rId13"/>
        <a:srcRect t="15998" b="21775"/>
        <a:stretch>
          <a:fillRect/>
        </a:stretch>
      </xdr:blipFill>
      <xdr:spPr>
        <a:xfrm>
          <a:off x="3562350" y="78505050"/>
          <a:ext cx="762000" cy="466725"/>
        </a:xfrm>
        <a:prstGeom prst="rect">
          <a:avLst/>
        </a:prstGeom>
        <a:noFill/>
        <a:ln w="9525">
          <a:noFill/>
        </a:ln>
      </xdr:spPr>
    </xdr:pic>
    <xdr:clientData/>
  </xdr:twoCellAnchor>
  <xdr:twoCellAnchor>
    <xdr:from>
      <xdr:col>4</xdr:col>
      <xdr:colOff>66508</xdr:colOff>
      <xdr:row>52</xdr:row>
      <xdr:rowOff>25598</xdr:rowOff>
    </xdr:from>
    <xdr:to>
      <xdr:col>4</xdr:col>
      <xdr:colOff>867017</xdr:colOff>
      <xdr:row>52</xdr:row>
      <xdr:rowOff>492770</xdr:rowOff>
    </xdr:to>
    <xdr:pic>
      <xdr:nvPicPr>
        <xdr:cNvPr id="54661" name="Picture 40" descr="Bread-skewers-2T.jpg"/>
        <xdr:cNvPicPr>
          <a:picLocks noChangeAspect="1"/>
        </xdr:cNvPicPr>
      </xdr:nvPicPr>
      <xdr:blipFill>
        <a:blip xmlns:r="http://schemas.openxmlformats.org/officeDocument/2006/relationships" r:embed="rId14"/>
        <a:stretch>
          <a:fillRect/>
        </a:stretch>
      </xdr:blipFill>
      <xdr:spPr>
        <a:xfrm>
          <a:off x="3600450" y="80105250"/>
          <a:ext cx="800100" cy="466725"/>
        </a:xfrm>
        <a:prstGeom prst="rect">
          <a:avLst/>
        </a:prstGeom>
        <a:noFill/>
        <a:ln w="9525">
          <a:noFill/>
        </a:ln>
      </xdr:spPr>
    </xdr:pic>
    <xdr:clientData/>
  </xdr:twoCellAnchor>
  <xdr:twoCellAnchor>
    <xdr:from>
      <xdr:col>4</xdr:col>
      <xdr:colOff>38695</xdr:colOff>
      <xdr:row>53</xdr:row>
      <xdr:rowOff>63996</xdr:rowOff>
    </xdr:from>
    <xdr:to>
      <xdr:col>4</xdr:col>
      <xdr:colOff>591313</xdr:colOff>
      <xdr:row>53</xdr:row>
      <xdr:rowOff>748754</xdr:rowOff>
    </xdr:to>
    <xdr:pic>
      <xdr:nvPicPr>
        <xdr:cNvPr id="54662" name="Picture 23"/>
        <xdr:cNvPicPr>
          <a:picLocks noChangeAspect="1"/>
        </xdr:cNvPicPr>
      </xdr:nvPicPr>
      <xdr:blipFill>
        <a:blip xmlns:r="http://schemas.openxmlformats.org/officeDocument/2006/relationships" r:embed="rId15"/>
        <a:stretch>
          <a:fillRect/>
        </a:stretch>
      </xdr:blipFill>
      <xdr:spPr>
        <a:xfrm>
          <a:off x="3571875" y="81781650"/>
          <a:ext cx="552450" cy="685800"/>
        </a:xfrm>
        <a:prstGeom prst="rect">
          <a:avLst/>
        </a:prstGeom>
        <a:noFill/>
        <a:ln w="9525">
          <a:noFill/>
        </a:ln>
      </xdr:spPr>
    </xdr:pic>
    <xdr:clientData/>
  </xdr:twoCellAnchor>
  <xdr:twoCellAnchor>
    <xdr:from>
      <xdr:col>4</xdr:col>
      <xdr:colOff>29021</xdr:colOff>
      <xdr:row>55</xdr:row>
      <xdr:rowOff>38398</xdr:rowOff>
    </xdr:from>
    <xdr:to>
      <xdr:col>4</xdr:col>
      <xdr:colOff>505458</xdr:colOff>
      <xdr:row>55</xdr:row>
      <xdr:rowOff>569565</xdr:rowOff>
    </xdr:to>
    <xdr:pic>
      <xdr:nvPicPr>
        <xdr:cNvPr id="54663" name="Picture 24"/>
        <xdr:cNvPicPr>
          <a:picLocks noChangeAspect="1"/>
        </xdr:cNvPicPr>
      </xdr:nvPicPr>
      <xdr:blipFill>
        <a:blip xmlns:r="http://schemas.openxmlformats.org/officeDocument/2006/relationships" r:embed="rId15"/>
        <a:stretch>
          <a:fillRect/>
        </a:stretch>
      </xdr:blipFill>
      <xdr:spPr>
        <a:xfrm>
          <a:off x="3562350" y="85029675"/>
          <a:ext cx="476250" cy="533400"/>
        </a:xfrm>
        <a:prstGeom prst="rect">
          <a:avLst/>
        </a:prstGeom>
        <a:noFill/>
        <a:ln w="9525">
          <a:noFill/>
        </a:ln>
      </xdr:spPr>
    </xdr:pic>
    <xdr:clientData/>
  </xdr:twoCellAnchor>
  <xdr:twoCellAnchor>
    <xdr:from>
      <xdr:col>4</xdr:col>
      <xdr:colOff>38695</xdr:colOff>
      <xdr:row>58</xdr:row>
      <xdr:rowOff>25598</xdr:rowOff>
    </xdr:from>
    <xdr:to>
      <xdr:col>4</xdr:col>
      <xdr:colOff>524805</xdr:colOff>
      <xdr:row>58</xdr:row>
      <xdr:rowOff>742355</xdr:rowOff>
    </xdr:to>
    <xdr:pic>
      <xdr:nvPicPr>
        <xdr:cNvPr id="54664" name="Picture 25"/>
        <xdr:cNvPicPr>
          <a:picLocks noChangeAspect="1"/>
        </xdr:cNvPicPr>
      </xdr:nvPicPr>
      <xdr:blipFill>
        <a:blip xmlns:r="http://schemas.openxmlformats.org/officeDocument/2006/relationships" r:embed="rId16"/>
        <a:stretch>
          <a:fillRect/>
        </a:stretch>
      </xdr:blipFill>
      <xdr:spPr>
        <a:xfrm>
          <a:off x="3571875" y="89935050"/>
          <a:ext cx="485775" cy="714375"/>
        </a:xfrm>
        <a:prstGeom prst="rect">
          <a:avLst/>
        </a:prstGeom>
        <a:noFill/>
        <a:ln w="9525">
          <a:noFill/>
        </a:ln>
      </xdr:spPr>
    </xdr:pic>
    <xdr:clientData/>
  </xdr:twoCellAnchor>
  <xdr:twoCellAnchor>
    <xdr:from>
      <xdr:col>4</xdr:col>
      <xdr:colOff>29021</xdr:colOff>
      <xdr:row>21</xdr:row>
      <xdr:rowOff>76795</xdr:rowOff>
    </xdr:from>
    <xdr:to>
      <xdr:col>4</xdr:col>
      <xdr:colOff>981894</xdr:colOff>
      <xdr:row>21</xdr:row>
      <xdr:rowOff>627162</xdr:rowOff>
    </xdr:to>
    <xdr:pic>
      <xdr:nvPicPr>
        <xdr:cNvPr id="54665" name="Picture 34" descr="Steel-tava-18-1.jpg"/>
        <xdr:cNvPicPr>
          <a:picLocks noChangeAspect="1"/>
        </xdr:cNvPicPr>
      </xdr:nvPicPr>
      <xdr:blipFill>
        <a:blip xmlns:r="http://schemas.openxmlformats.org/officeDocument/2006/relationships" r:embed="rId17">
          <a:lum bright="-40000" contrast="54000"/>
        </a:blip>
        <a:stretch>
          <a:fillRect/>
        </a:stretch>
      </xdr:blipFill>
      <xdr:spPr>
        <a:xfrm>
          <a:off x="3562350" y="30356175"/>
          <a:ext cx="952500" cy="552450"/>
        </a:xfrm>
        <a:prstGeom prst="rect">
          <a:avLst/>
        </a:prstGeom>
        <a:noFill/>
        <a:ln w="9525">
          <a:noFill/>
        </a:ln>
      </xdr:spPr>
    </xdr:pic>
    <xdr:clientData/>
  </xdr:twoCellAnchor>
  <xdr:twoCellAnchor>
    <xdr:from>
      <xdr:col>4</xdr:col>
      <xdr:colOff>66508</xdr:colOff>
      <xdr:row>22</xdr:row>
      <xdr:rowOff>66675</xdr:rowOff>
    </xdr:from>
    <xdr:to>
      <xdr:col>4</xdr:col>
      <xdr:colOff>885155</xdr:colOff>
      <xdr:row>22</xdr:row>
      <xdr:rowOff>437555</xdr:rowOff>
    </xdr:to>
    <xdr:pic>
      <xdr:nvPicPr>
        <xdr:cNvPr id="54666" name="Picture 27"/>
        <xdr:cNvPicPr>
          <a:picLocks noChangeAspect="1"/>
        </xdr:cNvPicPr>
      </xdr:nvPicPr>
      <xdr:blipFill>
        <a:blip xmlns:r="http://schemas.openxmlformats.org/officeDocument/2006/relationships"/>
        <a:stretch>
          <a:fillRect/>
        </a:stretch>
      </xdr:blipFill>
      <xdr:spPr>
        <a:xfrm>
          <a:off x="3600450" y="31984950"/>
          <a:ext cx="819150" cy="371475"/>
        </a:xfrm>
        <a:prstGeom prst="rect">
          <a:avLst/>
        </a:prstGeom>
        <a:noFill/>
        <a:ln w="9525">
          <a:noFill/>
        </a:ln>
      </xdr:spPr>
    </xdr:pic>
    <xdr:clientData/>
  </xdr:twoCellAnchor>
  <xdr:twoCellAnchor>
    <xdr:from>
      <xdr:col>4</xdr:col>
      <xdr:colOff>29021</xdr:colOff>
      <xdr:row>24</xdr:row>
      <xdr:rowOff>38100</xdr:rowOff>
    </xdr:from>
    <xdr:to>
      <xdr:col>4</xdr:col>
      <xdr:colOff>933524</xdr:colOff>
      <xdr:row>24</xdr:row>
      <xdr:rowOff>723900</xdr:rowOff>
    </xdr:to>
    <xdr:pic>
      <xdr:nvPicPr>
        <xdr:cNvPr id="54667" name="Picture 29" descr="roomalirotitave-img.gif"/>
        <xdr:cNvPicPr>
          <a:picLocks noChangeAspect="1"/>
        </xdr:cNvPicPr>
      </xdr:nvPicPr>
      <xdr:blipFill>
        <a:blip xmlns:r="http://schemas.openxmlformats.org/officeDocument/2006/relationships" r:embed="rId18"/>
        <a:stretch>
          <a:fillRect/>
        </a:stretch>
      </xdr:blipFill>
      <xdr:spPr>
        <a:xfrm>
          <a:off x="3562350" y="34661475"/>
          <a:ext cx="904875" cy="685800"/>
        </a:xfrm>
        <a:prstGeom prst="rect">
          <a:avLst/>
        </a:prstGeom>
        <a:noFill/>
        <a:ln w="9525">
          <a:noFill/>
        </a:ln>
      </xdr:spPr>
    </xdr:pic>
    <xdr:clientData/>
  </xdr:twoCellAnchor>
  <xdr:twoCellAnchor>
    <xdr:from>
      <xdr:col>4</xdr:col>
      <xdr:colOff>29021</xdr:colOff>
      <xdr:row>60</xdr:row>
      <xdr:rowOff>38398</xdr:rowOff>
    </xdr:from>
    <xdr:to>
      <xdr:col>4</xdr:col>
      <xdr:colOff>810183</xdr:colOff>
      <xdr:row>60</xdr:row>
      <xdr:rowOff>569565</xdr:rowOff>
    </xdr:to>
    <xdr:pic>
      <xdr:nvPicPr>
        <xdr:cNvPr id="54668" name="Picture 52"/>
        <xdr:cNvPicPr>
          <a:picLocks noChangeAspect="1"/>
        </xdr:cNvPicPr>
      </xdr:nvPicPr>
      <xdr:blipFill>
        <a:blip xmlns:r="http://schemas.openxmlformats.org/officeDocument/2006/relationships" r:embed="rId19"/>
        <a:stretch>
          <a:fillRect/>
        </a:stretch>
      </xdr:blipFill>
      <xdr:spPr>
        <a:xfrm>
          <a:off x="3562350" y="93221175"/>
          <a:ext cx="781050" cy="533400"/>
        </a:xfrm>
        <a:prstGeom prst="rect">
          <a:avLst/>
        </a:prstGeom>
        <a:noFill/>
        <a:ln w="9525">
          <a:noFill/>
        </a:ln>
      </xdr:spPr>
    </xdr:pic>
    <xdr:clientData/>
  </xdr:twoCellAnchor>
  <xdr:twoCellAnchor>
    <xdr:from>
      <xdr:col>4</xdr:col>
      <xdr:colOff>95529</xdr:colOff>
      <xdr:row>31</xdr:row>
      <xdr:rowOff>63996</xdr:rowOff>
    </xdr:from>
    <xdr:to>
      <xdr:col>4</xdr:col>
      <xdr:colOff>847669</xdr:colOff>
      <xdr:row>31</xdr:row>
      <xdr:rowOff>684758</xdr:rowOff>
    </xdr:to>
    <xdr:pic>
      <xdr:nvPicPr>
        <xdr:cNvPr id="54669" name="Picture 31"/>
        <xdr:cNvPicPr>
          <a:picLocks noChangeAspect="1"/>
        </xdr:cNvPicPr>
      </xdr:nvPicPr>
      <xdr:blipFill>
        <a:blip xmlns:r="http://schemas.openxmlformats.org/officeDocument/2006/relationships"/>
        <a:stretch>
          <a:fillRect/>
        </a:stretch>
      </xdr:blipFill>
      <xdr:spPr>
        <a:xfrm>
          <a:off x="3629025" y="45739050"/>
          <a:ext cx="752475" cy="619125"/>
        </a:xfrm>
        <a:prstGeom prst="rect">
          <a:avLst/>
        </a:prstGeom>
        <a:noFill/>
        <a:ln w="9525">
          <a:noFill/>
        </a:ln>
      </xdr:spPr>
    </xdr:pic>
    <xdr:clientData/>
  </xdr:twoCellAnchor>
  <xdr:twoCellAnchor>
    <xdr:from>
      <xdr:col>4</xdr:col>
      <xdr:colOff>38695</xdr:colOff>
      <xdr:row>25</xdr:row>
      <xdr:rowOff>140791</xdr:rowOff>
    </xdr:from>
    <xdr:to>
      <xdr:col>4</xdr:col>
      <xdr:colOff>915386</xdr:colOff>
      <xdr:row>25</xdr:row>
      <xdr:rowOff>691158</xdr:rowOff>
    </xdr:to>
    <xdr:pic>
      <xdr:nvPicPr>
        <xdr:cNvPr id="54670" name="Picture 30" descr="masala-box-500x500.jpg"/>
        <xdr:cNvPicPr>
          <a:picLocks noChangeAspect="1"/>
        </xdr:cNvPicPr>
      </xdr:nvPicPr>
      <xdr:blipFill>
        <a:blip xmlns:r="http://schemas.openxmlformats.org/officeDocument/2006/relationships" r:embed="rId10"/>
        <a:srcRect l="7109" r="15776"/>
        <a:stretch>
          <a:fillRect/>
        </a:stretch>
      </xdr:blipFill>
      <xdr:spPr>
        <a:xfrm>
          <a:off x="3571875" y="35985450"/>
          <a:ext cx="876300" cy="552450"/>
        </a:xfrm>
        <a:prstGeom prst="rect">
          <a:avLst/>
        </a:prstGeom>
        <a:noFill/>
        <a:ln w="9525">
          <a:noFill/>
        </a:ln>
      </xdr:spPr>
    </xdr:pic>
    <xdr:clientData/>
  </xdr:twoCellAnchor>
  <xdr:twoCellAnchor>
    <xdr:from>
      <xdr:col>4</xdr:col>
      <xdr:colOff>38695</xdr:colOff>
      <xdr:row>12</xdr:row>
      <xdr:rowOff>25598</xdr:rowOff>
    </xdr:from>
    <xdr:to>
      <xdr:col>4</xdr:col>
      <xdr:colOff>905712</xdr:colOff>
      <xdr:row>12</xdr:row>
      <xdr:rowOff>614363</xdr:rowOff>
    </xdr:to>
    <xdr:pic>
      <xdr:nvPicPr>
        <xdr:cNvPr id="54671" name="Picture 16" descr="1320_t.jpg"/>
        <xdr:cNvPicPr>
          <a:picLocks noChangeAspect="1"/>
        </xdr:cNvPicPr>
      </xdr:nvPicPr>
      <xdr:blipFill>
        <a:blip xmlns:r="http://schemas.openxmlformats.org/officeDocument/2006/relationships" r:embed="rId20"/>
        <a:stretch>
          <a:fillRect/>
        </a:stretch>
      </xdr:blipFill>
      <xdr:spPr>
        <a:xfrm>
          <a:off x="3571875" y="17011650"/>
          <a:ext cx="866775" cy="590550"/>
        </a:xfrm>
        <a:prstGeom prst="rect">
          <a:avLst/>
        </a:prstGeom>
        <a:noFill/>
        <a:ln w="9525">
          <a:noFill/>
        </a:ln>
      </xdr:spPr>
    </xdr:pic>
    <xdr:clientData/>
  </xdr:twoCellAnchor>
  <xdr:twoCellAnchor>
    <xdr:from>
      <xdr:col>4</xdr:col>
      <xdr:colOff>29021</xdr:colOff>
      <xdr:row>13</xdr:row>
      <xdr:rowOff>217587</xdr:rowOff>
    </xdr:from>
    <xdr:to>
      <xdr:col>4</xdr:col>
      <xdr:colOff>876691</xdr:colOff>
      <xdr:row>13</xdr:row>
      <xdr:rowOff>876746</xdr:rowOff>
    </xdr:to>
    <xdr:pic>
      <xdr:nvPicPr>
        <xdr:cNvPr id="54672" name="Picture 16" descr="1320_t.jpg"/>
        <xdr:cNvPicPr>
          <a:picLocks noChangeAspect="1"/>
        </xdr:cNvPicPr>
      </xdr:nvPicPr>
      <xdr:blipFill>
        <a:blip xmlns:r="http://schemas.openxmlformats.org/officeDocument/2006/relationships" r:embed="rId20"/>
        <a:stretch>
          <a:fillRect/>
        </a:stretch>
      </xdr:blipFill>
      <xdr:spPr>
        <a:xfrm>
          <a:off x="3562350" y="18840450"/>
          <a:ext cx="847725" cy="657225"/>
        </a:xfrm>
        <a:prstGeom prst="rect">
          <a:avLst/>
        </a:prstGeom>
        <a:noFill/>
        <a:ln w="9525">
          <a:noFill/>
        </a:ln>
      </xdr:spPr>
    </xdr:pic>
    <xdr:clientData/>
  </xdr:twoCellAnchor>
  <xdr:twoCellAnchor>
    <xdr:from>
      <xdr:col>4</xdr:col>
      <xdr:colOff>162037</xdr:colOff>
      <xdr:row>48</xdr:row>
      <xdr:rowOff>25598</xdr:rowOff>
    </xdr:from>
    <xdr:to>
      <xdr:col>4</xdr:col>
      <xdr:colOff>724328</xdr:colOff>
      <xdr:row>48</xdr:row>
      <xdr:rowOff>825550</xdr:rowOff>
    </xdr:to>
    <xdr:pic>
      <xdr:nvPicPr>
        <xdr:cNvPr id="54673" name="Picture 37" descr="fry-pan-with-handle-500x500.jpg"/>
        <xdr:cNvPicPr>
          <a:picLocks noChangeAspect="1"/>
        </xdr:cNvPicPr>
      </xdr:nvPicPr>
      <xdr:blipFill>
        <a:blip xmlns:r="http://schemas.openxmlformats.org/officeDocument/2006/relationships" r:embed="rId21"/>
        <a:stretch>
          <a:fillRect/>
        </a:stretch>
      </xdr:blipFill>
      <xdr:spPr>
        <a:xfrm>
          <a:off x="3695700" y="73552050"/>
          <a:ext cx="561975" cy="800100"/>
        </a:xfrm>
        <a:prstGeom prst="rect">
          <a:avLst/>
        </a:prstGeom>
        <a:noFill/>
        <a:ln w="9525">
          <a:noFill/>
        </a:ln>
      </xdr:spPr>
    </xdr:pic>
    <xdr:clientData/>
  </xdr:twoCellAnchor>
  <xdr:twoCellAnchor>
    <xdr:from>
      <xdr:col>4</xdr:col>
      <xdr:colOff>38695</xdr:colOff>
      <xdr:row>50</xdr:row>
      <xdr:rowOff>191988</xdr:rowOff>
    </xdr:from>
    <xdr:to>
      <xdr:col>4</xdr:col>
      <xdr:colOff>810183</xdr:colOff>
      <xdr:row>50</xdr:row>
      <xdr:rowOff>735955</xdr:rowOff>
    </xdr:to>
    <xdr:pic>
      <xdr:nvPicPr>
        <xdr:cNvPr id="54674" name="Picture 26" descr="080109090522sd2.jpg"/>
        <xdr:cNvPicPr>
          <a:picLocks noChangeAspect="1"/>
        </xdr:cNvPicPr>
      </xdr:nvPicPr>
      <xdr:blipFill>
        <a:blip xmlns:r="http://schemas.openxmlformats.org/officeDocument/2006/relationships" r:embed="rId22"/>
        <a:stretch>
          <a:fillRect/>
        </a:stretch>
      </xdr:blipFill>
      <xdr:spPr>
        <a:xfrm>
          <a:off x="3571875" y="76990575"/>
          <a:ext cx="771525" cy="542925"/>
        </a:xfrm>
        <a:prstGeom prst="rect">
          <a:avLst/>
        </a:prstGeom>
        <a:noFill/>
        <a:ln w="9525">
          <a:noFill/>
        </a:ln>
      </xdr:spPr>
    </xdr:pic>
    <xdr:clientData/>
  </xdr:twoCellAnchor>
  <xdr:twoCellAnchor>
    <xdr:from>
      <xdr:col>4</xdr:col>
      <xdr:colOff>95529</xdr:colOff>
      <xdr:row>61</xdr:row>
      <xdr:rowOff>38398</xdr:rowOff>
    </xdr:from>
    <xdr:to>
      <xdr:col>4</xdr:col>
      <xdr:colOff>876691</xdr:colOff>
      <xdr:row>61</xdr:row>
      <xdr:rowOff>569565</xdr:rowOff>
    </xdr:to>
    <xdr:pic>
      <xdr:nvPicPr>
        <xdr:cNvPr id="54675" name="Picture 39" descr="720_13039.jpg"/>
        <xdr:cNvPicPr>
          <a:picLocks noChangeAspect="1"/>
        </xdr:cNvPicPr>
      </xdr:nvPicPr>
      <xdr:blipFill>
        <a:blip xmlns:r="http://schemas.openxmlformats.org/officeDocument/2006/relationships" r:embed="rId23"/>
        <a:stretch>
          <a:fillRect/>
        </a:stretch>
      </xdr:blipFill>
      <xdr:spPr>
        <a:xfrm>
          <a:off x="3629025" y="94859475"/>
          <a:ext cx="781050" cy="533400"/>
        </a:xfrm>
        <a:prstGeom prst="rect">
          <a:avLst/>
        </a:prstGeom>
        <a:noFill/>
        <a:ln w="9525">
          <a:noFill/>
        </a:ln>
      </xdr:spPr>
    </xdr:pic>
    <xdr:clientData/>
  </xdr:twoCellAnchor>
  <xdr:twoCellAnchor>
    <xdr:from>
      <xdr:col>4</xdr:col>
      <xdr:colOff>38695</xdr:colOff>
      <xdr:row>62</xdr:row>
      <xdr:rowOff>38398</xdr:rowOff>
    </xdr:from>
    <xdr:to>
      <xdr:col>4</xdr:col>
      <xdr:colOff>905712</xdr:colOff>
      <xdr:row>62</xdr:row>
      <xdr:rowOff>492770</xdr:rowOff>
    </xdr:to>
    <xdr:pic>
      <xdr:nvPicPr>
        <xdr:cNvPr id="54676" name="Picture 40" descr="index.jpg"/>
        <xdr:cNvPicPr>
          <a:picLocks noChangeAspect="1"/>
        </xdr:cNvPicPr>
      </xdr:nvPicPr>
      <xdr:blipFill>
        <a:blip xmlns:r="http://schemas.openxmlformats.org/officeDocument/2006/relationships" r:embed="rId24"/>
        <a:stretch>
          <a:fillRect/>
        </a:stretch>
      </xdr:blipFill>
      <xdr:spPr>
        <a:xfrm>
          <a:off x="3571875" y="96497775"/>
          <a:ext cx="866775" cy="457200"/>
        </a:xfrm>
        <a:prstGeom prst="rect">
          <a:avLst/>
        </a:prstGeom>
        <a:noFill/>
        <a:ln w="9525">
          <a:noFill/>
        </a:ln>
      </xdr:spPr>
    </xdr:pic>
    <xdr:clientData/>
  </xdr:twoCellAnchor>
  <xdr:twoCellAnchor>
    <xdr:from>
      <xdr:col>4</xdr:col>
      <xdr:colOff>105203</xdr:colOff>
      <xdr:row>63</xdr:row>
      <xdr:rowOff>63996</xdr:rowOff>
    </xdr:from>
    <xdr:to>
      <xdr:col>4</xdr:col>
      <xdr:colOff>657820</xdr:colOff>
      <xdr:row>63</xdr:row>
      <xdr:rowOff>569565</xdr:rowOff>
    </xdr:to>
    <xdr:pic>
      <xdr:nvPicPr>
        <xdr:cNvPr id="54677" name="Picture 41" descr="Norpro-339-Stainless-Steel-Grater.jpg"/>
        <xdr:cNvPicPr>
          <a:picLocks noChangeAspect="1"/>
        </xdr:cNvPicPr>
      </xdr:nvPicPr>
      <xdr:blipFill>
        <a:blip xmlns:r="http://schemas.openxmlformats.org/officeDocument/2006/relationships" r:embed="rId25"/>
        <a:stretch>
          <a:fillRect/>
        </a:stretch>
      </xdr:blipFill>
      <xdr:spPr>
        <a:xfrm>
          <a:off x="3638550" y="98164650"/>
          <a:ext cx="552450" cy="504825"/>
        </a:xfrm>
        <a:prstGeom prst="rect">
          <a:avLst/>
        </a:prstGeom>
        <a:noFill/>
        <a:ln w="9525">
          <a:noFill/>
        </a:ln>
      </xdr:spPr>
    </xdr:pic>
    <xdr:clientData/>
  </xdr:twoCellAnchor>
  <xdr:twoCellAnchor>
    <xdr:from>
      <xdr:col>4</xdr:col>
      <xdr:colOff>95529</xdr:colOff>
      <xdr:row>65</xdr:row>
      <xdr:rowOff>38398</xdr:rowOff>
    </xdr:from>
    <xdr:to>
      <xdr:col>4</xdr:col>
      <xdr:colOff>962546</xdr:colOff>
      <xdr:row>65</xdr:row>
      <xdr:rowOff>422374</xdr:rowOff>
    </xdr:to>
    <xdr:pic>
      <xdr:nvPicPr>
        <xdr:cNvPr id="54678" name="Picture 36" descr="Favorable-Stainless-Steel-Soup-Spoon-E01-.jpg"/>
        <xdr:cNvPicPr>
          <a:picLocks noChangeAspect="1"/>
        </xdr:cNvPicPr>
      </xdr:nvPicPr>
      <xdr:blipFill>
        <a:blip xmlns:r="http://schemas.openxmlformats.org/officeDocument/2006/relationships" r:embed="rId26"/>
        <a:srcRect r="12237"/>
        <a:stretch>
          <a:fillRect/>
        </a:stretch>
      </xdr:blipFill>
      <xdr:spPr>
        <a:xfrm>
          <a:off x="3629025" y="101412675"/>
          <a:ext cx="866775" cy="381000"/>
        </a:xfrm>
        <a:prstGeom prst="rect">
          <a:avLst/>
        </a:prstGeom>
        <a:noFill/>
        <a:ln w="9525">
          <a:noFill/>
        </a:ln>
      </xdr:spPr>
    </xdr:pic>
    <xdr:clientData/>
  </xdr:twoCellAnchor>
  <xdr:twoCellAnchor>
    <xdr:from>
      <xdr:col>4</xdr:col>
      <xdr:colOff>162037</xdr:colOff>
      <xdr:row>66</xdr:row>
      <xdr:rowOff>25598</xdr:rowOff>
    </xdr:from>
    <xdr:to>
      <xdr:col>4</xdr:col>
      <xdr:colOff>734002</xdr:colOff>
      <xdr:row>66</xdr:row>
      <xdr:rowOff>531168</xdr:rowOff>
    </xdr:to>
    <xdr:pic>
      <xdr:nvPicPr>
        <xdr:cNvPr id="54679" name="Picture 43" descr="1.jpg"/>
        <xdr:cNvPicPr>
          <a:picLocks noChangeAspect="1"/>
        </xdr:cNvPicPr>
      </xdr:nvPicPr>
      <xdr:blipFill>
        <a:blip xmlns:r="http://schemas.openxmlformats.org/officeDocument/2006/relationships" r:embed="rId27"/>
        <a:stretch>
          <a:fillRect/>
        </a:stretch>
      </xdr:blipFill>
      <xdr:spPr>
        <a:xfrm>
          <a:off x="3695700" y="103041450"/>
          <a:ext cx="571500" cy="504825"/>
        </a:xfrm>
        <a:prstGeom prst="rect">
          <a:avLst/>
        </a:prstGeom>
        <a:noFill/>
        <a:ln w="9525">
          <a:noFill/>
        </a:ln>
      </xdr:spPr>
    </xdr:pic>
    <xdr:clientData/>
  </xdr:twoCellAnchor>
  <xdr:twoCellAnchor>
    <xdr:from>
      <xdr:col>4</xdr:col>
      <xdr:colOff>38695</xdr:colOff>
      <xdr:row>64</xdr:row>
      <xdr:rowOff>83195</xdr:rowOff>
    </xdr:from>
    <xdr:to>
      <xdr:col>4</xdr:col>
      <xdr:colOff>952872</xdr:colOff>
      <xdr:row>64</xdr:row>
      <xdr:rowOff>556766</xdr:rowOff>
    </xdr:to>
    <xdr:pic>
      <xdr:nvPicPr>
        <xdr:cNvPr id="54680" name="Picture 44" descr="71di6gl+LmL._SX425_.jpg"/>
        <xdr:cNvPicPr>
          <a:picLocks noChangeAspect="1"/>
        </xdr:cNvPicPr>
      </xdr:nvPicPr>
      <xdr:blipFill>
        <a:blip xmlns:r="http://schemas.openxmlformats.org/officeDocument/2006/relationships" r:embed="rId28"/>
        <a:stretch>
          <a:fillRect/>
        </a:stretch>
      </xdr:blipFill>
      <xdr:spPr>
        <a:xfrm>
          <a:off x="3571875" y="99822000"/>
          <a:ext cx="914400" cy="466725"/>
        </a:xfrm>
        <a:prstGeom prst="rect">
          <a:avLst/>
        </a:prstGeom>
        <a:noFill/>
        <a:ln w="9525">
          <a:noFill/>
        </a:ln>
      </xdr:spPr>
    </xdr:pic>
    <xdr:clientData/>
  </xdr:twoCellAnchor>
  <xdr:twoCellAnchor>
    <xdr:from>
      <xdr:col>4</xdr:col>
      <xdr:colOff>66508</xdr:colOff>
      <xdr:row>41</xdr:row>
      <xdr:rowOff>121593</xdr:rowOff>
    </xdr:from>
    <xdr:to>
      <xdr:col>4</xdr:col>
      <xdr:colOff>885155</xdr:colOff>
      <xdr:row>41</xdr:row>
      <xdr:rowOff>1113532</xdr:rowOff>
    </xdr:to>
    <xdr:pic>
      <xdr:nvPicPr>
        <xdr:cNvPr id="54681" name="Picture 46" descr="kitchen-waer-2b.jpg"/>
        <xdr:cNvPicPr>
          <a:picLocks noChangeAspect="1"/>
        </xdr:cNvPicPr>
      </xdr:nvPicPr>
      <xdr:blipFill>
        <a:blip xmlns:r="http://schemas.openxmlformats.org/officeDocument/2006/relationships" r:embed="rId29"/>
        <a:stretch>
          <a:fillRect/>
        </a:stretch>
      </xdr:blipFill>
      <xdr:spPr>
        <a:xfrm>
          <a:off x="3600450" y="62179200"/>
          <a:ext cx="819150" cy="990600"/>
        </a:xfrm>
        <a:prstGeom prst="rect">
          <a:avLst/>
        </a:prstGeom>
        <a:noFill/>
        <a:ln w="9525">
          <a:noFill/>
        </a:ln>
      </xdr:spPr>
    </xdr:pic>
    <xdr:clientData/>
  </xdr:twoCellAnchor>
  <xdr:twoCellAnchor editAs="oneCell">
    <xdr:from>
      <xdr:col>4</xdr:col>
      <xdr:colOff>152363</xdr:colOff>
      <xdr:row>15</xdr:row>
      <xdr:rowOff>9079</xdr:rowOff>
    </xdr:from>
    <xdr:to>
      <xdr:col>4</xdr:col>
      <xdr:colOff>790835</xdr:colOff>
      <xdr:row>15</xdr:row>
      <xdr:rowOff>503858</xdr:rowOff>
    </xdr:to>
    <xdr:pic>
      <xdr:nvPicPr>
        <xdr:cNvPr id="54682" name="Picture 46" descr="ss-hammered-patili-chafing-dish-500x500.jpg"/>
        <xdr:cNvPicPr>
          <a:picLocks noChangeAspect="1"/>
        </xdr:cNvPicPr>
      </xdr:nvPicPr>
      <xdr:blipFill>
        <a:blip xmlns:r="http://schemas.openxmlformats.org/officeDocument/2006/relationships" r:embed="rId30"/>
        <a:stretch>
          <a:fillRect/>
        </a:stretch>
      </xdr:blipFill>
      <xdr:spPr>
        <a:xfrm>
          <a:off x="3686175" y="21907500"/>
          <a:ext cx="638175" cy="495300"/>
        </a:xfrm>
        <a:prstGeom prst="rect">
          <a:avLst/>
        </a:prstGeom>
      </xdr:spPr>
    </xdr:pic>
    <xdr:clientData/>
  </xdr:twoCellAnchor>
  <xdr:twoCellAnchor editAs="oneCell">
    <xdr:from>
      <xdr:col>7</xdr:col>
      <xdr:colOff>0</xdr:colOff>
      <xdr:row>57</xdr:row>
      <xdr:rowOff>383977</xdr:rowOff>
    </xdr:from>
    <xdr:to>
      <xdr:col>7</xdr:col>
      <xdr:colOff>667020</xdr:colOff>
      <xdr:row>57</xdr:row>
      <xdr:rowOff>812750</xdr:rowOff>
    </xdr:to>
    <xdr:pic>
      <xdr:nvPicPr>
        <xdr:cNvPr id="54683" name="image35.jpg"/>
        <xdr:cNvPicPr>
          <a:picLocks noChangeAspect="1"/>
        </xdr:cNvPicPr>
      </xdr:nvPicPr>
      <xdr:blipFill>
        <a:blip xmlns:r="http://schemas.openxmlformats.org/officeDocument/2006/relationships" r:embed="rId31"/>
        <a:stretch>
          <a:fillRect/>
        </a:stretch>
      </xdr:blipFill>
      <xdr:spPr>
        <a:xfrm>
          <a:off x="6086475" y="88649175"/>
          <a:ext cx="666750" cy="428625"/>
        </a:xfrm>
        <a:prstGeom prst="rect">
          <a:avLst/>
        </a:prstGeom>
        <a:noFill/>
        <a:ln w="9525">
          <a:noFill/>
        </a:ln>
      </xdr:spPr>
    </xdr:pic>
    <xdr:clientData fLocksWithSheet="0"/>
  </xdr:twoCellAnchor>
  <xdr:twoCellAnchor>
    <xdr:from>
      <xdr:col>11</xdr:col>
      <xdr:colOff>276532</xdr:colOff>
      <xdr:row>2</xdr:row>
      <xdr:rowOff>217587</xdr:rowOff>
    </xdr:from>
    <xdr:to>
      <xdr:col>11</xdr:col>
      <xdr:colOff>885667</xdr:colOff>
      <xdr:row>2</xdr:row>
      <xdr:rowOff>863947</xdr:rowOff>
    </xdr:to>
    <xdr:pic>
      <xdr:nvPicPr>
        <xdr:cNvPr id="54684" name="Picture 28" descr="copper-patili-degchi-handi-250x250.jpg"/>
        <xdr:cNvPicPr>
          <a:picLocks noChangeAspect="1"/>
        </xdr:cNvPicPr>
      </xdr:nvPicPr>
      <xdr:blipFill>
        <a:blip xmlns:r="http://schemas.openxmlformats.org/officeDocument/2006/relationships" r:embed="rId32"/>
        <a:srcRect b="10897"/>
        <a:stretch>
          <a:fillRect/>
        </a:stretch>
      </xdr:blipFill>
      <xdr:spPr>
        <a:xfrm>
          <a:off x="10363200" y="819150"/>
          <a:ext cx="609600" cy="647700"/>
        </a:xfrm>
        <a:prstGeom prst="rect">
          <a:avLst/>
        </a:prstGeom>
        <a:noFill/>
        <a:ln w="9525">
          <a:noFill/>
        </a:ln>
      </xdr:spPr>
    </xdr:pic>
    <xdr:clientData/>
  </xdr:twoCellAnchor>
  <xdr:twoCellAnchor>
    <xdr:from>
      <xdr:col>11</xdr:col>
      <xdr:colOff>295647</xdr:colOff>
      <xdr:row>3</xdr:row>
      <xdr:rowOff>179189</xdr:rowOff>
    </xdr:from>
    <xdr:to>
      <xdr:col>11</xdr:col>
      <xdr:colOff>904782</xdr:colOff>
      <xdr:row>3</xdr:row>
      <xdr:rowOff>838349</xdr:rowOff>
    </xdr:to>
    <xdr:pic>
      <xdr:nvPicPr>
        <xdr:cNvPr id="54685" name="Picture 28" descr="copper-patili-degchi-handi-250x250.jpg"/>
        <xdr:cNvPicPr>
          <a:picLocks noChangeAspect="1"/>
        </xdr:cNvPicPr>
      </xdr:nvPicPr>
      <xdr:blipFill>
        <a:blip xmlns:r="http://schemas.openxmlformats.org/officeDocument/2006/relationships" r:embed="rId32"/>
        <a:srcRect b="10897"/>
        <a:stretch>
          <a:fillRect/>
        </a:stretch>
      </xdr:blipFill>
      <xdr:spPr>
        <a:xfrm>
          <a:off x="10382250" y="2419350"/>
          <a:ext cx="609600" cy="657225"/>
        </a:xfrm>
        <a:prstGeom prst="rect">
          <a:avLst/>
        </a:prstGeom>
        <a:noFill/>
        <a:ln w="9525">
          <a:noFill/>
        </a:ln>
      </xdr:spPr>
    </xdr:pic>
    <xdr:clientData/>
  </xdr:twoCellAnchor>
  <xdr:twoCellAnchor>
    <xdr:from>
      <xdr:col>11</xdr:col>
      <xdr:colOff>238302</xdr:colOff>
      <xdr:row>8</xdr:row>
      <xdr:rowOff>153591</xdr:rowOff>
    </xdr:from>
    <xdr:to>
      <xdr:col>11</xdr:col>
      <xdr:colOff>876746</xdr:colOff>
      <xdr:row>8</xdr:row>
      <xdr:rowOff>1094333</xdr:rowOff>
    </xdr:to>
    <xdr:pic>
      <xdr:nvPicPr>
        <xdr:cNvPr id="54686" name="Picture 25" descr="brass items.jpg"/>
        <xdr:cNvPicPr>
          <a:picLocks noChangeAspect="1"/>
        </xdr:cNvPicPr>
      </xdr:nvPicPr>
      <xdr:blipFill>
        <a:blip xmlns:r="http://schemas.openxmlformats.org/officeDocument/2006/relationships" r:embed="rId33"/>
        <a:srcRect l="3701" t="5844" r="51850" b="7695"/>
        <a:stretch>
          <a:fillRect/>
        </a:stretch>
      </xdr:blipFill>
      <xdr:spPr>
        <a:xfrm>
          <a:off x="10325100" y="10582275"/>
          <a:ext cx="638175" cy="942975"/>
        </a:xfrm>
        <a:prstGeom prst="rect">
          <a:avLst/>
        </a:prstGeom>
        <a:noFill/>
        <a:ln w="9525">
          <a:noFill/>
        </a:ln>
      </xdr:spPr>
    </xdr:pic>
    <xdr:clientData/>
  </xdr:twoCellAnchor>
  <xdr:twoCellAnchor>
    <xdr:from>
      <xdr:col>11</xdr:col>
      <xdr:colOff>238302</xdr:colOff>
      <xdr:row>9</xdr:row>
      <xdr:rowOff>153591</xdr:rowOff>
    </xdr:from>
    <xdr:to>
      <xdr:col>11</xdr:col>
      <xdr:colOff>876746</xdr:colOff>
      <xdr:row>9</xdr:row>
      <xdr:rowOff>1094333</xdr:rowOff>
    </xdr:to>
    <xdr:pic>
      <xdr:nvPicPr>
        <xdr:cNvPr id="54687" name="Picture 25" descr="brass items.jpg"/>
        <xdr:cNvPicPr>
          <a:picLocks noChangeAspect="1"/>
        </xdr:cNvPicPr>
      </xdr:nvPicPr>
      <xdr:blipFill>
        <a:blip xmlns:r="http://schemas.openxmlformats.org/officeDocument/2006/relationships" r:embed="rId33"/>
        <a:srcRect l="3701" t="5844" r="51850" b="7695"/>
        <a:stretch>
          <a:fillRect/>
        </a:stretch>
      </xdr:blipFill>
      <xdr:spPr>
        <a:xfrm>
          <a:off x="10325100" y="12220575"/>
          <a:ext cx="638175" cy="942975"/>
        </a:xfrm>
        <a:prstGeom prst="rect">
          <a:avLst/>
        </a:prstGeom>
        <a:noFill/>
        <a:ln w="9525">
          <a:noFill/>
        </a:ln>
      </xdr:spPr>
    </xdr:pic>
    <xdr:clientData/>
  </xdr:twoCellAnchor>
  <xdr:twoCellAnchor>
    <xdr:from>
      <xdr:col>11</xdr:col>
      <xdr:colOff>238302</xdr:colOff>
      <xdr:row>10</xdr:row>
      <xdr:rowOff>153591</xdr:rowOff>
    </xdr:from>
    <xdr:to>
      <xdr:col>11</xdr:col>
      <xdr:colOff>876746</xdr:colOff>
      <xdr:row>10</xdr:row>
      <xdr:rowOff>1094333</xdr:rowOff>
    </xdr:to>
    <xdr:pic>
      <xdr:nvPicPr>
        <xdr:cNvPr id="54688" name="Picture 25" descr="brass items.jpg"/>
        <xdr:cNvPicPr>
          <a:picLocks noChangeAspect="1"/>
        </xdr:cNvPicPr>
      </xdr:nvPicPr>
      <xdr:blipFill>
        <a:blip xmlns:r="http://schemas.openxmlformats.org/officeDocument/2006/relationships" r:embed="rId33"/>
        <a:srcRect l="3701" t="5844" r="51850" b="7695"/>
        <a:stretch>
          <a:fillRect/>
        </a:stretch>
      </xdr:blipFill>
      <xdr:spPr>
        <a:xfrm>
          <a:off x="10325100" y="13858875"/>
          <a:ext cx="638175" cy="942975"/>
        </a:xfrm>
        <a:prstGeom prst="rect">
          <a:avLst/>
        </a:prstGeom>
        <a:noFill/>
        <a:ln w="9525">
          <a:noFill/>
        </a:ln>
      </xdr:spPr>
    </xdr:pic>
    <xdr:clientData/>
  </xdr:twoCellAnchor>
  <xdr:twoCellAnchor>
    <xdr:from>
      <xdr:col>11</xdr:col>
      <xdr:colOff>238302</xdr:colOff>
      <xdr:row>11</xdr:row>
      <xdr:rowOff>153591</xdr:rowOff>
    </xdr:from>
    <xdr:to>
      <xdr:col>11</xdr:col>
      <xdr:colOff>876746</xdr:colOff>
      <xdr:row>11</xdr:row>
      <xdr:rowOff>1094333</xdr:rowOff>
    </xdr:to>
    <xdr:pic>
      <xdr:nvPicPr>
        <xdr:cNvPr id="54689" name="Picture 25" descr="brass items.jpg"/>
        <xdr:cNvPicPr>
          <a:picLocks noChangeAspect="1"/>
        </xdr:cNvPicPr>
      </xdr:nvPicPr>
      <xdr:blipFill>
        <a:blip xmlns:r="http://schemas.openxmlformats.org/officeDocument/2006/relationships" r:embed="rId33"/>
        <a:srcRect l="3701" t="5844" r="51850" b="7695"/>
        <a:stretch>
          <a:fillRect/>
        </a:stretch>
      </xdr:blipFill>
      <xdr:spPr>
        <a:xfrm>
          <a:off x="10325100" y="15497175"/>
          <a:ext cx="638175" cy="942975"/>
        </a:xfrm>
        <a:prstGeom prst="rect">
          <a:avLst/>
        </a:prstGeom>
        <a:noFill/>
        <a:ln w="9525">
          <a:noFill/>
        </a:ln>
      </xdr:spPr>
    </xdr:pic>
    <xdr:clientData/>
  </xdr:twoCellAnchor>
  <xdr:twoCellAnchor>
    <xdr:from>
      <xdr:col>11</xdr:col>
      <xdr:colOff>323683</xdr:colOff>
      <xdr:row>4</xdr:row>
      <xdr:rowOff>140791</xdr:rowOff>
    </xdr:from>
    <xdr:to>
      <xdr:col>11</xdr:col>
      <xdr:colOff>876746</xdr:colOff>
      <xdr:row>4</xdr:row>
      <xdr:rowOff>895945</xdr:rowOff>
    </xdr:to>
    <xdr:pic>
      <xdr:nvPicPr>
        <xdr:cNvPr id="54690" name="Picture 19" descr="Lagan 02.jpg"/>
        <xdr:cNvPicPr>
          <a:picLocks noChangeAspect="1"/>
        </xdr:cNvPicPr>
      </xdr:nvPicPr>
      <xdr:blipFill>
        <a:blip xmlns:r="http://schemas.openxmlformats.org/officeDocument/2006/relationships" r:embed="rId34"/>
        <a:srcRect t="7344"/>
        <a:stretch>
          <a:fillRect/>
        </a:stretch>
      </xdr:blipFill>
      <xdr:spPr>
        <a:xfrm>
          <a:off x="10410825" y="4019550"/>
          <a:ext cx="552450" cy="752475"/>
        </a:xfrm>
        <a:prstGeom prst="rect">
          <a:avLst/>
        </a:prstGeom>
        <a:noFill/>
        <a:ln w="9525">
          <a:noFill/>
        </a:ln>
      </xdr:spPr>
    </xdr:pic>
    <xdr:clientData/>
  </xdr:twoCellAnchor>
  <xdr:twoCellAnchor>
    <xdr:from>
      <xdr:col>11</xdr:col>
      <xdr:colOff>333877</xdr:colOff>
      <xdr:row>5</xdr:row>
      <xdr:rowOff>191988</xdr:rowOff>
    </xdr:from>
    <xdr:to>
      <xdr:col>11</xdr:col>
      <xdr:colOff>886941</xdr:colOff>
      <xdr:row>5</xdr:row>
      <xdr:rowOff>1055936</xdr:rowOff>
    </xdr:to>
    <xdr:pic>
      <xdr:nvPicPr>
        <xdr:cNvPr id="54691" name="Picture 19" descr="Lagan 02.jpg"/>
        <xdr:cNvPicPr>
          <a:picLocks noChangeAspect="1"/>
        </xdr:cNvPicPr>
      </xdr:nvPicPr>
      <xdr:blipFill>
        <a:blip xmlns:r="http://schemas.openxmlformats.org/officeDocument/2006/relationships" r:embed="rId34"/>
        <a:srcRect t="7344"/>
        <a:stretch>
          <a:fillRect/>
        </a:stretch>
      </xdr:blipFill>
      <xdr:spPr>
        <a:xfrm>
          <a:off x="10420350" y="5705475"/>
          <a:ext cx="552450" cy="866775"/>
        </a:xfrm>
        <a:prstGeom prst="rect">
          <a:avLst/>
        </a:prstGeom>
        <a:noFill/>
        <a:ln w="9525">
          <a:noFill/>
        </a:ln>
      </xdr:spPr>
    </xdr:pic>
    <xdr:clientData/>
  </xdr:twoCellAnchor>
  <xdr:twoCellAnchor>
    <xdr:from>
      <xdr:col>11</xdr:col>
      <xdr:colOff>323683</xdr:colOff>
      <xdr:row>6</xdr:row>
      <xdr:rowOff>211187</xdr:rowOff>
    </xdr:from>
    <xdr:to>
      <xdr:col>11</xdr:col>
      <xdr:colOff>885667</xdr:colOff>
      <xdr:row>6</xdr:row>
      <xdr:rowOff>1075134</xdr:rowOff>
    </xdr:to>
    <xdr:pic>
      <xdr:nvPicPr>
        <xdr:cNvPr id="54692" name="Picture 19" descr="Lagan 02.jpg"/>
        <xdr:cNvPicPr>
          <a:picLocks noChangeAspect="1"/>
        </xdr:cNvPicPr>
      </xdr:nvPicPr>
      <xdr:blipFill>
        <a:blip xmlns:r="http://schemas.openxmlformats.org/officeDocument/2006/relationships" r:embed="rId35"/>
        <a:srcRect t="7344"/>
        <a:stretch>
          <a:fillRect/>
        </a:stretch>
      </xdr:blipFill>
      <xdr:spPr>
        <a:xfrm>
          <a:off x="10410825" y="7362825"/>
          <a:ext cx="561975" cy="866775"/>
        </a:xfrm>
        <a:prstGeom prst="rect">
          <a:avLst/>
        </a:prstGeom>
        <a:noFill/>
        <a:ln w="9525">
          <a:noFill/>
        </a:ln>
      </xdr:spPr>
    </xdr:pic>
    <xdr:clientData/>
  </xdr:twoCellAnchor>
  <xdr:twoCellAnchor>
    <xdr:from>
      <xdr:col>11</xdr:col>
      <xdr:colOff>333877</xdr:colOff>
      <xdr:row>7</xdr:row>
      <xdr:rowOff>191988</xdr:rowOff>
    </xdr:from>
    <xdr:to>
      <xdr:col>11</xdr:col>
      <xdr:colOff>886941</xdr:colOff>
      <xdr:row>7</xdr:row>
      <xdr:rowOff>1055936</xdr:rowOff>
    </xdr:to>
    <xdr:pic>
      <xdr:nvPicPr>
        <xdr:cNvPr id="54693" name="Picture 19" descr="Lagan 02.jpg"/>
        <xdr:cNvPicPr>
          <a:picLocks noChangeAspect="1"/>
        </xdr:cNvPicPr>
      </xdr:nvPicPr>
      <xdr:blipFill>
        <a:blip xmlns:r="http://schemas.openxmlformats.org/officeDocument/2006/relationships" r:embed="rId34"/>
        <a:srcRect t="7344"/>
        <a:stretch>
          <a:fillRect/>
        </a:stretch>
      </xdr:blipFill>
      <xdr:spPr>
        <a:xfrm>
          <a:off x="10420350" y="8982075"/>
          <a:ext cx="552450" cy="866775"/>
        </a:xfrm>
        <a:prstGeom prst="rect">
          <a:avLst/>
        </a:prstGeom>
        <a:noFill/>
        <a:ln w="9525">
          <a:noFill/>
        </a:ln>
      </xdr:spPr>
    </xdr:pic>
    <xdr:clientData/>
  </xdr:twoCellAnchor>
  <xdr:twoCellAnchor>
    <xdr:from>
      <xdr:col>11</xdr:col>
      <xdr:colOff>238302</xdr:colOff>
      <xdr:row>12</xdr:row>
      <xdr:rowOff>294382</xdr:rowOff>
    </xdr:from>
    <xdr:to>
      <xdr:col>11</xdr:col>
      <xdr:colOff>876746</xdr:colOff>
      <xdr:row>12</xdr:row>
      <xdr:rowOff>915144</xdr:rowOff>
    </xdr:to>
    <xdr:pic>
      <xdr:nvPicPr>
        <xdr:cNvPr id="54694" name="Picture 16" descr="1320_t.jpg"/>
        <xdr:cNvPicPr>
          <a:picLocks noChangeAspect="1"/>
        </xdr:cNvPicPr>
      </xdr:nvPicPr>
      <xdr:blipFill>
        <a:blip xmlns:r="http://schemas.openxmlformats.org/officeDocument/2006/relationships" r:embed="rId20"/>
        <a:stretch>
          <a:fillRect/>
        </a:stretch>
      </xdr:blipFill>
      <xdr:spPr>
        <a:xfrm>
          <a:off x="10325100" y="17278350"/>
          <a:ext cx="638175" cy="619125"/>
        </a:xfrm>
        <a:prstGeom prst="rect">
          <a:avLst/>
        </a:prstGeom>
        <a:noFill/>
        <a:ln w="9525">
          <a:noFill/>
        </a:ln>
      </xdr:spPr>
    </xdr:pic>
    <xdr:clientData/>
  </xdr:twoCellAnchor>
  <xdr:twoCellAnchor>
    <xdr:from>
      <xdr:col>11</xdr:col>
      <xdr:colOff>238302</xdr:colOff>
      <xdr:row>13</xdr:row>
      <xdr:rowOff>294382</xdr:rowOff>
    </xdr:from>
    <xdr:to>
      <xdr:col>11</xdr:col>
      <xdr:colOff>876746</xdr:colOff>
      <xdr:row>13</xdr:row>
      <xdr:rowOff>915144</xdr:rowOff>
    </xdr:to>
    <xdr:pic>
      <xdr:nvPicPr>
        <xdr:cNvPr id="54695" name="Picture 16" descr="1320_t.jpg"/>
        <xdr:cNvPicPr>
          <a:picLocks noChangeAspect="1"/>
        </xdr:cNvPicPr>
      </xdr:nvPicPr>
      <xdr:blipFill>
        <a:blip xmlns:r="http://schemas.openxmlformats.org/officeDocument/2006/relationships" r:embed="rId20"/>
        <a:stretch>
          <a:fillRect/>
        </a:stretch>
      </xdr:blipFill>
      <xdr:spPr>
        <a:xfrm>
          <a:off x="10325100" y="18916650"/>
          <a:ext cx="638175" cy="619125"/>
        </a:xfrm>
        <a:prstGeom prst="rect">
          <a:avLst/>
        </a:prstGeom>
        <a:noFill/>
        <a:ln w="9525">
          <a:noFill/>
        </a:ln>
      </xdr:spPr>
    </xdr:pic>
    <xdr:clientData/>
  </xdr:twoCellAnchor>
  <xdr:twoCellAnchor>
    <xdr:from>
      <xdr:col>11</xdr:col>
      <xdr:colOff>238302</xdr:colOff>
      <xdr:row>14</xdr:row>
      <xdr:rowOff>294382</xdr:rowOff>
    </xdr:from>
    <xdr:to>
      <xdr:col>11</xdr:col>
      <xdr:colOff>876746</xdr:colOff>
      <xdr:row>14</xdr:row>
      <xdr:rowOff>915144</xdr:rowOff>
    </xdr:to>
    <xdr:pic>
      <xdr:nvPicPr>
        <xdr:cNvPr id="54696" name="Picture 16" descr="1320_t.jpg"/>
        <xdr:cNvPicPr>
          <a:picLocks noChangeAspect="1"/>
        </xdr:cNvPicPr>
      </xdr:nvPicPr>
      <xdr:blipFill>
        <a:blip xmlns:r="http://schemas.openxmlformats.org/officeDocument/2006/relationships" r:embed="rId20"/>
        <a:stretch>
          <a:fillRect/>
        </a:stretch>
      </xdr:blipFill>
      <xdr:spPr>
        <a:xfrm>
          <a:off x="10325100" y="20554950"/>
          <a:ext cx="638175" cy="619125"/>
        </a:xfrm>
        <a:prstGeom prst="rect">
          <a:avLst/>
        </a:prstGeom>
        <a:noFill/>
        <a:ln w="9525">
          <a:noFill/>
        </a:ln>
      </xdr:spPr>
    </xdr:pic>
    <xdr:clientData/>
  </xdr:twoCellAnchor>
  <xdr:twoCellAnchor editAs="oneCell">
    <xdr:from>
      <xdr:col>11</xdr:col>
      <xdr:colOff>381028</xdr:colOff>
      <xdr:row>15</xdr:row>
      <xdr:rowOff>313209</xdr:rowOff>
    </xdr:from>
    <xdr:to>
      <xdr:col>11</xdr:col>
      <xdr:colOff>923897</xdr:colOff>
      <xdr:row>15</xdr:row>
      <xdr:rowOff>807988</xdr:rowOff>
    </xdr:to>
    <xdr:pic>
      <xdr:nvPicPr>
        <xdr:cNvPr id="54697" name="Picture 121" descr="ss-hammered-patili-chafing-dish-500x500.jpg"/>
        <xdr:cNvPicPr>
          <a:picLocks noChangeAspect="1"/>
        </xdr:cNvPicPr>
      </xdr:nvPicPr>
      <xdr:blipFill>
        <a:blip xmlns:r="http://schemas.openxmlformats.org/officeDocument/2006/relationships" r:embed="rId36"/>
        <a:stretch>
          <a:fillRect/>
        </a:stretch>
      </xdr:blipFill>
      <xdr:spPr>
        <a:xfrm>
          <a:off x="10467975" y="22212300"/>
          <a:ext cx="542925" cy="495300"/>
        </a:xfrm>
        <a:prstGeom prst="rect">
          <a:avLst/>
        </a:prstGeom>
      </xdr:spPr>
    </xdr:pic>
    <xdr:clientData/>
  </xdr:twoCellAnchor>
  <xdr:twoCellAnchor>
    <xdr:from>
      <xdr:col>11</xdr:col>
      <xdr:colOff>161841</xdr:colOff>
      <xdr:row>16</xdr:row>
      <xdr:rowOff>332184</xdr:rowOff>
    </xdr:from>
    <xdr:to>
      <xdr:col>11</xdr:col>
      <xdr:colOff>895862</xdr:colOff>
      <xdr:row>16</xdr:row>
      <xdr:rowOff>1074986</xdr:rowOff>
    </xdr:to>
    <xdr:pic>
      <xdr:nvPicPr>
        <xdr:cNvPr id="54698" name="image1106.png"/>
        <xdr:cNvPicPr>
          <a:picLocks noChangeAspect="1"/>
        </xdr:cNvPicPr>
      </xdr:nvPicPr>
      <xdr:blipFill>
        <a:blip xmlns:r="http://schemas.openxmlformats.org/officeDocument/2006/relationships" r:embed="rId37"/>
        <a:stretch>
          <a:fillRect/>
        </a:stretch>
      </xdr:blipFill>
      <xdr:spPr>
        <a:xfrm>
          <a:off x="10248900" y="23393400"/>
          <a:ext cx="733425" cy="742950"/>
        </a:xfrm>
        <a:prstGeom prst="rect">
          <a:avLst/>
        </a:prstGeom>
        <a:noFill/>
        <a:ln w="9525">
          <a:noFill/>
        </a:ln>
      </xdr:spPr>
    </xdr:pic>
    <xdr:clientData fLocksWithSheet="0"/>
  </xdr:twoCellAnchor>
  <xdr:twoCellAnchor>
    <xdr:from>
      <xdr:col>11</xdr:col>
      <xdr:colOff>228107</xdr:colOff>
      <xdr:row>17</xdr:row>
      <xdr:rowOff>228302</xdr:rowOff>
    </xdr:from>
    <xdr:to>
      <xdr:col>11</xdr:col>
      <xdr:colOff>894587</xdr:colOff>
      <xdr:row>17</xdr:row>
      <xdr:rowOff>772716</xdr:rowOff>
    </xdr:to>
    <xdr:pic>
      <xdr:nvPicPr>
        <xdr:cNvPr id="54699" name="Picture 60"/>
        <xdr:cNvPicPr>
          <a:picLocks noChangeAspect="1"/>
        </xdr:cNvPicPr>
      </xdr:nvPicPr>
      <xdr:blipFill>
        <a:blip xmlns:r="http://schemas.openxmlformats.org/officeDocument/2006/relationships" r:embed="rId37"/>
        <a:stretch>
          <a:fillRect/>
        </a:stretch>
      </xdr:blipFill>
      <xdr:spPr>
        <a:xfrm>
          <a:off x="10315575" y="24469725"/>
          <a:ext cx="666750" cy="542925"/>
        </a:xfrm>
        <a:prstGeom prst="rect">
          <a:avLst/>
        </a:prstGeom>
        <a:noFill/>
        <a:ln w="9525">
          <a:noFill/>
        </a:ln>
      </xdr:spPr>
    </xdr:pic>
    <xdr:clientData/>
  </xdr:twoCellAnchor>
  <xdr:twoCellAnchor>
    <xdr:from>
      <xdr:col>11</xdr:col>
      <xdr:colOff>228107</xdr:colOff>
      <xdr:row>18</xdr:row>
      <xdr:rowOff>217587</xdr:rowOff>
    </xdr:from>
    <xdr:to>
      <xdr:col>11</xdr:col>
      <xdr:colOff>894587</xdr:colOff>
      <xdr:row>18</xdr:row>
      <xdr:rowOff>761554</xdr:rowOff>
    </xdr:to>
    <xdr:pic>
      <xdr:nvPicPr>
        <xdr:cNvPr id="54700" name="Picture 60"/>
        <xdr:cNvPicPr>
          <a:picLocks noChangeAspect="1"/>
        </xdr:cNvPicPr>
      </xdr:nvPicPr>
      <xdr:blipFill>
        <a:blip xmlns:r="http://schemas.openxmlformats.org/officeDocument/2006/relationships" r:embed="rId37"/>
        <a:stretch>
          <a:fillRect/>
        </a:stretch>
      </xdr:blipFill>
      <xdr:spPr>
        <a:xfrm>
          <a:off x="10315575" y="25584150"/>
          <a:ext cx="666750" cy="542925"/>
        </a:xfrm>
        <a:prstGeom prst="rect">
          <a:avLst/>
        </a:prstGeom>
        <a:noFill/>
        <a:ln w="9525">
          <a:noFill/>
        </a:ln>
      </xdr:spPr>
    </xdr:pic>
    <xdr:clientData/>
  </xdr:twoCellAnchor>
  <xdr:twoCellAnchor>
    <xdr:from>
      <xdr:col>11</xdr:col>
      <xdr:colOff>208992</xdr:colOff>
      <xdr:row>20</xdr:row>
      <xdr:rowOff>230386</xdr:rowOff>
    </xdr:from>
    <xdr:to>
      <xdr:col>11</xdr:col>
      <xdr:colOff>894587</xdr:colOff>
      <xdr:row>20</xdr:row>
      <xdr:rowOff>851148</xdr:rowOff>
    </xdr:to>
    <xdr:pic>
      <xdr:nvPicPr>
        <xdr:cNvPr id="54701" name="Picture 94"/>
        <xdr:cNvPicPr>
          <a:picLocks noChangeAspect="1"/>
        </xdr:cNvPicPr>
      </xdr:nvPicPr>
      <xdr:blipFill>
        <a:blip xmlns:r="http://schemas.openxmlformats.org/officeDocument/2006/relationships"/>
        <a:stretch>
          <a:fillRect/>
        </a:stretch>
      </xdr:blipFill>
      <xdr:spPr>
        <a:xfrm>
          <a:off x="10296525" y="28870275"/>
          <a:ext cx="685800" cy="619125"/>
        </a:xfrm>
        <a:prstGeom prst="rect">
          <a:avLst/>
        </a:prstGeom>
        <a:noFill/>
        <a:ln w="9525">
          <a:noFill/>
        </a:ln>
      </xdr:spPr>
    </xdr:pic>
    <xdr:clientData/>
  </xdr:twoCellAnchor>
  <xdr:twoCellAnchor>
    <xdr:from>
      <xdr:col>11</xdr:col>
      <xdr:colOff>208992</xdr:colOff>
      <xdr:row>19</xdr:row>
      <xdr:rowOff>230386</xdr:rowOff>
    </xdr:from>
    <xdr:to>
      <xdr:col>11</xdr:col>
      <xdr:colOff>894587</xdr:colOff>
      <xdr:row>19</xdr:row>
      <xdr:rowOff>851148</xdr:rowOff>
    </xdr:to>
    <xdr:pic>
      <xdr:nvPicPr>
        <xdr:cNvPr id="54702" name="Picture 95"/>
        <xdr:cNvPicPr>
          <a:picLocks noChangeAspect="1"/>
        </xdr:cNvPicPr>
      </xdr:nvPicPr>
      <xdr:blipFill>
        <a:blip xmlns:r="http://schemas.openxmlformats.org/officeDocument/2006/relationships"/>
        <a:stretch>
          <a:fillRect/>
        </a:stretch>
      </xdr:blipFill>
      <xdr:spPr>
        <a:xfrm>
          <a:off x="10296525" y="27231975"/>
          <a:ext cx="685800" cy="619125"/>
        </a:xfrm>
        <a:prstGeom prst="rect">
          <a:avLst/>
        </a:prstGeom>
        <a:noFill/>
        <a:ln w="9525">
          <a:noFill/>
        </a:ln>
      </xdr:spPr>
    </xdr:pic>
    <xdr:clientData/>
  </xdr:twoCellAnchor>
  <xdr:twoCellAnchor>
    <xdr:from>
      <xdr:col>11</xdr:col>
      <xdr:colOff>238302</xdr:colOff>
      <xdr:row>21</xdr:row>
      <xdr:rowOff>294382</xdr:rowOff>
    </xdr:from>
    <xdr:to>
      <xdr:col>11</xdr:col>
      <xdr:colOff>876746</xdr:colOff>
      <xdr:row>21</xdr:row>
      <xdr:rowOff>863947</xdr:rowOff>
    </xdr:to>
    <xdr:pic>
      <xdr:nvPicPr>
        <xdr:cNvPr id="54703" name="Picture 34" descr="Steel-tava-18-1.jpg"/>
        <xdr:cNvPicPr>
          <a:picLocks noChangeAspect="1"/>
        </xdr:cNvPicPr>
      </xdr:nvPicPr>
      <xdr:blipFill>
        <a:blip xmlns:r="http://schemas.openxmlformats.org/officeDocument/2006/relationships" r:embed="rId17">
          <a:lum bright="-40000" contrast="54000"/>
        </a:blip>
        <a:stretch>
          <a:fillRect/>
        </a:stretch>
      </xdr:blipFill>
      <xdr:spPr>
        <a:xfrm>
          <a:off x="10325100" y="30575250"/>
          <a:ext cx="638175" cy="571500"/>
        </a:xfrm>
        <a:prstGeom prst="rect">
          <a:avLst/>
        </a:prstGeom>
        <a:noFill/>
        <a:ln w="9525">
          <a:noFill/>
        </a:ln>
      </xdr:spPr>
    </xdr:pic>
    <xdr:clientData/>
  </xdr:twoCellAnchor>
  <xdr:twoCellAnchor>
    <xdr:from>
      <xdr:col>11</xdr:col>
      <xdr:colOff>276532</xdr:colOff>
      <xdr:row>22</xdr:row>
      <xdr:rowOff>333375</xdr:rowOff>
    </xdr:from>
    <xdr:to>
      <xdr:col>11</xdr:col>
      <xdr:colOff>895862</xdr:colOff>
      <xdr:row>22</xdr:row>
      <xdr:rowOff>912614</xdr:rowOff>
    </xdr:to>
    <xdr:pic>
      <xdr:nvPicPr>
        <xdr:cNvPr id="54704" name="Picture 97"/>
        <xdr:cNvPicPr>
          <a:picLocks noChangeAspect="1"/>
        </xdr:cNvPicPr>
      </xdr:nvPicPr>
      <xdr:blipFill>
        <a:blip xmlns:r="http://schemas.openxmlformats.org/officeDocument/2006/relationships"/>
        <a:stretch>
          <a:fillRect/>
        </a:stretch>
      </xdr:blipFill>
      <xdr:spPr>
        <a:xfrm>
          <a:off x="10363200" y="32251650"/>
          <a:ext cx="619125" cy="581025"/>
        </a:xfrm>
        <a:prstGeom prst="rect">
          <a:avLst/>
        </a:prstGeom>
        <a:noFill/>
        <a:ln w="9525">
          <a:noFill/>
        </a:ln>
      </xdr:spPr>
    </xdr:pic>
    <xdr:clientData/>
  </xdr:twoCellAnchor>
  <xdr:twoCellAnchor>
    <xdr:from>
      <xdr:col>11</xdr:col>
      <xdr:colOff>295647</xdr:colOff>
      <xdr:row>23</xdr:row>
      <xdr:rowOff>332780</xdr:rowOff>
    </xdr:from>
    <xdr:to>
      <xdr:col>11</xdr:col>
      <xdr:colOff>904782</xdr:colOff>
      <xdr:row>23</xdr:row>
      <xdr:rowOff>915144</xdr:rowOff>
    </xdr:to>
    <xdr:pic>
      <xdr:nvPicPr>
        <xdr:cNvPr id="54705" name="Picture 98"/>
        <xdr:cNvPicPr>
          <a:picLocks noChangeAspect="1"/>
        </xdr:cNvPicPr>
      </xdr:nvPicPr>
      <xdr:blipFill>
        <a:blip xmlns:r="http://schemas.openxmlformats.org/officeDocument/2006/relationships"/>
        <a:stretch>
          <a:fillRect/>
        </a:stretch>
      </xdr:blipFill>
      <xdr:spPr>
        <a:xfrm>
          <a:off x="10382250" y="33318450"/>
          <a:ext cx="609600" cy="581025"/>
        </a:xfrm>
        <a:prstGeom prst="rect">
          <a:avLst/>
        </a:prstGeom>
        <a:noFill/>
        <a:ln w="9525">
          <a:noFill/>
        </a:ln>
      </xdr:spPr>
    </xdr:pic>
    <xdr:clientData/>
  </xdr:twoCellAnchor>
  <xdr:twoCellAnchor>
    <xdr:from>
      <xdr:col>11</xdr:col>
      <xdr:colOff>208992</xdr:colOff>
      <xdr:row>26</xdr:row>
      <xdr:rowOff>217587</xdr:rowOff>
    </xdr:from>
    <xdr:to>
      <xdr:col>11</xdr:col>
      <xdr:colOff>894587</xdr:colOff>
      <xdr:row>26</xdr:row>
      <xdr:rowOff>979140</xdr:rowOff>
    </xdr:to>
    <xdr:pic>
      <xdr:nvPicPr>
        <xdr:cNvPr id="54706" name="image1065.png"/>
        <xdr:cNvPicPr>
          <a:picLocks noChangeAspect="1"/>
        </xdr:cNvPicPr>
      </xdr:nvPicPr>
      <xdr:blipFill>
        <a:blip xmlns:r="http://schemas.openxmlformats.org/officeDocument/2006/relationships"/>
        <a:stretch>
          <a:fillRect/>
        </a:stretch>
      </xdr:blipFill>
      <xdr:spPr>
        <a:xfrm>
          <a:off x="10296525" y="37699950"/>
          <a:ext cx="685800" cy="762000"/>
        </a:xfrm>
        <a:prstGeom prst="rect">
          <a:avLst/>
        </a:prstGeom>
        <a:noFill/>
        <a:ln w="9525">
          <a:noFill/>
        </a:ln>
      </xdr:spPr>
    </xdr:pic>
    <xdr:clientData fLocksWithSheet="0"/>
  </xdr:twoCellAnchor>
  <xdr:twoCellAnchor>
    <xdr:from>
      <xdr:col>11</xdr:col>
      <xdr:colOff>208992</xdr:colOff>
      <xdr:row>27</xdr:row>
      <xdr:rowOff>217587</xdr:rowOff>
    </xdr:from>
    <xdr:to>
      <xdr:col>11</xdr:col>
      <xdr:colOff>894587</xdr:colOff>
      <xdr:row>27</xdr:row>
      <xdr:rowOff>979140</xdr:rowOff>
    </xdr:to>
    <xdr:pic>
      <xdr:nvPicPr>
        <xdr:cNvPr id="54707" name="image1065.png"/>
        <xdr:cNvPicPr>
          <a:picLocks noChangeAspect="1"/>
        </xdr:cNvPicPr>
      </xdr:nvPicPr>
      <xdr:blipFill>
        <a:blip xmlns:r="http://schemas.openxmlformats.org/officeDocument/2006/relationships"/>
        <a:stretch>
          <a:fillRect/>
        </a:stretch>
      </xdr:blipFill>
      <xdr:spPr>
        <a:xfrm>
          <a:off x="10296525" y="39338250"/>
          <a:ext cx="685800" cy="762000"/>
        </a:xfrm>
        <a:prstGeom prst="rect">
          <a:avLst/>
        </a:prstGeom>
        <a:noFill/>
        <a:ln w="9525">
          <a:noFill/>
        </a:ln>
      </xdr:spPr>
    </xdr:pic>
    <xdr:clientData fLocksWithSheet="0"/>
  </xdr:twoCellAnchor>
  <xdr:twoCellAnchor>
    <xdr:from>
      <xdr:col>11</xdr:col>
      <xdr:colOff>208992</xdr:colOff>
      <xdr:row>28</xdr:row>
      <xdr:rowOff>217587</xdr:rowOff>
    </xdr:from>
    <xdr:to>
      <xdr:col>11</xdr:col>
      <xdr:colOff>894587</xdr:colOff>
      <xdr:row>28</xdr:row>
      <xdr:rowOff>979140</xdr:rowOff>
    </xdr:to>
    <xdr:pic>
      <xdr:nvPicPr>
        <xdr:cNvPr id="54708" name="image1065.png"/>
        <xdr:cNvPicPr>
          <a:picLocks noChangeAspect="1"/>
        </xdr:cNvPicPr>
      </xdr:nvPicPr>
      <xdr:blipFill>
        <a:blip xmlns:r="http://schemas.openxmlformats.org/officeDocument/2006/relationships"/>
        <a:stretch>
          <a:fillRect/>
        </a:stretch>
      </xdr:blipFill>
      <xdr:spPr>
        <a:xfrm>
          <a:off x="10296525" y="40976550"/>
          <a:ext cx="685800" cy="762000"/>
        </a:xfrm>
        <a:prstGeom prst="rect">
          <a:avLst/>
        </a:prstGeom>
        <a:noFill/>
        <a:ln w="9525">
          <a:noFill/>
        </a:ln>
      </xdr:spPr>
    </xdr:pic>
    <xdr:clientData fLocksWithSheet="0"/>
  </xdr:twoCellAnchor>
  <xdr:twoCellAnchor>
    <xdr:from>
      <xdr:col>11</xdr:col>
      <xdr:colOff>295647</xdr:colOff>
      <xdr:row>33</xdr:row>
      <xdr:rowOff>211187</xdr:rowOff>
    </xdr:from>
    <xdr:to>
      <xdr:col>11</xdr:col>
      <xdr:colOff>904782</xdr:colOff>
      <xdr:row>33</xdr:row>
      <xdr:rowOff>1132731</xdr:rowOff>
    </xdr:to>
    <xdr:pic>
      <xdr:nvPicPr>
        <xdr:cNvPr id="54709" name="image1080.png"/>
        <xdr:cNvPicPr>
          <a:picLocks noChangeAspect="1"/>
        </xdr:cNvPicPr>
      </xdr:nvPicPr>
      <xdr:blipFill>
        <a:blip xmlns:r="http://schemas.openxmlformats.org/officeDocument/2006/relationships"/>
        <a:stretch>
          <a:fillRect/>
        </a:stretch>
      </xdr:blipFill>
      <xdr:spPr>
        <a:xfrm>
          <a:off x="10382250" y="49158525"/>
          <a:ext cx="609600" cy="923925"/>
        </a:xfrm>
        <a:prstGeom prst="rect">
          <a:avLst/>
        </a:prstGeom>
        <a:noFill/>
        <a:ln w="9525">
          <a:noFill/>
        </a:ln>
      </xdr:spPr>
    </xdr:pic>
    <xdr:clientData fLocksWithSheet="0"/>
  </xdr:twoCellAnchor>
  <xdr:twoCellAnchor>
    <xdr:from>
      <xdr:col>11</xdr:col>
      <xdr:colOff>238302</xdr:colOff>
      <xdr:row>25</xdr:row>
      <xdr:rowOff>294382</xdr:rowOff>
    </xdr:from>
    <xdr:to>
      <xdr:col>11</xdr:col>
      <xdr:colOff>876746</xdr:colOff>
      <xdr:row>25</xdr:row>
      <xdr:rowOff>876746</xdr:rowOff>
    </xdr:to>
    <xdr:pic>
      <xdr:nvPicPr>
        <xdr:cNvPr id="54710" name="Picture 30" descr="masala-box-500x500.jpg"/>
        <xdr:cNvPicPr>
          <a:picLocks noChangeAspect="1"/>
        </xdr:cNvPicPr>
      </xdr:nvPicPr>
      <xdr:blipFill>
        <a:blip xmlns:r="http://schemas.openxmlformats.org/officeDocument/2006/relationships" r:embed="rId10"/>
        <a:srcRect l="7109" r="15776"/>
        <a:stretch>
          <a:fillRect/>
        </a:stretch>
      </xdr:blipFill>
      <xdr:spPr>
        <a:xfrm>
          <a:off x="10325100" y="36137850"/>
          <a:ext cx="638175" cy="581025"/>
        </a:xfrm>
        <a:prstGeom prst="rect">
          <a:avLst/>
        </a:prstGeom>
        <a:noFill/>
        <a:ln w="9525">
          <a:noFill/>
        </a:ln>
      </xdr:spPr>
    </xdr:pic>
    <xdr:clientData/>
  </xdr:twoCellAnchor>
  <xdr:twoCellAnchor>
    <xdr:from>
      <xdr:col>11</xdr:col>
      <xdr:colOff>333877</xdr:colOff>
      <xdr:row>29</xdr:row>
      <xdr:rowOff>294382</xdr:rowOff>
    </xdr:from>
    <xdr:to>
      <xdr:col>11</xdr:col>
      <xdr:colOff>886941</xdr:colOff>
      <xdr:row>29</xdr:row>
      <xdr:rowOff>915144</xdr:rowOff>
    </xdr:to>
    <xdr:pic>
      <xdr:nvPicPr>
        <xdr:cNvPr id="54711" name="Picture 135"/>
        <xdr:cNvPicPr>
          <a:picLocks noChangeAspect="1"/>
        </xdr:cNvPicPr>
      </xdr:nvPicPr>
      <xdr:blipFill>
        <a:blip xmlns:r="http://schemas.openxmlformats.org/officeDocument/2006/relationships"/>
        <a:stretch>
          <a:fillRect/>
        </a:stretch>
      </xdr:blipFill>
      <xdr:spPr>
        <a:xfrm>
          <a:off x="10420350" y="42691050"/>
          <a:ext cx="552450" cy="619125"/>
        </a:xfrm>
        <a:prstGeom prst="rect">
          <a:avLst/>
        </a:prstGeom>
        <a:noFill/>
        <a:ln w="9525">
          <a:noFill/>
        </a:ln>
      </xdr:spPr>
    </xdr:pic>
    <xdr:clientData/>
  </xdr:twoCellAnchor>
  <xdr:twoCellAnchor>
    <xdr:from>
      <xdr:col>11</xdr:col>
      <xdr:colOff>333877</xdr:colOff>
      <xdr:row>30</xdr:row>
      <xdr:rowOff>294382</xdr:rowOff>
    </xdr:from>
    <xdr:to>
      <xdr:col>11</xdr:col>
      <xdr:colOff>886941</xdr:colOff>
      <xdr:row>30</xdr:row>
      <xdr:rowOff>915144</xdr:rowOff>
    </xdr:to>
    <xdr:pic>
      <xdr:nvPicPr>
        <xdr:cNvPr id="54712" name="Picture 136"/>
        <xdr:cNvPicPr>
          <a:picLocks noChangeAspect="1"/>
        </xdr:cNvPicPr>
      </xdr:nvPicPr>
      <xdr:blipFill>
        <a:blip xmlns:r="http://schemas.openxmlformats.org/officeDocument/2006/relationships"/>
        <a:stretch>
          <a:fillRect/>
        </a:stretch>
      </xdr:blipFill>
      <xdr:spPr>
        <a:xfrm>
          <a:off x="10420350" y="44329350"/>
          <a:ext cx="552450" cy="619125"/>
        </a:xfrm>
        <a:prstGeom prst="rect">
          <a:avLst/>
        </a:prstGeom>
        <a:noFill/>
        <a:ln w="9525">
          <a:noFill/>
        </a:ln>
      </xdr:spPr>
    </xdr:pic>
    <xdr:clientData/>
  </xdr:twoCellAnchor>
  <xdr:twoCellAnchor>
    <xdr:from>
      <xdr:col>11</xdr:col>
      <xdr:colOff>333877</xdr:colOff>
      <xdr:row>31</xdr:row>
      <xdr:rowOff>294382</xdr:rowOff>
    </xdr:from>
    <xdr:to>
      <xdr:col>11</xdr:col>
      <xdr:colOff>886941</xdr:colOff>
      <xdr:row>31</xdr:row>
      <xdr:rowOff>915144</xdr:rowOff>
    </xdr:to>
    <xdr:pic>
      <xdr:nvPicPr>
        <xdr:cNvPr id="54713" name="Picture 137"/>
        <xdr:cNvPicPr>
          <a:picLocks noChangeAspect="1"/>
        </xdr:cNvPicPr>
      </xdr:nvPicPr>
      <xdr:blipFill>
        <a:blip xmlns:r="http://schemas.openxmlformats.org/officeDocument/2006/relationships"/>
        <a:stretch>
          <a:fillRect/>
        </a:stretch>
      </xdr:blipFill>
      <xdr:spPr>
        <a:xfrm>
          <a:off x="10420350" y="45967650"/>
          <a:ext cx="552450" cy="619125"/>
        </a:xfrm>
        <a:prstGeom prst="rect">
          <a:avLst/>
        </a:prstGeom>
        <a:noFill/>
        <a:ln w="9525">
          <a:noFill/>
        </a:ln>
      </xdr:spPr>
    </xdr:pic>
    <xdr:clientData/>
  </xdr:twoCellAnchor>
  <xdr:twoCellAnchor>
    <xdr:from>
      <xdr:col>11</xdr:col>
      <xdr:colOff>352992</xdr:colOff>
      <xdr:row>32</xdr:row>
      <xdr:rowOff>294382</xdr:rowOff>
    </xdr:from>
    <xdr:to>
      <xdr:col>11</xdr:col>
      <xdr:colOff>876746</xdr:colOff>
      <xdr:row>32</xdr:row>
      <xdr:rowOff>806351</xdr:rowOff>
    </xdr:to>
    <xdr:pic>
      <xdr:nvPicPr>
        <xdr:cNvPr id="54714" name="Picture 138"/>
        <xdr:cNvPicPr>
          <a:picLocks noChangeAspect="1"/>
        </xdr:cNvPicPr>
      </xdr:nvPicPr>
      <xdr:blipFill>
        <a:blip xmlns:r="http://schemas.openxmlformats.org/officeDocument/2006/relationships"/>
        <a:stretch>
          <a:fillRect/>
        </a:stretch>
      </xdr:blipFill>
      <xdr:spPr>
        <a:xfrm>
          <a:off x="10439400" y="47605950"/>
          <a:ext cx="523875" cy="514350"/>
        </a:xfrm>
        <a:prstGeom prst="rect">
          <a:avLst/>
        </a:prstGeom>
        <a:noFill/>
        <a:ln w="9525">
          <a:noFill/>
        </a:ln>
      </xdr:spPr>
    </xdr:pic>
    <xdr:clientData/>
  </xdr:twoCellAnchor>
  <xdr:twoCellAnchor>
    <xdr:from>
      <xdr:col>11</xdr:col>
      <xdr:colOff>228107</xdr:colOff>
      <xdr:row>24</xdr:row>
      <xdr:rowOff>304800</xdr:rowOff>
    </xdr:from>
    <xdr:to>
      <xdr:col>11</xdr:col>
      <xdr:colOff>894587</xdr:colOff>
      <xdr:row>24</xdr:row>
      <xdr:rowOff>952500</xdr:rowOff>
    </xdr:to>
    <xdr:pic>
      <xdr:nvPicPr>
        <xdr:cNvPr id="54715" name="Picture 54" descr="roomalirotitave-img.gif"/>
        <xdr:cNvPicPr>
          <a:picLocks noChangeAspect="1"/>
        </xdr:cNvPicPr>
      </xdr:nvPicPr>
      <xdr:blipFill>
        <a:blip xmlns:r="http://schemas.openxmlformats.org/officeDocument/2006/relationships" r:embed="rId38"/>
        <a:stretch>
          <a:fillRect/>
        </a:stretch>
      </xdr:blipFill>
      <xdr:spPr>
        <a:xfrm>
          <a:off x="10315575" y="34928175"/>
          <a:ext cx="666750" cy="647700"/>
        </a:xfrm>
        <a:prstGeom prst="rect">
          <a:avLst/>
        </a:prstGeom>
        <a:noFill/>
        <a:ln w="9525">
          <a:noFill/>
        </a:ln>
      </xdr:spPr>
    </xdr:pic>
    <xdr:clientData/>
  </xdr:twoCellAnchor>
  <xdr:twoCellAnchor>
    <xdr:from>
      <xdr:col>11</xdr:col>
      <xdr:colOff>208992</xdr:colOff>
      <xdr:row>34</xdr:row>
      <xdr:rowOff>255984</xdr:rowOff>
    </xdr:from>
    <xdr:to>
      <xdr:col>11</xdr:col>
      <xdr:colOff>894587</xdr:colOff>
      <xdr:row>34</xdr:row>
      <xdr:rowOff>972741</xdr:rowOff>
    </xdr:to>
    <xdr:pic>
      <xdr:nvPicPr>
        <xdr:cNvPr id="54716" name="image1083.png"/>
        <xdr:cNvPicPr>
          <a:picLocks noChangeAspect="1"/>
        </xdr:cNvPicPr>
      </xdr:nvPicPr>
      <xdr:blipFill>
        <a:blip xmlns:r="http://schemas.openxmlformats.org/officeDocument/2006/relationships"/>
        <a:stretch>
          <a:fillRect/>
        </a:stretch>
      </xdr:blipFill>
      <xdr:spPr>
        <a:xfrm>
          <a:off x="10296525" y="50844450"/>
          <a:ext cx="685800" cy="714375"/>
        </a:xfrm>
        <a:prstGeom prst="rect">
          <a:avLst/>
        </a:prstGeom>
        <a:noFill/>
        <a:ln w="9525">
          <a:noFill/>
        </a:ln>
      </xdr:spPr>
    </xdr:pic>
    <xdr:clientData fLocksWithSheet="0"/>
  </xdr:twoCellAnchor>
  <xdr:twoCellAnchor>
    <xdr:from>
      <xdr:col>11</xdr:col>
      <xdr:colOff>172036</xdr:colOff>
      <xdr:row>35</xdr:row>
      <xdr:rowOff>326380</xdr:rowOff>
    </xdr:from>
    <xdr:to>
      <xdr:col>11</xdr:col>
      <xdr:colOff>876746</xdr:colOff>
      <xdr:row>35</xdr:row>
      <xdr:rowOff>934343</xdr:rowOff>
    </xdr:to>
    <xdr:pic>
      <xdr:nvPicPr>
        <xdr:cNvPr id="54717" name="image1100.jpg" descr="ss chimta.jpg"/>
        <xdr:cNvPicPr>
          <a:picLocks noChangeAspect="1"/>
        </xdr:cNvPicPr>
      </xdr:nvPicPr>
      <xdr:blipFill>
        <a:blip xmlns:r="http://schemas.openxmlformats.org/officeDocument/2006/relationships" r:embed="rId39"/>
        <a:stretch>
          <a:fillRect/>
        </a:stretch>
      </xdr:blipFill>
      <xdr:spPr>
        <a:xfrm>
          <a:off x="10258425" y="52549425"/>
          <a:ext cx="704850" cy="609600"/>
        </a:xfrm>
        <a:prstGeom prst="rect">
          <a:avLst/>
        </a:prstGeom>
        <a:noFill/>
        <a:ln w="9525">
          <a:noFill/>
        </a:ln>
      </xdr:spPr>
    </xdr:pic>
    <xdr:clientData fLocksWithSheet="0"/>
  </xdr:twoCellAnchor>
  <xdr:twoCellAnchor>
    <xdr:from>
      <xdr:col>11</xdr:col>
      <xdr:colOff>161841</xdr:colOff>
      <xdr:row>36</xdr:row>
      <xdr:rowOff>294382</xdr:rowOff>
    </xdr:from>
    <xdr:to>
      <xdr:col>11</xdr:col>
      <xdr:colOff>876746</xdr:colOff>
      <xdr:row>36</xdr:row>
      <xdr:rowOff>1017538</xdr:rowOff>
    </xdr:to>
    <xdr:pic>
      <xdr:nvPicPr>
        <xdr:cNvPr id="54718" name="image1102.png"/>
        <xdr:cNvPicPr>
          <a:picLocks noChangeAspect="1"/>
        </xdr:cNvPicPr>
      </xdr:nvPicPr>
      <xdr:blipFill>
        <a:blip xmlns:r="http://schemas.openxmlformats.org/officeDocument/2006/relationships" r:embed="rId40"/>
        <a:stretch>
          <a:fillRect/>
        </a:stretch>
      </xdr:blipFill>
      <xdr:spPr>
        <a:xfrm>
          <a:off x="10248900" y="54159150"/>
          <a:ext cx="714375" cy="723900"/>
        </a:xfrm>
        <a:prstGeom prst="rect">
          <a:avLst/>
        </a:prstGeom>
        <a:noFill/>
        <a:ln w="9525">
          <a:noFill/>
        </a:ln>
      </xdr:spPr>
    </xdr:pic>
    <xdr:clientData fLocksWithSheet="0"/>
  </xdr:twoCellAnchor>
  <xdr:twoCellAnchor>
    <xdr:from>
      <xdr:col>11</xdr:col>
      <xdr:colOff>161841</xdr:colOff>
      <xdr:row>37</xdr:row>
      <xdr:rowOff>294382</xdr:rowOff>
    </xdr:from>
    <xdr:to>
      <xdr:col>11</xdr:col>
      <xdr:colOff>876746</xdr:colOff>
      <xdr:row>37</xdr:row>
      <xdr:rowOff>1017538</xdr:rowOff>
    </xdr:to>
    <xdr:pic>
      <xdr:nvPicPr>
        <xdr:cNvPr id="54719" name="image1102.png"/>
        <xdr:cNvPicPr>
          <a:picLocks noChangeAspect="1"/>
        </xdr:cNvPicPr>
      </xdr:nvPicPr>
      <xdr:blipFill>
        <a:blip xmlns:r="http://schemas.openxmlformats.org/officeDocument/2006/relationships" r:embed="rId40"/>
        <a:stretch>
          <a:fillRect/>
        </a:stretch>
      </xdr:blipFill>
      <xdr:spPr>
        <a:xfrm>
          <a:off x="10248900" y="55797450"/>
          <a:ext cx="714375" cy="723900"/>
        </a:xfrm>
        <a:prstGeom prst="rect">
          <a:avLst/>
        </a:prstGeom>
        <a:noFill/>
        <a:ln w="9525">
          <a:noFill/>
        </a:ln>
      </xdr:spPr>
    </xdr:pic>
    <xdr:clientData fLocksWithSheet="0"/>
  </xdr:twoCellAnchor>
  <xdr:twoCellAnchor>
    <xdr:from>
      <xdr:col>11</xdr:col>
      <xdr:colOff>161841</xdr:colOff>
      <xdr:row>38</xdr:row>
      <xdr:rowOff>294382</xdr:rowOff>
    </xdr:from>
    <xdr:to>
      <xdr:col>11</xdr:col>
      <xdr:colOff>876746</xdr:colOff>
      <xdr:row>38</xdr:row>
      <xdr:rowOff>1017538</xdr:rowOff>
    </xdr:to>
    <xdr:pic>
      <xdr:nvPicPr>
        <xdr:cNvPr id="54720" name="image1102.png"/>
        <xdr:cNvPicPr>
          <a:picLocks noChangeAspect="1"/>
        </xdr:cNvPicPr>
      </xdr:nvPicPr>
      <xdr:blipFill>
        <a:blip xmlns:r="http://schemas.openxmlformats.org/officeDocument/2006/relationships" r:embed="rId40"/>
        <a:stretch>
          <a:fillRect/>
        </a:stretch>
      </xdr:blipFill>
      <xdr:spPr>
        <a:xfrm>
          <a:off x="10248900" y="57435750"/>
          <a:ext cx="714375" cy="723900"/>
        </a:xfrm>
        <a:prstGeom prst="rect">
          <a:avLst/>
        </a:prstGeom>
        <a:noFill/>
        <a:ln w="9525">
          <a:noFill/>
        </a:ln>
      </xdr:spPr>
    </xdr:pic>
    <xdr:clientData fLocksWithSheet="0"/>
  </xdr:twoCellAnchor>
  <xdr:twoCellAnchor>
    <xdr:from>
      <xdr:col>11</xdr:col>
      <xdr:colOff>228107</xdr:colOff>
      <xdr:row>41</xdr:row>
      <xdr:rowOff>140791</xdr:rowOff>
    </xdr:from>
    <xdr:to>
      <xdr:col>11</xdr:col>
      <xdr:colOff>894587</xdr:colOff>
      <xdr:row>41</xdr:row>
      <xdr:rowOff>1094333</xdr:rowOff>
    </xdr:to>
    <xdr:pic>
      <xdr:nvPicPr>
        <xdr:cNvPr id="54721" name="image1082.png"/>
        <xdr:cNvPicPr>
          <a:picLocks noChangeAspect="1"/>
        </xdr:cNvPicPr>
      </xdr:nvPicPr>
      <xdr:blipFill>
        <a:blip xmlns:r="http://schemas.openxmlformats.org/officeDocument/2006/relationships" r:embed="rId41"/>
        <a:stretch>
          <a:fillRect/>
        </a:stretch>
      </xdr:blipFill>
      <xdr:spPr>
        <a:xfrm>
          <a:off x="10315575" y="62198250"/>
          <a:ext cx="666750" cy="952500"/>
        </a:xfrm>
        <a:prstGeom prst="rect">
          <a:avLst/>
        </a:prstGeom>
        <a:noFill/>
        <a:ln w="9525">
          <a:noFill/>
        </a:ln>
      </xdr:spPr>
    </xdr:pic>
    <xdr:clientData fLocksWithSheet="0"/>
  </xdr:twoCellAnchor>
  <xdr:twoCellAnchor>
    <xdr:from>
      <xdr:col>11</xdr:col>
      <xdr:colOff>228107</xdr:colOff>
      <xdr:row>42</xdr:row>
      <xdr:rowOff>140791</xdr:rowOff>
    </xdr:from>
    <xdr:to>
      <xdr:col>11</xdr:col>
      <xdr:colOff>894587</xdr:colOff>
      <xdr:row>42</xdr:row>
      <xdr:rowOff>1094333</xdr:rowOff>
    </xdr:to>
    <xdr:pic>
      <xdr:nvPicPr>
        <xdr:cNvPr id="54722" name="image1082.png"/>
        <xdr:cNvPicPr>
          <a:picLocks noChangeAspect="1"/>
        </xdr:cNvPicPr>
      </xdr:nvPicPr>
      <xdr:blipFill>
        <a:blip xmlns:r="http://schemas.openxmlformats.org/officeDocument/2006/relationships" r:embed="rId41"/>
        <a:stretch>
          <a:fillRect/>
        </a:stretch>
      </xdr:blipFill>
      <xdr:spPr>
        <a:xfrm>
          <a:off x="10315575" y="63836550"/>
          <a:ext cx="666750" cy="952500"/>
        </a:xfrm>
        <a:prstGeom prst="rect">
          <a:avLst/>
        </a:prstGeom>
        <a:noFill/>
        <a:ln w="9525">
          <a:noFill/>
        </a:ln>
      </xdr:spPr>
    </xdr:pic>
    <xdr:clientData fLocksWithSheet="0"/>
  </xdr:twoCellAnchor>
  <xdr:twoCellAnchor>
    <xdr:from>
      <xdr:col>11</xdr:col>
      <xdr:colOff>208992</xdr:colOff>
      <xdr:row>40</xdr:row>
      <xdr:rowOff>294382</xdr:rowOff>
    </xdr:from>
    <xdr:to>
      <xdr:col>11</xdr:col>
      <xdr:colOff>894587</xdr:colOff>
      <xdr:row>40</xdr:row>
      <xdr:rowOff>787152</xdr:rowOff>
    </xdr:to>
    <xdr:pic>
      <xdr:nvPicPr>
        <xdr:cNvPr id="54723" name="Picture 36" descr="Favorable-Stainless-Steel-Soup-Spoon-E01-.jpg"/>
        <xdr:cNvPicPr>
          <a:picLocks noChangeAspect="1"/>
        </xdr:cNvPicPr>
      </xdr:nvPicPr>
      <xdr:blipFill>
        <a:blip xmlns:r="http://schemas.openxmlformats.org/officeDocument/2006/relationships" r:embed="rId42"/>
        <a:srcRect r="12237"/>
        <a:stretch>
          <a:fillRect/>
        </a:stretch>
      </xdr:blipFill>
      <xdr:spPr>
        <a:xfrm>
          <a:off x="10296525" y="60712350"/>
          <a:ext cx="685800" cy="495300"/>
        </a:xfrm>
        <a:prstGeom prst="rect">
          <a:avLst/>
        </a:prstGeom>
        <a:noFill/>
        <a:ln w="9525">
          <a:noFill/>
        </a:ln>
      </xdr:spPr>
    </xdr:pic>
    <xdr:clientData/>
  </xdr:twoCellAnchor>
  <xdr:twoCellAnchor>
    <xdr:from>
      <xdr:col>11</xdr:col>
      <xdr:colOff>276532</xdr:colOff>
      <xdr:row>43</xdr:row>
      <xdr:rowOff>255984</xdr:rowOff>
    </xdr:from>
    <xdr:to>
      <xdr:col>11</xdr:col>
      <xdr:colOff>895862</xdr:colOff>
      <xdr:row>43</xdr:row>
      <xdr:rowOff>972741</xdr:rowOff>
    </xdr:to>
    <xdr:pic>
      <xdr:nvPicPr>
        <xdr:cNvPr id="54724" name="image1088.png"/>
        <xdr:cNvPicPr>
          <a:picLocks noChangeAspect="1"/>
        </xdr:cNvPicPr>
      </xdr:nvPicPr>
      <xdr:blipFill>
        <a:blip xmlns:r="http://schemas.openxmlformats.org/officeDocument/2006/relationships" r:embed="rId43"/>
        <a:stretch>
          <a:fillRect/>
        </a:stretch>
      </xdr:blipFill>
      <xdr:spPr>
        <a:xfrm>
          <a:off x="10363200" y="65589150"/>
          <a:ext cx="619125" cy="714375"/>
        </a:xfrm>
        <a:prstGeom prst="rect">
          <a:avLst/>
        </a:prstGeom>
        <a:noFill/>
        <a:ln w="9525">
          <a:noFill/>
        </a:ln>
      </xdr:spPr>
    </xdr:pic>
    <xdr:clientData fLocksWithSheet="0"/>
  </xdr:twoCellAnchor>
  <xdr:twoCellAnchor>
    <xdr:from>
      <xdr:col>11</xdr:col>
      <xdr:colOff>276532</xdr:colOff>
      <xdr:row>44</xdr:row>
      <xdr:rowOff>255984</xdr:rowOff>
    </xdr:from>
    <xdr:to>
      <xdr:col>11</xdr:col>
      <xdr:colOff>895862</xdr:colOff>
      <xdr:row>44</xdr:row>
      <xdr:rowOff>972741</xdr:rowOff>
    </xdr:to>
    <xdr:pic>
      <xdr:nvPicPr>
        <xdr:cNvPr id="54725" name="image1088.png"/>
        <xdr:cNvPicPr>
          <a:picLocks noChangeAspect="1"/>
        </xdr:cNvPicPr>
      </xdr:nvPicPr>
      <xdr:blipFill>
        <a:blip xmlns:r="http://schemas.openxmlformats.org/officeDocument/2006/relationships" r:embed="rId43"/>
        <a:stretch>
          <a:fillRect/>
        </a:stretch>
      </xdr:blipFill>
      <xdr:spPr>
        <a:xfrm>
          <a:off x="10363200" y="67227450"/>
          <a:ext cx="619125" cy="714375"/>
        </a:xfrm>
        <a:prstGeom prst="rect">
          <a:avLst/>
        </a:prstGeom>
        <a:noFill/>
        <a:ln w="9525">
          <a:noFill/>
        </a:ln>
      </xdr:spPr>
    </xdr:pic>
    <xdr:clientData fLocksWithSheet="0"/>
  </xdr:twoCellAnchor>
  <xdr:twoCellAnchor>
    <xdr:from>
      <xdr:col>11</xdr:col>
      <xdr:colOff>276532</xdr:colOff>
      <xdr:row>45</xdr:row>
      <xdr:rowOff>255984</xdr:rowOff>
    </xdr:from>
    <xdr:to>
      <xdr:col>11</xdr:col>
      <xdr:colOff>895862</xdr:colOff>
      <xdr:row>45</xdr:row>
      <xdr:rowOff>972741</xdr:rowOff>
    </xdr:to>
    <xdr:pic>
      <xdr:nvPicPr>
        <xdr:cNvPr id="54726" name="image1088.png"/>
        <xdr:cNvPicPr>
          <a:picLocks noChangeAspect="1"/>
        </xdr:cNvPicPr>
      </xdr:nvPicPr>
      <xdr:blipFill>
        <a:blip xmlns:r="http://schemas.openxmlformats.org/officeDocument/2006/relationships" r:embed="rId43"/>
        <a:stretch>
          <a:fillRect/>
        </a:stretch>
      </xdr:blipFill>
      <xdr:spPr>
        <a:xfrm>
          <a:off x="10363200" y="68865750"/>
          <a:ext cx="619125" cy="714375"/>
        </a:xfrm>
        <a:prstGeom prst="rect">
          <a:avLst/>
        </a:prstGeom>
        <a:noFill/>
        <a:ln w="9525">
          <a:noFill/>
        </a:ln>
      </xdr:spPr>
    </xdr:pic>
    <xdr:clientData fLocksWithSheet="0"/>
  </xdr:twoCellAnchor>
  <xdr:twoCellAnchor>
    <xdr:from>
      <xdr:col>11</xdr:col>
      <xdr:colOff>352992</xdr:colOff>
      <xdr:row>47</xdr:row>
      <xdr:rowOff>332780</xdr:rowOff>
    </xdr:from>
    <xdr:to>
      <xdr:col>11</xdr:col>
      <xdr:colOff>886941</xdr:colOff>
      <xdr:row>47</xdr:row>
      <xdr:rowOff>761554</xdr:rowOff>
    </xdr:to>
    <xdr:pic>
      <xdr:nvPicPr>
        <xdr:cNvPr id="54727" name="Picture 162"/>
        <xdr:cNvPicPr>
          <a:picLocks noChangeAspect="1"/>
        </xdr:cNvPicPr>
      </xdr:nvPicPr>
      <xdr:blipFill>
        <a:blip xmlns:r="http://schemas.openxmlformats.org/officeDocument/2006/relationships" r:embed="rId44"/>
        <a:stretch>
          <a:fillRect/>
        </a:stretch>
      </xdr:blipFill>
      <xdr:spPr>
        <a:xfrm>
          <a:off x="10439400" y="72218550"/>
          <a:ext cx="533400" cy="428625"/>
        </a:xfrm>
        <a:prstGeom prst="rect">
          <a:avLst/>
        </a:prstGeom>
        <a:noFill/>
        <a:ln w="9525">
          <a:noFill/>
        </a:ln>
      </xdr:spPr>
    </xdr:pic>
    <xdr:clientData/>
  </xdr:twoCellAnchor>
  <xdr:twoCellAnchor>
    <xdr:from>
      <xdr:col>11</xdr:col>
      <xdr:colOff>361913</xdr:colOff>
      <xdr:row>48</xdr:row>
      <xdr:rowOff>307181</xdr:rowOff>
    </xdr:from>
    <xdr:to>
      <xdr:col>11</xdr:col>
      <xdr:colOff>885667</xdr:colOff>
      <xdr:row>48</xdr:row>
      <xdr:rowOff>1081534</xdr:rowOff>
    </xdr:to>
    <xdr:pic>
      <xdr:nvPicPr>
        <xdr:cNvPr id="54728" name="Picture 163" descr="fry-pan-with-handle-500x500.jpg"/>
        <xdr:cNvPicPr>
          <a:picLocks noChangeAspect="1"/>
        </xdr:cNvPicPr>
      </xdr:nvPicPr>
      <xdr:blipFill>
        <a:blip xmlns:r="http://schemas.openxmlformats.org/officeDocument/2006/relationships" r:embed="rId21"/>
        <a:stretch>
          <a:fillRect/>
        </a:stretch>
      </xdr:blipFill>
      <xdr:spPr>
        <a:xfrm>
          <a:off x="10448925" y="73828275"/>
          <a:ext cx="523875" cy="781050"/>
        </a:xfrm>
        <a:prstGeom prst="rect">
          <a:avLst/>
        </a:prstGeom>
        <a:noFill/>
        <a:ln w="9525">
          <a:noFill/>
        </a:ln>
      </xdr:spPr>
    </xdr:pic>
    <xdr:clientData/>
  </xdr:twoCellAnchor>
  <xdr:twoCellAnchor>
    <xdr:from>
      <xdr:col>11</xdr:col>
      <xdr:colOff>276532</xdr:colOff>
      <xdr:row>46</xdr:row>
      <xdr:rowOff>255984</xdr:rowOff>
    </xdr:from>
    <xdr:to>
      <xdr:col>11</xdr:col>
      <xdr:colOff>895862</xdr:colOff>
      <xdr:row>46</xdr:row>
      <xdr:rowOff>972741</xdr:rowOff>
    </xdr:to>
    <xdr:pic>
      <xdr:nvPicPr>
        <xdr:cNvPr id="54729" name="image1088.png"/>
        <xdr:cNvPicPr>
          <a:picLocks noChangeAspect="1"/>
        </xdr:cNvPicPr>
      </xdr:nvPicPr>
      <xdr:blipFill>
        <a:blip xmlns:r="http://schemas.openxmlformats.org/officeDocument/2006/relationships" r:embed="rId43"/>
        <a:stretch>
          <a:fillRect/>
        </a:stretch>
      </xdr:blipFill>
      <xdr:spPr>
        <a:xfrm>
          <a:off x="10363200" y="70504050"/>
          <a:ext cx="619125" cy="714375"/>
        </a:xfrm>
        <a:prstGeom prst="rect">
          <a:avLst/>
        </a:prstGeom>
        <a:noFill/>
        <a:ln w="9525">
          <a:noFill/>
        </a:ln>
      </xdr:spPr>
    </xdr:pic>
    <xdr:clientData fLocksWithSheet="0"/>
  </xdr:twoCellAnchor>
  <xdr:twoCellAnchor>
    <xdr:from>
      <xdr:col>11</xdr:col>
      <xdr:colOff>208992</xdr:colOff>
      <xdr:row>56</xdr:row>
      <xdr:rowOff>211187</xdr:rowOff>
    </xdr:from>
    <xdr:to>
      <xdr:col>11</xdr:col>
      <xdr:colOff>894587</xdr:colOff>
      <xdr:row>56</xdr:row>
      <xdr:rowOff>1075134</xdr:rowOff>
    </xdr:to>
    <xdr:pic>
      <xdr:nvPicPr>
        <xdr:cNvPr id="54730" name="image1104.png"/>
        <xdr:cNvPicPr>
          <a:picLocks noChangeAspect="1"/>
        </xdr:cNvPicPr>
      </xdr:nvPicPr>
      <xdr:blipFill>
        <a:blip xmlns:r="http://schemas.openxmlformats.org/officeDocument/2006/relationships" r:embed="rId45"/>
        <a:stretch>
          <a:fillRect/>
        </a:stretch>
      </xdr:blipFill>
      <xdr:spPr>
        <a:xfrm>
          <a:off x="10296525" y="86839425"/>
          <a:ext cx="685800" cy="866775"/>
        </a:xfrm>
        <a:prstGeom prst="rect">
          <a:avLst/>
        </a:prstGeom>
        <a:noFill/>
        <a:ln w="9525">
          <a:noFill/>
        </a:ln>
      </xdr:spPr>
    </xdr:pic>
    <xdr:clientData fLocksWithSheet="0"/>
  </xdr:twoCellAnchor>
  <xdr:twoCellAnchor>
    <xdr:from>
      <xdr:col>11</xdr:col>
      <xdr:colOff>352992</xdr:colOff>
      <xdr:row>52</xdr:row>
      <xdr:rowOff>294382</xdr:rowOff>
    </xdr:from>
    <xdr:to>
      <xdr:col>11</xdr:col>
      <xdr:colOff>886941</xdr:colOff>
      <xdr:row>52</xdr:row>
      <xdr:rowOff>767953</xdr:rowOff>
    </xdr:to>
    <xdr:pic>
      <xdr:nvPicPr>
        <xdr:cNvPr id="54731" name="Picture 40" descr="Bread-skewers-2T.jpg"/>
        <xdr:cNvPicPr>
          <a:picLocks noChangeAspect="1"/>
        </xdr:cNvPicPr>
      </xdr:nvPicPr>
      <xdr:blipFill>
        <a:blip xmlns:r="http://schemas.openxmlformats.org/officeDocument/2006/relationships" r:embed="rId14"/>
        <a:stretch>
          <a:fillRect/>
        </a:stretch>
      </xdr:blipFill>
      <xdr:spPr>
        <a:xfrm>
          <a:off x="10439400" y="80371950"/>
          <a:ext cx="533400" cy="476250"/>
        </a:xfrm>
        <a:prstGeom prst="rect">
          <a:avLst/>
        </a:prstGeom>
        <a:noFill/>
        <a:ln w="9525">
          <a:noFill/>
        </a:ln>
      </xdr:spPr>
    </xdr:pic>
    <xdr:clientData/>
  </xdr:twoCellAnchor>
  <xdr:twoCellAnchor>
    <xdr:from>
      <xdr:col>11</xdr:col>
      <xdr:colOff>485524</xdr:colOff>
      <xdr:row>53</xdr:row>
      <xdr:rowOff>326380</xdr:rowOff>
    </xdr:from>
    <xdr:to>
      <xdr:col>11</xdr:col>
      <xdr:colOff>885667</xdr:colOff>
      <xdr:row>53</xdr:row>
      <xdr:rowOff>1100733</xdr:rowOff>
    </xdr:to>
    <xdr:pic>
      <xdr:nvPicPr>
        <xdr:cNvPr id="54732" name="Picture 167"/>
        <xdr:cNvPicPr>
          <a:picLocks noChangeAspect="1"/>
        </xdr:cNvPicPr>
      </xdr:nvPicPr>
      <xdr:blipFill>
        <a:blip xmlns:r="http://schemas.openxmlformats.org/officeDocument/2006/relationships" r:embed="rId15"/>
        <a:stretch>
          <a:fillRect/>
        </a:stretch>
      </xdr:blipFill>
      <xdr:spPr>
        <a:xfrm>
          <a:off x="10572750" y="82038825"/>
          <a:ext cx="400050" cy="781050"/>
        </a:xfrm>
        <a:prstGeom prst="rect">
          <a:avLst/>
        </a:prstGeom>
        <a:noFill/>
        <a:ln w="9525">
          <a:noFill/>
        </a:ln>
      </xdr:spPr>
    </xdr:pic>
    <xdr:clientData/>
  </xdr:twoCellAnchor>
  <xdr:twoCellAnchor>
    <xdr:from>
      <xdr:col>11</xdr:col>
      <xdr:colOff>342798</xdr:colOff>
      <xdr:row>51</xdr:row>
      <xdr:rowOff>371177</xdr:rowOff>
    </xdr:from>
    <xdr:to>
      <xdr:col>11</xdr:col>
      <xdr:colOff>895862</xdr:colOff>
      <xdr:row>51</xdr:row>
      <xdr:rowOff>844748</xdr:rowOff>
    </xdr:to>
    <xdr:pic>
      <xdr:nvPicPr>
        <xdr:cNvPr id="54733" name="Picture 34" descr="images.jpg"/>
        <xdr:cNvPicPr>
          <a:picLocks noChangeAspect="1"/>
        </xdr:cNvPicPr>
      </xdr:nvPicPr>
      <xdr:blipFill>
        <a:blip xmlns:r="http://schemas.openxmlformats.org/officeDocument/2006/relationships" r:embed="rId13"/>
        <a:srcRect t="15998" b="21775"/>
        <a:stretch>
          <a:fillRect/>
        </a:stretch>
      </xdr:blipFill>
      <xdr:spPr>
        <a:xfrm>
          <a:off x="10429875" y="78809850"/>
          <a:ext cx="552450" cy="476250"/>
        </a:xfrm>
        <a:prstGeom prst="rect">
          <a:avLst/>
        </a:prstGeom>
        <a:noFill/>
        <a:ln w="9525">
          <a:noFill/>
        </a:ln>
      </xdr:spPr>
    </xdr:pic>
    <xdr:clientData/>
  </xdr:twoCellAnchor>
  <xdr:twoCellAnchor>
    <xdr:from>
      <xdr:col>11</xdr:col>
      <xdr:colOff>476603</xdr:colOff>
      <xdr:row>55</xdr:row>
      <xdr:rowOff>326380</xdr:rowOff>
    </xdr:from>
    <xdr:to>
      <xdr:col>11</xdr:col>
      <xdr:colOff>895862</xdr:colOff>
      <xdr:row>55</xdr:row>
      <xdr:rowOff>870347</xdr:rowOff>
    </xdr:to>
    <xdr:pic>
      <xdr:nvPicPr>
        <xdr:cNvPr id="54734" name="Picture 169"/>
        <xdr:cNvPicPr>
          <a:picLocks noChangeAspect="1"/>
        </xdr:cNvPicPr>
      </xdr:nvPicPr>
      <xdr:blipFill>
        <a:blip xmlns:r="http://schemas.openxmlformats.org/officeDocument/2006/relationships" r:embed="rId15"/>
        <a:stretch>
          <a:fillRect/>
        </a:stretch>
      </xdr:blipFill>
      <xdr:spPr>
        <a:xfrm>
          <a:off x="10563225" y="85315425"/>
          <a:ext cx="419100" cy="542925"/>
        </a:xfrm>
        <a:prstGeom prst="rect">
          <a:avLst/>
        </a:prstGeom>
        <a:noFill/>
        <a:ln w="9525">
          <a:noFill/>
        </a:ln>
      </xdr:spPr>
    </xdr:pic>
    <xdr:clientData/>
  </xdr:twoCellAnchor>
  <xdr:twoCellAnchor>
    <xdr:from>
      <xdr:col>11</xdr:col>
      <xdr:colOff>304567</xdr:colOff>
      <xdr:row>60</xdr:row>
      <xdr:rowOff>326380</xdr:rowOff>
    </xdr:from>
    <xdr:to>
      <xdr:col>11</xdr:col>
      <xdr:colOff>875472</xdr:colOff>
      <xdr:row>60</xdr:row>
      <xdr:rowOff>857548</xdr:rowOff>
    </xdr:to>
    <xdr:pic>
      <xdr:nvPicPr>
        <xdr:cNvPr id="54735" name="Picture 52"/>
        <xdr:cNvPicPr>
          <a:picLocks noChangeAspect="1"/>
        </xdr:cNvPicPr>
      </xdr:nvPicPr>
      <xdr:blipFill>
        <a:blip xmlns:r="http://schemas.openxmlformats.org/officeDocument/2006/relationships" r:embed="rId19"/>
        <a:stretch>
          <a:fillRect/>
        </a:stretch>
      </xdr:blipFill>
      <xdr:spPr>
        <a:xfrm>
          <a:off x="10391775" y="93506925"/>
          <a:ext cx="571500" cy="533400"/>
        </a:xfrm>
        <a:prstGeom prst="rect">
          <a:avLst/>
        </a:prstGeom>
        <a:noFill/>
        <a:ln w="9525">
          <a:noFill/>
        </a:ln>
      </xdr:spPr>
    </xdr:pic>
    <xdr:clientData/>
  </xdr:twoCellAnchor>
  <xdr:twoCellAnchor>
    <xdr:from>
      <xdr:col>11</xdr:col>
      <xdr:colOff>352992</xdr:colOff>
      <xdr:row>59</xdr:row>
      <xdr:rowOff>428774</xdr:rowOff>
    </xdr:from>
    <xdr:to>
      <xdr:col>11</xdr:col>
      <xdr:colOff>886941</xdr:colOff>
      <xdr:row>59</xdr:row>
      <xdr:rowOff>812750</xdr:rowOff>
    </xdr:to>
    <xdr:pic>
      <xdr:nvPicPr>
        <xdr:cNvPr id="54736" name="Picture 171" descr="stainless-steel-palta-500x500.jpg"/>
        <xdr:cNvPicPr>
          <a:picLocks noChangeAspect="1"/>
        </xdr:cNvPicPr>
      </xdr:nvPicPr>
      <xdr:blipFill>
        <a:blip xmlns:r="http://schemas.openxmlformats.org/officeDocument/2006/relationships" r:embed="rId46"/>
        <a:srcRect t="16497" b="30249"/>
        <a:stretch>
          <a:fillRect/>
        </a:stretch>
      </xdr:blipFill>
      <xdr:spPr>
        <a:xfrm>
          <a:off x="10439400" y="91973400"/>
          <a:ext cx="533400" cy="381000"/>
        </a:xfrm>
        <a:prstGeom prst="rect">
          <a:avLst/>
        </a:prstGeom>
        <a:noFill/>
        <a:ln w="9525">
          <a:noFill/>
        </a:ln>
      </xdr:spPr>
    </xdr:pic>
    <xdr:clientData/>
  </xdr:twoCellAnchor>
  <xdr:twoCellAnchor>
    <xdr:from>
      <xdr:col>11</xdr:col>
      <xdr:colOff>323683</xdr:colOff>
      <xdr:row>61</xdr:row>
      <xdr:rowOff>326380</xdr:rowOff>
    </xdr:from>
    <xdr:to>
      <xdr:col>11</xdr:col>
      <xdr:colOff>885667</xdr:colOff>
      <xdr:row>61</xdr:row>
      <xdr:rowOff>857548</xdr:rowOff>
    </xdr:to>
    <xdr:pic>
      <xdr:nvPicPr>
        <xdr:cNvPr id="54737" name="Picture 172" descr="720_13039.jpg"/>
        <xdr:cNvPicPr>
          <a:picLocks noChangeAspect="1"/>
        </xdr:cNvPicPr>
      </xdr:nvPicPr>
      <xdr:blipFill>
        <a:blip xmlns:r="http://schemas.openxmlformats.org/officeDocument/2006/relationships" r:embed="rId47"/>
        <a:stretch>
          <a:fillRect/>
        </a:stretch>
      </xdr:blipFill>
      <xdr:spPr>
        <a:xfrm>
          <a:off x="10410825" y="95145225"/>
          <a:ext cx="561975" cy="533400"/>
        </a:xfrm>
        <a:prstGeom prst="rect">
          <a:avLst/>
        </a:prstGeom>
        <a:noFill/>
        <a:ln w="9525">
          <a:noFill/>
        </a:ln>
      </xdr:spPr>
    </xdr:pic>
    <xdr:clientData/>
  </xdr:twoCellAnchor>
  <xdr:twoCellAnchor>
    <xdr:from>
      <xdr:col>11</xdr:col>
      <xdr:colOff>295647</xdr:colOff>
      <xdr:row>62</xdr:row>
      <xdr:rowOff>371177</xdr:rowOff>
    </xdr:from>
    <xdr:to>
      <xdr:col>11</xdr:col>
      <xdr:colOff>904782</xdr:colOff>
      <xdr:row>62</xdr:row>
      <xdr:rowOff>844748</xdr:rowOff>
    </xdr:to>
    <xdr:pic>
      <xdr:nvPicPr>
        <xdr:cNvPr id="54738" name="Picture 173" descr="index.jpg"/>
        <xdr:cNvPicPr>
          <a:picLocks noChangeAspect="1"/>
        </xdr:cNvPicPr>
      </xdr:nvPicPr>
      <xdr:blipFill>
        <a:blip xmlns:r="http://schemas.openxmlformats.org/officeDocument/2006/relationships" r:embed="rId24"/>
        <a:stretch>
          <a:fillRect/>
        </a:stretch>
      </xdr:blipFill>
      <xdr:spPr>
        <a:xfrm>
          <a:off x="10382250" y="96831150"/>
          <a:ext cx="609600" cy="476250"/>
        </a:xfrm>
        <a:prstGeom prst="rect">
          <a:avLst/>
        </a:prstGeom>
        <a:noFill/>
        <a:ln w="9525">
          <a:noFill/>
        </a:ln>
      </xdr:spPr>
    </xdr:pic>
    <xdr:clientData/>
  </xdr:twoCellAnchor>
  <xdr:twoCellAnchor>
    <xdr:from>
      <xdr:col>11</xdr:col>
      <xdr:colOff>172036</xdr:colOff>
      <xdr:row>64</xdr:row>
      <xdr:rowOff>409575</xdr:rowOff>
    </xdr:from>
    <xdr:to>
      <xdr:col>11</xdr:col>
      <xdr:colOff>876746</xdr:colOff>
      <xdr:row>64</xdr:row>
      <xdr:rowOff>902345</xdr:rowOff>
    </xdr:to>
    <xdr:pic>
      <xdr:nvPicPr>
        <xdr:cNvPr id="54739" name="Picture 174" descr="71di6gl+LmL._SX425_.jpg"/>
        <xdr:cNvPicPr>
          <a:picLocks noChangeAspect="1"/>
        </xdr:cNvPicPr>
      </xdr:nvPicPr>
      <xdr:blipFill>
        <a:blip xmlns:r="http://schemas.openxmlformats.org/officeDocument/2006/relationships" r:embed="rId48"/>
        <a:stretch>
          <a:fillRect/>
        </a:stretch>
      </xdr:blipFill>
      <xdr:spPr>
        <a:xfrm>
          <a:off x="10258425" y="100145850"/>
          <a:ext cx="704850" cy="495300"/>
        </a:xfrm>
        <a:prstGeom prst="rect">
          <a:avLst/>
        </a:prstGeom>
        <a:noFill/>
        <a:ln w="9525">
          <a:noFill/>
        </a:ln>
      </xdr:spPr>
    </xdr:pic>
    <xdr:clientData/>
  </xdr:twoCellAnchor>
  <xdr:twoCellAnchor>
    <xdr:from>
      <xdr:col>11</xdr:col>
      <xdr:colOff>238302</xdr:colOff>
      <xdr:row>65</xdr:row>
      <xdr:rowOff>345579</xdr:rowOff>
    </xdr:from>
    <xdr:to>
      <xdr:col>11</xdr:col>
      <xdr:colOff>876746</xdr:colOff>
      <xdr:row>65</xdr:row>
      <xdr:rowOff>755154</xdr:rowOff>
    </xdr:to>
    <xdr:pic>
      <xdr:nvPicPr>
        <xdr:cNvPr id="54740" name="Picture 36" descr="Favorable-Stainless-Steel-Soup-Spoon-E01-.jpg"/>
        <xdr:cNvPicPr>
          <a:picLocks noChangeAspect="1"/>
        </xdr:cNvPicPr>
      </xdr:nvPicPr>
      <xdr:blipFill>
        <a:blip xmlns:r="http://schemas.openxmlformats.org/officeDocument/2006/relationships" r:embed="rId26"/>
        <a:srcRect r="12237"/>
        <a:stretch>
          <a:fillRect/>
        </a:stretch>
      </xdr:blipFill>
      <xdr:spPr>
        <a:xfrm>
          <a:off x="10325100" y="101717475"/>
          <a:ext cx="638175" cy="409575"/>
        </a:xfrm>
        <a:prstGeom prst="rect">
          <a:avLst/>
        </a:prstGeom>
        <a:noFill/>
        <a:ln w="9525">
          <a:noFill/>
        </a:ln>
      </xdr:spPr>
    </xdr:pic>
    <xdr:clientData/>
  </xdr:twoCellAnchor>
  <xdr:twoCellAnchor>
    <xdr:from>
      <xdr:col>11</xdr:col>
      <xdr:colOff>419258</xdr:colOff>
      <xdr:row>66</xdr:row>
      <xdr:rowOff>326380</xdr:rowOff>
    </xdr:from>
    <xdr:to>
      <xdr:col>11</xdr:col>
      <xdr:colOff>895862</xdr:colOff>
      <xdr:row>66</xdr:row>
      <xdr:rowOff>831949</xdr:rowOff>
    </xdr:to>
    <xdr:pic>
      <xdr:nvPicPr>
        <xdr:cNvPr id="54741" name="Picture 176" descr="1.jpg"/>
        <xdr:cNvPicPr>
          <a:picLocks noChangeAspect="1"/>
        </xdr:cNvPicPr>
      </xdr:nvPicPr>
      <xdr:blipFill>
        <a:blip xmlns:r="http://schemas.openxmlformats.org/officeDocument/2006/relationships" r:embed="rId27"/>
        <a:stretch>
          <a:fillRect/>
        </a:stretch>
      </xdr:blipFill>
      <xdr:spPr>
        <a:xfrm>
          <a:off x="10506075" y="103336725"/>
          <a:ext cx="476250" cy="504825"/>
        </a:xfrm>
        <a:prstGeom prst="rect">
          <a:avLst/>
        </a:prstGeom>
        <a:noFill/>
        <a:ln w="9525">
          <a:noFill/>
        </a:ln>
      </xdr:spPr>
    </xdr:pic>
    <xdr:clientData/>
  </xdr:twoCellAnchor>
  <xdr:twoCellAnchor>
    <xdr:from>
      <xdr:col>11</xdr:col>
      <xdr:colOff>485524</xdr:colOff>
      <xdr:row>63</xdr:row>
      <xdr:rowOff>332780</xdr:rowOff>
    </xdr:from>
    <xdr:to>
      <xdr:col>11</xdr:col>
      <xdr:colOff>790091</xdr:colOff>
      <xdr:row>63</xdr:row>
      <xdr:rowOff>876746</xdr:rowOff>
    </xdr:to>
    <xdr:pic>
      <xdr:nvPicPr>
        <xdr:cNvPr id="54742" name="image31.png"/>
        <xdr:cNvPicPr>
          <a:picLocks noChangeAspect="1"/>
        </xdr:cNvPicPr>
      </xdr:nvPicPr>
      <xdr:blipFill>
        <a:blip xmlns:r="http://schemas.openxmlformats.org/officeDocument/2006/relationships" r:embed="rId49"/>
        <a:stretch>
          <a:fillRect/>
        </a:stretch>
      </xdr:blipFill>
      <xdr:spPr>
        <a:xfrm>
          <a:off x="10572750" y="98431350"/>
          <a:ext cx="304800" cy="542925"/>
        </a:xfrm>
        <a:prstGeom prst="rect">
          <a:avLst/>
        </a:prstGeom>
        <a:noFill/>
        <a:ln w="9525">
          <a:noFill/>
        </a:ln>
      </xdr:spPr>
    </xdr:pic>
    <xdr:clientData fLocksWithSheet="0"/>
  </xdr:twoCellAnchor>
  <xdr:twoCellAnchor>
    <xdr:from>
      <xdr:col>11</xdr:col>
      <xdr:colOff>295647</xdr:colOff>
      <xdr:row>58</xdr:row>
      <xdr:rowOff>409575</xdr:rowOff>
    </xdr:from>
    <xdr:to>
      <xdr:col>11</xdr:col>
      <xdr:colOff>648639</xdr:colOff>
      <xdr:row>58</xdr:row>
      <xdr:rowOff>1126331</xdr:rowOff>
    </xdr:to>
    <xdr:pic>
      <xdr:nvPicPr>
        <xdr:cNvPr id="54743" name="Picture 25"/>
        <xdr:cNvPicPr>
          <a:picLocks noChangeAspect="1"/>
        </xdr:cNvPicPr>
      </xdr:nvPicPr>
      <xdr:blipFill>
        <a:blip xmlns:r="http://schemas.openxmlformats.org/officeDocument/2006/relationships" r:embed="rId50"/>
        <a:stretch>
          <a:fillRect/>
        </a:stretch>
      </xdr:blipFill>
      <xdr:spPr>
        <a:xfrm>
          <a:off x="10382250" y="90316050"/>
          <a:ext cx="352425" cy="714375"/>
        </a:xfrm>
        <a:prstGeom prst="rect">
          <a:avLst/>
        </a:prstGeom>
        <a:noFill/>
        <a:ln w="9525">
          <a:noFill/>
        </a:ln>
      </xdr:spPr>
    </xdr:pic>
    <xdr:clientData/>
  </xdr:twoCellAnchor>
  <xdr:twoCellAnchor>
    <xdr:from>
      <xdr:col>11</xdr:col>
      <xdr:colOff>276532</xdr:colOff>
      <xdr:row>50</xdr:row>
      <xdr:rowOff>294382</xdr:rowOff>
    </xdr:from>
    <xdr:to>
      <xdr:col>11</xdr:col>
      <xdr:colOff>895862</xdr:colOff>
      <xdr:row>50</xdr:row>
      <xdr:rowOff>838349</xdr:rowOff>
    </xdr:to>
    <xdr:pic>
      <xdr:nvPicPr>
        <xdr:cNvPr id="54744" name="Picture 26" descr="080109090522sd2.jpg"/>
        <xdr:cNvPicPr>
          <a:picLocks noChangeAspect="1"/>
        </xdr:cNvPicPr>
      </xdr:nvPicPr>
      <xdr:blipFill>
        <a:blip xmlns:r="http://schemas.openxmlformats.org/officeDocument/2006/relationships" r:embed="rId22"/>
        <a:stretch>
          <a:fillRect/>
        </a:stretch>
      </xdr:blipFill>
      <xdr:spPr>
        <a:xfrm>
          <a:off x="10363200" y="77095350"/>
          <a:ext cx="619125" cy="542925"/>
        </a:xfrm>
        <a:prstGeom prst="rect">
          <a:avLst/>
        </a:prstGeom>
        <a:noFill/>
        <a:ln w="9525">
          <a:noFill/>
        </a:ln>
      </xdr:spPr>
    </xdr:pic>
    <xdr:clientData/>
  </xdr:twoCellAnchor>
  <xdr:twoCellAnchor>
    <xdr:from>
      <xdr:col>11</xdr:col>
      <xdr:colOff>352992</xdr:colOff>
      <xdr:row>57</xdr:row>
      <xdr:rowOff>383977</xdr:rowOff>
    </xdr:from>
    <xdr:to>
      <xdr:col>11</xdr:col>
      <xdr:colOff>1038588</xdr:colOff>
      <xdr:row>57</xdr:row>
      <xdr:rowOff>812750</xdr:rowOff>
    </xdr:to>
    <xdr:pic>
      <xdr:nvPicPr>
        <xdr:cNvPr id="54745" name="image35.jpg"/>
        <xdr:cNvPicPr>
          <a:picLocks noChangeAspect="1"/>
        </xdr:cNvPicPr>
      </xdr:nvPicPr>
      <xdr:blipFill>
        <a:blip xmlns:r="http://schemas.openxmlformats.org/officeDocument/2006/relationships" r:embed="rId31"/>
        <a:stretch>
          <a:fillRect/>
        </a:stretch>
      </xdr:blipFill>
      <xdr:spPr>
        <a:xfrm>
          <a:off x="10439400" y="88649175"/>
          <a:ext cx="685800" cy="428625"/>
        </a:xfrm>
        <a:prstGeom prst="rect">
          <a:avLst/>
        </a:prstGeom>
        <a:noFill/>
        <a:ln w="9525">
          <a:noFill/>
        </a:ln>
      </xdr:spPr>
    </xdr:pic>
    <xdr:clientData fLocksWithSheet="0"/>
  </xdr:twoCellAnchor>
  <xdr:twoCellAnchor editAs="oneCell">
    <xdr:from>
      <xdr:col>17</xdr:col>
      <xdr:colOff>200918</xdr:colOff>
      <xdr:row>2</xdr:row>
      <xdr:rowOff>467171</xdr:rowOff>
    </xdr:from>
    <xdr:to>
      <xdr:col>17</xdr:col>
      <xdr:colOff>1229618</xdr:colOff>
      <xdr:row>2</xdr:row>
      <xdr:rowOff>1369516</xdr:rowOff>
    </xdr:to>
    <xdr:pic>
      <xdr:nvPicPr>
        <xdr:cNvPr id="54746" name="Picture 28" descr="copper-patili-degchi-handi-250x250.jpg"/>
        <xdr:cNvPicPr>
          <a:picLocks noChangeAspect="1"/>
        </xdr:cNvPicPr>
      </xdr:nvPicPr>
      <xdr:blipFill>
        <a:blip xmlns:r="http://schemas.openxmlformats.org/officeDocument/2006/relationships" r:embed="rId2"/>
        <a:srcRect b="10897"/>
        <a:stretch>
          <a:fillRect/>
        </a:stretch>
      </xdr:blipFill>
      <xdr:spPr>
        <a:xfrm>
          <a:off x="17249775" y="1066800"/>
          <a:ext cx="1028700" cy="904875"/>
        </a:xfrm>
        <a:prstGeom prst="rect">
          <a:avLst/>
        </a:prstGeom>
        <a:noFill/>
        <a:ln w="9525">
          <a:noFill/>
        </a:ln>
      </xdr:spPr>
    </xdr:pic>
    <xdr:clientData/>
  </xdr:twoCellAnchor>
  <xdr:twoCellAnchor editAs="oneCell">
    <xdr:from>
      <xdr:col>17</xdr:col>
      <xdr:colOff>200918</xdr:colOff>
      <xdr:row>3</xdr:row>
      <xdr:rowOff>467171</xdr:rowOff>
    </xdr:from>
    <xdr:to>
      <xdr:col>17</xdr:col>
      <xdr:colOff>1229618</xdr:colOff>
      <xdr:row>3</xdr:row>
      <xdr:rowOff>1369516</xdr:rowOff>
    </xdr:to>
    <xdr:pic>
      <xdr:nvPicPr>
        <xdr:cNvPr id="54747" name="Picture 28" descr="copper-patili-degchi-handi-250x250.jpg"/>
        <xdr:cNvPicPr>
          <a:picLocks noChangeAspect="1"/>
        </xdr:cNvPicPr>
      </xdr:nvPicPr>
      <xdr:blipFill>
        <a:blip xmlns:r="http://schemas.openxmlformats.org/officeDocument/2006/relationships" r:embed="rId2"/>
        <a:srcRect b="10897"/>
        <a:stretch>
          <a:fillRect/>
        </a:stretch>
      </xdr:blipFill>
      <xdr:spPr>
        <a:xfrm>
          <a:off x="17249775" y="2705100"/>
          <a:ext cx="1028700" cy="904875"/>
        </a:xfrm>
        <a:prstGeom prst="rect">
          <a:avLst/>
        </a:prstGeom>
        <a:noFill/>
        <a:ln w="9525">
          <a:noFill/>
        </a:ln>
      </xdr:spPr>
    </xdr:pic>
    <xdr:clientData/>
  </xdr:twoCellAnchor>
  <xdr:twoCellAnchor editAs="oneCell">
    <xdr:from>
      <xdr:col>17</xdr:col>
      <xdr:colOff>257175</xdr:colOff>
      <xdr:row>4</xdr:row>
      <xdr:rowOff>428774</xdr:rowOff>
    </xdr:from>
    <xdr:to>
      <xdr:col>17</xdr:col>
      <xdr:colOff>1418481</xdr:colOff>
      <xdr:row>4</xdr:row>
      <xdr:rowOff>1292721</xdr:rowOff>
    </xdr:to>
    <xdr:pic>
      <xdr:nvPicPr>
        <xdr:cNvPr id="54748" name="Picture 56"/>
        <xdr:cNvPicPr>
          <a:picLocks noChangeAspect="1"/>
        </xdr:cNvPicPr>
      </xdr:nvPicPr>
      <xdr:blipFill>
        <a:blip xmlns:r="http://schemas.openxmlformats.org/officeDocument/2006/relationships" r:embed="rId51"/>
        <a:stretch>
          <a:fillRect/>
        </a:stretch>
      </xdr:blipFill>
      <xdr:spPr>
        <a:xfrm>
          <a:off x="17306925" y="4305300"/>
          <a:ext cx="1162050" cy="866775"/>
        </a:xfrm>
        <a:prstGeom prst="rect">
          <a:avLst/>
        </a:prstGeom>
        <a:noFill/>
        <a:ln w="9525">
          <a:noFill/>
        </a:ln>
      </xdr:spPr>
    </xdr:pic>
    <xdr:clientData/>
  </xdr:twoCellAnchor>
  <xdr:twoCellAnchor editAs="oneCell">
    <xdr:from>
      <xdr:col>17</xdr:col>
      <xdr:colOff>257175</xdr:colOff>
      <xdr:row>5</xdr:row>
      <xdr:rowOff>428774</xdr:rowOff>
    </xdr:from>
    <xdr:to>
      <xdr:col>17</xdr:col>
      <xdr:colOff>1418481</xdr:colOff>
      <xdr:row>5</xdr:row>
      <xdr:rowOff>1292721</xdr:rowOff>
    </xdr:to>
    <xdr:pic>
      <xdr:nvPicPr>
        <xdr:cNvPr id="54749" name="Picture 56"/>
        <xdr:cNvPicPr>
          <a:picLocks noChangeAspect="1"/>
        </xdr:cNvPicPr>
      </xdr:nvPicPr>
      <xdr:blipFill>
        <a:blip xmlns:r="http://schemas.openxmlformats.org/officeDocument/2006/relationships" r:embed="rId51"/>
        <a:stretch>
          <a:fillRect/>
        </a:stretch>
      </xdr:blipFill>
      <xdr:spPr>
        <a:xfrm>
          <a:off x="17306925" y="5943600"/>
          <a:ext cx="1162050" cy="866775"/>
        </a:xfrm>
        <a:prstGeom prst="rect">
          <a:avLst/>
        </a:prstGeom>
        <a:noFill/>
        <a:ln w="9525">
          <a:noFill/>
        </a:ln>
      </xdr:spPr>
    </xdr:pic>
    <xdr:clientData/>
  </xdr:twoCellAnchor>
  <xdr:twoCellAnchor editAs="oneCell">
    <xdr:from>
      <xdr:col>17</xdr:col>
      <xdr:colOff>257175</xdr:colOff>
      <xdr:row>6</xdr:row>
      <xdr:rowOff>428774</xdr:rowOff>
    </xdr:from>
    <xdr:to>
      <xdr:col>17</xdr:col>
      <xdr:colOff>1418481</xdr:colOff>
      <xdr:row>6</xdr:row>
      <xdr:rowOff>1292721</xdr:rowOff>
    </xdr:to>
    <xdr:pic>
      <xdr:nvPicPr>
        <xdr:cNvPr id="54750" name="Picture 56"/>
        <xdr:cNvPicPr>
          <a:picLocks noChangeAspect="1"/>
        </xdr:cNvPicPr>
      </xdr:nvPicPr>
      <xdr:blipFill>
        <a:blip xmlns:r="http://schemas.openxmlformats.org/officeDocument/2006/relationships" r:embed="rId51"/>
        <a:stretch>
          <a:fillRect/>
        </a:stretch>
      </xdr:blipFill>
      <xdr:spPr>
        <a:xfrm>
          <a:off x="17306925" y="7581900"/>
          <a:ext cx="1162050" cy="866775"/>
        </a:xfrm>
        <a:prstGeom prst="rect">
          <a:avLst/>
        </a:prstGeom>
        <a:noFill/>
        <a:ln w="9525">
          <a:noFill/>
        </a:ln>
      </xdr:spPr>
    </xdr:pic>
    <xdr:clientData/>
  </xdr:twoCellAnchor>
  <xdr:twoCellAnchor editAs="oneCell">
    <xdr:from>
      <xdr:col>17</xdr:col>
      <xdr:colOff>257175</xdr:colOff>
      <xdr:row>7</xdr:row>
      <xdr:rowOff>428774</xdr:rowOff>
    </xdr:from>
    <xdr:to>
      <xdr:col>17</xdr:col>
      <xdr:colOff>1418481</xdr:colOff>
      <xdr:row>7</xdr:row>
      <xdr:rowOff>1292721</xdr:rowOff>
    </xdr:to>
    <xdr:pic>
      <xdr:nvPicPr>
        <xdr:cNvPr id="54751" name="Picture 56"/>
        <xdr:cNvPicPr>
          <a:picLocks noChangeAspect="1"/>
        </xdr:cNvPicPr>
      </xdr:nvPicPr>
      <xdr:blipFill>
        <a:blip xmlns:r="http://schemas.openxmlformats.org/officeDocument/2006/relationships" r:embed="rId51"/>
        <a:stretch>
          <a:fillRect/>
        </a:stretch>
      </xdr:blipFill>
      <xdr:spPr>
        <a:xfrm>
          <a:off x="17306925" y="9220200"/>
          <a:ext cx="1162050" cy="866775"/>
        </a:xfrm>
        <a:prstGeom prst="rect">
          <a:avLst/>
        </a:prstGeom>
        <a:noFill/>
        <a:ln w="9525">
          <a:noFill/>
        </a:ln>
      </xdr:spPr>
    </xdr:pic>
    <xdr:clientData/>
  </xdr:twoCellAnchor>
  <xdr:twoCellAnchor editAs="oneCell">
    <xdr:from>
      <xdr:col>17</xdr:col>
      <xdr:colOff>229046</xdr:colOff>
      <xdr:row>8</xdr:row>
      <xdr:rowOff>569565</xdr:rowOff>
    </xdr:from>
    <xdr:to>
      <xdr:col>17</xdr:col>
      <xdr:colOff>1438573</xdr:colOff>
      <xdr:row>8</xdr:row>
      <xdr:rowOff>1247924</xdr:rowOff>
    </xdr:to>
    <xdr:pic>
      <xdr:nvPicPr>
        <xdr:cNvPr id="54752" name="Picture 17"/>
        <xdr:cNvPicPr>
          <a:picLocks noChangeAspect="1"/>
        </xdr:cNvPicPr>
      </xdr:nvPicPr>
      <xdr:blipFill>
        <a:blip xmlns:r="http://schemas.openxmlformats.org/officeDocument/2006/relationships" r:embed="rId52"/>
        <a:stretch>
          <a:fillRect/>
        </a:stretch>
      </xdr:blipFill>
      <xdr:spPr>
        <a:xfrm>
          <a:off x="17278350" y="11001375"/>
          <a:ext cx="1209675" cy="676275"/>
        </a:xfrm>
        <a:prstGeom prst="rect">
          <a:avLst/>
        </a:prstGeom>
        <a:noFill/>
        <a:ln w="9525">
          <a:noFill/>
        </a:ln>
      </xdr:spPr>
    </xdr:pic>
    <xdr:clientData/>
  </xdr:twoCellAnchor>
  <xdr:twoCellAnchor editAs="oneCell">
    <xdr:from>
      <xdr:col>17</xdr:col>
      <xdr:colOff>229046</xdr:colOff>
      <xdr:row>9</xdr:row>
      <xdr:rowOff>569565</xdr:rowOff>
    </xdr:from>
    <xdr:to>
      <xdr:col>17</xdr:col>
      <xdr:colOff>1438573</xdr:colOff>
      <xdr:row>9</xdr:row>
      <xdr:rowOff>1247924</xdr:rowOff>
    </xdr:to>
    <xdr:pic>
      <xdr:nvPicPr>
        <xdr:cNvPr id="54753" name="Picture 17"/>
        <xdr:cNvPicPr>
          <a:picLocks noChangeAspect="1"/>
        </xdr:cNvPicPr>
      </xdr:nvPicPr>
      <xdr:blipFill>
        <a:blip xmlns:r="http://schemas.openxmlformats.org/officeDocument/2006/relationships" r:embed="rId52"/>
        <a:stretch>
          <a:fillRect/>
        </a:stretch>
      </xdr:blipFill>
      <xdr:spPr>
        <a:xfrm>
          <a:off x="17278350" y="12639675"/>
          <a:ext cx="1209675" cy="676275"/>
        </a:xfrm>
        <a:prstGeom prst="rect">
          <a:avLst/>
        </a:prstGeom>
        <a:noFill/>
        <a:ln w="9525">
          <a:noFill/>
        </a:ln>
      </xdr:spPr>
    </xdr:pic>
    <xdr:clientData/>
  </xdr:twoCellAnchor>
  <xdr:twoCellAnchor editAs="oneCell">
    <xdr:from>
      <xdr:col>17</xdr:col>
      <xdr:colOff>229046</xdr:colOff>
      <xdr:row>10</xdr:row>
      <xdr:rowOff>569565</xdr:rowOff>
    </xdr:from>
    <xdr:to>
      <xdr:col>17</xdr:col>
      <xdr:colOff>1438573</xdr:colOff>
      <xdr:row>10</xdr:row>
      <xdr:rowOff>1247924</xdr:rowOff>
    </xdr:to>
    <xdr:pic>
      <xdr:nvPicPr>
        <xdr:cNvPr id="54754" name="Picture 17"/>
        <xdr:cNvPicPr>
          <a:picLocks noChangeAspect="1"/>
        </xdr:cNvPicPr>
      </xdr:nvPicPr>
      <xdr:blipFill>
        <a:blip xmlns:r="http://schemas.openxmlformats.org/officeDocument/2006/relationships" r:embed="rId52"/>
        <a:stretch>
          <a:fillRect/>
        </a:stretch>
      </xdr:blipFill>
      <xdr:spPr>
        <a:xfrm>
          <a:off x="17278350" y="14277975"/>
          <a:ext cx="1209675" cy="676275"/>
        </a:xfrm>
        <a:prstGeom prst="rect">
          <a:avLst/>
        </a:prstGeom>
        <a:noFill/>
        <a:ln w="9525">
          <a:noFill/>
        </a:ln>
      </xdr:spPr>
    </xdr:pic>
    <xdr:clientData/>
  </xdr:twoCellAnchor>
  <xdr:twoCellAnchor editAs="oneCell">
    <xdr:from>
      <xdr:col>17</xdr:col>
      <xdr:colOff>229046</xdr:colOff>
      <xdr:row>11</xdr:row>
      <xdr:rowOff>569565</xdr:rowOff>
    </xdr:from>
    <xdr:to>
      <xdr:col>17</xdr:col>
      <xdr:colOff>1438573</xdr:colOff>
      <xdr:row>11</xdr:row>
      <xdr:rowOff>1247924</xdr:rowOff>
    </xdr:to>
    <xdr:pic>
      <xdr:nvPicPr>
        <xdr:cNvPr id="54755" name="Picture 17"/>
        <xdr:cNvPicPr>
          <a:picLocks noChangeAspect="1"/>
        </xdr:cNvPicPr>
      </xdr:nvPicPr>
      <xdr:blipFill>
        <a:blip xmlns:r="http://schemas.openxmlformats.org/officeDocument/2006/relationships" r:embed="rId52"/>
        <a:stretch>
          <a:fillRect/>
        </a:stretch>
      </xdr:blipFill>
      <xdr:spPr>
        <a:xfrm>
          <a:off x="17278350" y="15916275"/>
          <a:ext cx="1209675" cy="676275"/>
        </a:xfrm>
        <a:prstGeom prst="rect">
          <a:avLst/>
        </a:prstGeom>
        <a:noFill/>
        <a:ln w="9525">
          <a:noFill/>
        </a:ln>
      </xdr:spPr>
    </xdr:pic>
    <xdr:clientData/>
  </xdr:twoCellAnchor>
  <xdr:twoCellAnchor editAs="oneCell">
    <xdr:from>
      <xdr:col>17</xdr:col>
      <xdr:colOff>229046</xdr:colOff>
      <xdr:row>12</xdr:row>
      <xdr:rowOff>294382</xdr:rowOff>
    </xdr:from>
    <xdr:to>
      <xdr:col>17</xdr:col>
      <xdr:colOff>1095003</xdr:colOff>
      <xdr:row>12</xdr:row>
      <xdr:rowOff>1049536</xdr:rowOff>
    </xdr:to>
    <xdr:pic>
      <xdr:nvPicPr>
        <xdr:cNvPr id="54756" name="Picture 73"/>
        <xdr:cNvPicPr>
          <a:picLocks noChangeAspect="1"/>
        </xdr:cNvPicPr>
      </xdr:nvPicPr>
      <xdr:blipFill>
        <a:blip xmlns:r="http://schemas.openxmlformats.org/officeDocument/2006/relationships" r:embed="rId53"/>
        <a:stretch>
          <a:fillRect/>
        </a:stretch>
      </xdr:blipFill>
      <xdr:spPr>
        <a:xfrm>
          <a:off x="17278350" y="17278350"/>
          <a:ext cx="866775" cy="752475"/>
        </a:xfrm>
        <a:prstGeom prst="rect">
          <a:avLst/>
        </a:prstGeom>
        <a:noFill/>
        <a:ln w="9525">
          <a:noFill/>
        </a:ln>
      </xdr:spPr>
    </xdr:pic>
    <xdr:clientData/>
  </xdr:twoCellAnchor>
  <xdr:twoCellAnchor editAs="oneCell">
    <xdr:from>
      <xdr:col>17</xdr:col>
      <xdr:colOff>229046</xdr:colOff>
      <xdr:row>13</xdr:row>
      <xdr:rowOff>294382</xdr:rowOff>
    </xdr:from>
    <xdr:to>
      <xdr:col>17</xdr:col>
      <xdr:colOff>1095003</xdr:colOff>
      <xdr:row>13</xdr:row>
      <xdr:rowOff>1049536</xdr:rowOff>
    </xdr:to>
    <xdr:pic>
      <xdr:nvPicPr>
        <xdr:cNvPr id="54757" name="Picture 73"/>
        <xdr:cNvPicPr>
          <a:picLocks noChangeAspect="1"/>
        </xdr:cNvPicPr>
      </xdr:nvPicPr>
      <xdr:blipFill>
        <a:blip xmlns:r="http://schemas.openxmlformats.org/officeDocument/2006/relationships" r:embed="rId53"/>
        <a:stretch>
          <a:fillRect/>
        </a:stretch>
      </xdr:blipFill>
      <xdr:spPr>
        <a:xfrm>
          <a:off x="17278350" y="18916650"/>
          <a:ext cx="866775" cy="752475"/>
        </a:xfrm>
        <a:prstGeom prst="rect">
          <a:avLst/>
        </a:prstGeom>
        <a:noFill/>
        <a:ln w="9525">
          <a:noFill/>
        </a:ln>
      </xdr:spPr>
    </xdr:pic>
    <xdr:clientData/>
  </xdr:twoCellAnchor>
  <xdr:twoCellAnchor editAs="oneCell">
    <xdr:from>
      <xdr:col>17</xdr:col>
      <xdr:colOff>229046</xdr:colOff>
      <xdr:row>14</xdr:row>
      <xdr:rowOff>294382</xdr:rowOff>
    </xdr:from>
    <xdr:to>
      <xdr:col>17</xdr:col>
      <xdr:colOff>1095003</xdr:colOff>
      <xdr:row>14</xdr:row>
      <xdr:rowOff>1049536</xdr:rowOff>
    </xdr:to>
    <xdr:pic>
      <xdr:nvPicPr>
        <xdr:cNvPr id="54758" name="Picture 73"/>
        <xdr:cNvPicPr>
          <a:picLocks noChangeAspect="1"/>
        </xdr:cNvPicPr>
      </xdr:nvPicPr>
      <xdr:blipFill>
        <a:blip xmlns:r="http://schemas.openxmlformats.org/officeDocument/2006/relationships" r:embed="rId53"/>
        <a:stretch>
          <a:fillRect/>
        </a:stretch>
      </xdr:blipFill>
      <xdr:spPr>
        <a:xfrm>
          <a:off x="17278350" y="20554950"/>
          <a:ext cx="866775" cy="752475"/>
        </a:xfrm>
        <a:prstGeom prst="rect">
          <a:avLst/>
        </a:prstGeom>
        <a:noFill/>
        <a:ln w="9525">
          <a:noFill/>
        </a:ln>
      </xdr:spPr>
    </xdr:pic>
    <xdr:clientData/>
  </xdr:twoCellAnchor>
  <xdr:twoCellAnchor editAs="oneCell">
    <xdr:from>
      <xdr:col>17</xdr:col>
      <xdr:colOff>448047</xdr:colOff>
      <xdr:row>19</xdr:row>
      <xdr:rowOff>697557</xdr:rowOff>
    </xdr:from>
    <xdr:to>
      <xdr:col>17</xdr:col>
      <xdr:colOff>1476747</xdr:colOff>
      <xdr:row>19</xdr:row>
      <xdr:rowOff>1267123</xdr:rowOff>
    </xdr:to>
    <xdr:pic>
      <xdr:nvPicPr>
        <xdr:cNvPr id="54759" name="Picture 60"/>
        <xdr:cNvPicPr>
          <a:picLocks noChangeAspect="1"/>
        </xdr:cNvPicPr>
      </xdr:nvPicPr>
      <xdr:blipFill>
        <a:blip xmlns:r="http://schemas.openxmlformats.org/officeDocument/2006/relationships" r:embed="rId37"/>
        <a:stretch>
          <a:fillRect/>
        </a:stretch>
      </xdr:blipFill>
      <xdr:spPr>
        <a:xfrm>
          <a:off x="17497425" y="27698700"/>
          <a:ext cx="1028700" cy="571500"/>
        </a:xfrm>
        <a:prstGeom prst="rect">
          <a:avLst/>
        </a:prstGeom>
        <a:noFill/>
        <a:ln w="9525">
          <a:noFill/>
        </a:ln>
      </xdr:spPr>
    </xdr:pic>
    <xdr:clientData/>
  </xdr:twoCellAnchor>
  <xdr:twoCellAnchor editAs="oneCell">
    <xdr:from>
      <xdr:col>17</xdr:col>
      <xdr:colOff>448047</xdr:colOff>
      <xdr:row>20</xdr:row>
      <xdr:rowOff>697557</xdr:rowOff>
    </xdr:from>
    <xdr:to>
      <xdr:col>17</xdr:col>
      <xdr:colOff>1476747</xdr:colOff>
      <xdr:row>20</xdr:row>
      <xdr:rowOff>1267123</xdr:rowOff>
    </xdr:to>
    <xdr:pic>
      <xdr:nvPicPr>
        <xdr:cNvPr id="54760" name="Picture 60"/>
        <xdr:cNvPicPr>
          <a:picLocks noChangeAspect="1"/>
        </xdr:cNvPicPr>
      </xdr:nvPicPr>
      <xdr:blipFill>
        <a:blip xmlns:r="http://schemas.openxmlformats.org/officeDocument/2006/relationships" r:embed="rId37"/>
        <a:stretch>
          <a:fillRect/>
        </a:stretch>
      </xdr:blipFill>
      <xdr:spPr>
        <a:xfrm>
          <a:off x="17497425" y="29337000"/>
          <a:ext cx="1028700" cy="571500"/>
        </a:xfrm>
        <a:prstGeom prst="rect">
          <a:avLst/>
        </a:prstGeom>
        <a:noFill/>
        <a:ln w="9525">
          <a:noFill/>
        </a:ln>
      </xdr:spPr>
    </xdr:pic>
    <xdr:clientData/>
  </xdr:twoCellAnchor>
  <xdr:twoCellAnchor>
    <xdr:from>
      <xdr:col>17</xdr:col>
      <xdr:colOff>723305</xdr:colOff>
      <xdr:row>21</xdr:row>
      <xdr:rowOff>543967</xdr:rowOff>
    </xdr:from>
    <xdr:to>
      <xdr:col>17</xdr:col>
      <xdr:colOff>1370261</xdr:colOff>
      <xdr:row>21</xdr:row>
      <xdr:rowOff>1113532</xdr:rowOff>
    </xdr:to>
    <xdr:pic>
      <xdr:nvPicPr>
        <xdr:cNvPr id="54761" name="Picture 34" descr="Steel-tava-18-1.jpg"/>
        <xdr:cNvPicPr>
          <a:picLocks noChangeAspect="1"/>
        </xdr:cNvPicPr>
      </xdr:nvPicPr>
      <xdr:blipFill>
        <a:blip xmlns:r="http://schemas.openxmlformats.org/officeDocument/2006/relationships" r:embed="rId17">
          <a:lum bright="-40000" contrast="54000"/>
        </a:blip>
        <a:stretch>
          <a:fillRect/>
        </a:stretch>
      </xdr:blipFill>
      <xdr:spPr>
        <a:xfrm>
          <a:off x="17773650" y="30822900"/>
          <a:ext cx="647700" cy="571500"/>
        </a:xfrm>
        <a:prstGeom prst="rect">
          <a:avLst/>
        </a:prstGeom>
        <a:noFill/>
        <a:ln w="9525">
          <a:noFill/>
        </a:ln>
      </xdr:spPr>
    </xdr:pic>
    <xdr:clientData/>
  </xdr:twoCellAnchor>
  <xdr:twoCellAnchor editAs="oneCell">
    <xdr:from>
      <xdr:col>17</xdr:col>
      <xdr:colOff>190872</xdr:colOff>
      <xdr:row>22</xdr:row>
      <xdr:rowOff>237530</xdr:rowOff>
    </xdr:from>
    <xdr:to>
      <xdr:col>17</xdr:col>
      <xdr:colOff>1275829</xdr:colOff>
      <xdr:row>22</xdr:row>
      <xdr:rowOff>808434</xdr:rowOff>
    </xdr:to>
    <xdr:pic>
      <xdr:nvPicPr>
        <xdr:cNvPr id="54762" name="Picture 70"/>
        <xdr:cNvPicPr>
          <a:picLocks noChangeAspect="1"/>
        </xdr:cNvPicPr>
      </xdr:nvPicPr>
      <xdr:blipFill>
        <a:blip xmlns:r="http://schemas.openxmlformats.org/officeDocument/2006/relationships" r:embed="rId53"/>
        <a:stretch>
          <a:fillRect/>
        </a:stretch>
      </xdr:blipFill>
      <xdr:spPr>
        <a:xfrm>
          <a:off x="17240250" y="32156400"/>
          <a:ext cx="1085850" cy="571500"/>
        </a:xfrm>
        <a:prstGeom prst="rect">
          <a:avLst/>
        </a:prstGeom>
        <a:noFill/>
        <a:ln w="9525">
          <a:noFill/>
        </a:ln>
      </xdr:spPr>
    </xdr:pic>
    <xdr:clientData/>
  </xdr:twoCellAnchor>
  <xdr:twoCellAnchor editAs="oneCell">
    <xdr:from>
      <xdr:col>17</xdr:col>
      <xdr:colOff>190872</xdr:colOff>
      <xdr:row>23</xdr:row>
      <xdr:rowOff>255984</xdr:rowOff>
    </xdr:from>
    <xdr:to>
      <xdr:col>17</xdr:col>
      <xdr:colOff>1275829</xdr:colOff>
      <xdr:row>23</xdr:row>
      <xdr:rowOff>806351</xdr:rowOff>
    </xdr:to>
    <xdr:pic>
      <xdr:nvPicPr>
        <xdr:cNvPr id="54763" name="Picture 70"/>
        <xdr:cNvPicPr>
          <a:picLocks noChangeAspect="1"/>
        </xdr:cNvPicPr>
      </xdr:nvPicPr>
      <xdr:blipFill>
        <a:blip xmlns:r="http://schemas.openxmlformats.org/officeDocument/2006/relationships" r:embed="rId53"/>
        <a:stretch>
          <a:fillRect/>
        </a:stretch>
      </xdr:blipFill>
      <xdr:spPr>
        <a:xfrm>
          <a:off x="17240250" y="33242250"/>
          <a:ext cx="1085850" cy="552450"/>
        </a:xfrm>
        <a:prstGeom prst="rect">
          <a:avLst/>
        </a:prstGeom>
        <a:noFill/>
        <a:ln w="9525">
          <a:noFill/>
        </a:ln>
      </xdr:spPr>
    </xdr:pic>
    <xdr:clientData/>
  </xdr:twoCellAnchor>
  <xdr:twoCellAnchor>
    <xdr:from>
      <xdr:col>17</xdr:col>
      <xdr:colOff>514350</xdr:colOff>
      <xdr:row>24</xdr:row>
      <xdr:rowOff>342900</xdr:rowOff>
    </xdr:from>
    <xdr:to>
      <xdr:col>17</xdr:col>
      <xdr:colOff>1181398</xdr:colOff>
      <xdr:row>24</xdr:row>
      <xdr:rowOff>990600</xdr:rowOff>
    </xdr:to>
    <xdr:pic>
      <xdr:nvPicPr>
        <xdr:cNvPr id="54764" name="Picture 54" descr="roomalirotitave-img.gif"/>
        <xdr:cNvPicPr>
          <a:picLocks noChangeAspect="1"/>
        </xdr:cNvPicPr>
      </xdr:nvPicPr>
      <xdr:blipFill>
        <a:blip xmlns:r="http://schemas.openxmlformats.org/officeDocument/2006/relationships" r:embed="rId38"/>
        <a:stretch>
          <a:fillRect/>
        </a:stretch>
      </xdr:blipFill>
      <xdr:spPr>
        <a:xfrm>
          <a:off x="17564100" y="34966275"/>
          <a:ext cx="666750" cy="647700"/>
        </a:xfrm>
        <a:prstGeom prst="rect">
          <a:avLst/>
        </a:prstGeom>
        <a:noFill/>
        <a:ln w="9525">
          <a:noFill/>
        </a:ln>
      </xdr:spPr>
    </xdr:pic>
    <xdr:clientData/>
  </xdr:twoCellAnchor>
  <xdr:twoCellAnchor editAs="oneCell">
    <xdr:from>
      <xdr:col>17</xdr:col>
      <xdr:colOff>371698</xdr:colOff>
      <xdr:row>26</xdr:row>
      <xdr:rowOff>345579</xdr:rowOff>
    </xdr:from>
    <xdr:to>
      <xdr:col>17</xdr:col>
      <xdr:colOff>1601316</xdr:colOff>
      <xdr:row>26</xdr:row>
      <xdr:rowOff>1286321</xdr:rowOff>
    </xdr:to>
    <xdr:pic>
      <xdr:nvPicPr>
        <xdr:cNvPr id="54765" name="Picture 1"/>
        <xdr:cNvPicPr>
          <a:picLocks noChangeAspect="1"/>
        </xdr:cNvPicPr>
      </xdr:nvPicPr>
      <xdr:blipFill>
        <a:blip xmlns:r="http://schemas.openxmlformats.org/officeDocument/2006/relationships"/>
        <a:stretch>
          <a:fillRect/>
        </a:stretch>
      </xdr:blipFill>
      <xdr:spPr>
        <a:xfrm>
          <a:off x="17421225" y="37823775"/>
          <a:ext cx="1228725" cy="942975"/>
        </a:xfrm>
        <a:prstGeom prst="rect">
          <a:avLst/>
        </a:prstGeom>
        <a:noFill/>
        <a:ln w="9525">
          <a:noFill/>
        </a:ln>
      </xdr:spPr>
    </xdr:pic>
    <xdr:clientData/>
  </xdr:twoCellAnchor>
  <xdr:twoCellAnchor editAs="oneCell">
    <xdr:from>
      <xdr:col>17</xdr:col>
      <xdr:colOff>371698</xdr:colOff>
      <xdr:row>27</xdr:row>
      <xdr:rowOff>345579</xdr:rowOff>
    </xdr:from>
    <xdr:to>
      <xdr:col>17</xdr:col>
      <xdr:colOff>1601316</xdr:colOff>
      <xdr:row>27</xdr:row>
      <xdr:rowOff>1286321</xdr:rowOff>
    </xdr:to>
    <xdr:pic>
      <xdr:nvPicPr>
        <xdr:cNvPr id="54766" name="Picture 127"/>
        <xdr:cNvPicPr>
          <a:picLocks noChangeAspect="1"/>
        </xdr:cNvPicPr>
      </xdr:nvPicPr>
      <xdr:blipFill>
        <a:blip xmlns:r="http://schemas.openxmlformats.org/officeDocument/2006/relationships"/>
        <a:stretch>
          <a:fillRect/>
        </a:stretch>
      </xdr:blipFill>
      <xdr:spPr>
        <a:xfrm>
          <a:off x="17421225" y="39462075"/>
          <a:ext cx="1228725" cy="942975"/>
        </a:xfrm>
        <a:prstGeom prst="rect">
          <a:avLst/>
        </a:prstGeom>
        <a:noFill/>
        <a:ln w="9525">
          <a:noFill/>
        </a:ln>
      </xdr:spPr>
    </xdr:pic>
    <xdr:clientData/>
  </xdr:twoCellAnchor>
  <xdr:twoCellAnchor editAs="oneCell">
    <xdr:from>
      <xdr:col>17</xdr:col>
      <xdr:colOff>371698</xdr:colOff>
      <xdr:row>28</xdr:row>
      <xdr:rowOff>345579</xdr:rowOff>
    </xdr:from>
    <xdr:to>
      <xdr:col>17</xdr:col>
      <xdr:colOff>1601316</xdr:colOff>
      <xdr:row>28</xdr:row>
      <xdr:rowOff>1286321</xdr:rowOff>
    </xdr:to>
    <xdr:pic>
      <xdr:nvPicPr>
        <xdr:cNvPr id="54767" name="Picture 128"/>
        <xdr:cNvPicPr>
          <a:picLocks noChangeAspect="1"/>
        </xdr:cNvPicPr>
      </xdr:nvPicPr>
      <xdr:blipFill>
        <a:blip xmlns:r="http://schemas.openxmlformats.org/officeDocument/2006/relationships"/>
        <a:stretch>
          <a:fillRect/>
        </a:stretch>
      </xdr:blipFill>
      <xdr:spPr>
        <a:xfrm>
          <a:off x="17421225" y="41100375"/>
          <a:ext cx="1228725" cy="942975"/>
        </a:xfrm>
        <a:prstGeom prst="rect">
          <a:avLst/>
        </a:prstGeom>
        <a:noFill/>
        <a:ln w="9525">
          <a:noFill/>
        </a:ln>
      </xdr:spPr>
    </xdr:pic>
    <xdr:clientData/>
  </xdr:twoCellAnchor>
  <xdr:twoCellAnchor>
    <xdr:from>
      <xdr:col>17</xdr:col>
      <xdr:colOff>267221</xdr:colOff>
      <xdr:row>29</xdr:row>
      <xdr:rowOff>415975</xdr:rowOff>
    </xdr:from>
    <xdr:to>
      <xdr:col>17</xdr:col>
      <xdr:colOff>1496839</xdr:colOff>
      <xdr:row>29</xdr:row>
      <xdr:rowOff>1228725</xdr:rowOff>
    </xdr:to>
    <xdr:pic>
      <xdr:nvPicPr>
        <xdr:cNvPr id="54768" name="Picture 129" descr="Colander copy.jpg"/>
        <xdr:cNvPicPr>
          <a:picLocks noChangeAspect="1"/>
        </xdr:cNvPicPr>
      </xdr:nvPicPr>
      <xdr:blipFill>
        <a:blip xmlns:r="http://schemas.openxmlformats.org/officeDocument/2006/relationships" r:embed="rId54"/>
        <a:stretch>
          <a:fillRect/>
        </a:stretch>
      </xdr:blipFill>
      <xdr:spPr>
        <a:xfrm>
          <a:off x="17316450" y="42814875"/>
          <a:ext cx="1228725" cy="809625"/>
        </a:xfrm>
        <a:prstGeom prst="rect">
          <a:avLst/>
        </a:prstGeom>
        <a:noFill/>
        <a:ln w="9525">
          <a:noFill/>
        </a:ln>
      </xdr:spPr>
    </xdr:pic>
    <xdr:clientData/>
  </xdr:twoCellAnchor>
  <xdr:twoCellAnchor>
    <xdr:from>
      <xdr:col>17</xdr:col>
      <xdr:colOff>267221</xdr:colOff>
      <xdr:row>30</xdr:row>
      <xdr:rowOff>415975</xdr:rowOff>
    </xdr:from>
    <xdr:to>
      <xdr:col>17</xdr:col>
      <xdr:colOff>1496839</xdr:colOff>
      <xdr:row>30</xdr:row>
      <xdr:rowOff>1228725</xdr:rowOff>
    </xdr:to>
    <xdr:pic>
      <xdr:nvPicPr>
        <xdr:cNvPr id="54769" name="Picture 130" descr="Colander copy.jpg"/>
        <xdr:cNvPicPr>
          <a:picLocks noChangeAspect="1"/>
        </xdr:cNvPicPr>
      </xdr:nvPicPr>
      <xdr:blipFill>
        <a:blip xmlns:r="http://schemas.openxmlformats.org/officeDocument/2006/relationships" r:embed="rId54"/>
        <a:stretch>
          <a:fillRect/>
        </a:stretch>
      </xdr:blipFill>
      <xdr:spPr>
        <a:xfrm>
          <a:off x="17316450" y="44453175"/>
          <a:ext cx="1228725" cy="809625"/>
        </a:xfrm>
        <a:prstGeom prst="rect">
          <a:avLst/>
        </a:prstGeom>
        <a:noFill/>
        <a:ln w="9525">
          <a:noFill/>
        </a:ln>
      </xdr:spPr>
    </xdr:pic>
    <xdr:clientData/>
  </xdr:twoCellAnchor>
  <xdr:twoCellAnchor>
    <xdr:from>
      <xdr:col>17</xdr:col>
      <xdr:colOff>267221</xdr:colOff>
      <xdr:row>31</xdr:row>
      <xdr:rowOff>415975</xdr:rowOff>
    </xdr:from>
    <xdr:to>
      <xdr:col>17</xdr:col>
      <xdr:colOff>1496839</xdr:colOff>
      <xdr:row>31</xdr:row>
      <xdr:rowOff>1228725</xdr:rowOff>
    </xdr:to>
    <xdr:pic>
      <xdr:nvPicPr>
        <xdr:cNvPr id="54770" name="Picture 131" descr="Colander copy.jpg"/>
        <xdr:cNvPicPr>
          <a:picLocks noChangeAspect="1"/>
        </xdr:cNvPicPr>
      </xdr:nvPicPr>
      <xdr:blipFill>
        <a:blip xmlns:r="http://schemas.openxmlformats.org/officeDocument/2006/relationships" r:embed="rId54"/>
        <a:stretch>
          <a:fillRect/>
        </a:stretch>
      </xdr:blipFill>
      <xdr:spPr>
        <a:xfrm>
          <a:off x="17316450" y="46091475"/>
          <a:ext cx="1228725" cy="809625"/>
        </a:xfrm>
        <a:prstGeom prst="rect">
          <a:avLst/>
        </a:prstGeom>
        <a:noFill/>
        <a:ln w="9525">
          <a:noFill/>
        </a:ln>
      </xdr:spPr>
    </xdr:pic>
    <xdr:clientData/>
  </xdr:twoCellAnchor>
  <xdr:twoCellAnchor>
    <xdr:from>
      <xdr:col>17</xdr:col>
      <xdr:colOff>667048</xdr:colOff>
      <xdr:row>32</xdr:row>
      <xdr:rowOff>569565</xdr:rowOff>
    </xdr:from>
    <xdr:to>
      <xdr:col>17</xdr:col>
      <xdr:colOff>1191444</xdr:colOff>
      <xdr:row>32</xdr:row>
      <xdr:rowOff>1081534</xdr:rowOff>
    </xdr:to>
    <xdr:pic>
      <xdr:nvPicPr>
        <xdr:cNvPr id="54771" name="Picture 138"/>
        <xdr:cNvPicPr>
          <a:picLocks noChangeAspect="1"/>
        </xdr:cNvPicPr>
      </xdr:nvPicPr>
      <xdr:blipFill>
        <a:blip xmlns:r="http://schemas.openxmlformats.org/officeDocument/2006/relationships"/>
        <a:stretch>
          <a:fillRect/>
        </a:stretch>
      </xdr:blipFill>
      <xdr:spPr>
        <a:xfrm>
          <a:off x="17716500" y="47882175"/>
          <a:ext cx="523875" cy="514350"/>
        </a:xfrm>
        <a:prstGeom prst="rect">
          <a:avLst/>
        </a:prstGeom>
        <a:noFill/>
        <a:ln w="9525">
          <a:noFill/>
        </a:ln>
      </xdr:spPr>
    </xdr:pic>
    <xdr:clientData/>
  </xdr:twoCellAnchor>
  <xdr:twoCellAnchor>
    <xdr:from>
      <xdr:col>17</xdr:col>
      <xdr:colOff>657002</xdr:colOff>
      <xdr:row>33</xdr:row>
      <xdr:rowOff>268784</xdr:rowOff>
    </xdr:from>
    <xdr:to>
      <xdr:col>17</xdr:col>
      <xdr:colOff>1265783</xdr:colOff>
      <xdr:row>33</xdr:row>
      <xdr:rowOff>1190327</xdr:rowOff>
    </xdr:to>
    <xdr:pic>
      <xdr:nvPicPr>
        <xdr:cNvPr id="54772" name="image1080.png"/>
        <xdr:cNvPicPr>
          <a:picLocks noChangeAspect="1"/>
        </xdr:cNvPicPr>
      </xdr:nvPicPr>
      <xdr:blipFill>
        <a:blip xmlns:r="http://schemas.openxmlformats.org/officeDocument/2006/relationships"/>
        <a:stretch>
          <a:fillRect/>
        </a:stretch>
      </xdr:blipFill>
      <xdr:spPr>
        <a:xfrm>
          <a:off x="17706975" y="49215675"/>
          <a:ext cx="609600" cy="923925"/>
        </a:xfrm>
        <a:prstGeom prst="rect">
          <a:avLst/>
        </a:prstGeom>
        <a:noFill/>
        <a:ln w="9525">
          <a:noFill/>
        </a:ln>
      </xdr:spPr>
    </xdr:pic>
    <xdr:clientData fLocksWithSheet="0"/>
  </xdr:twoCellAnchor>
  <xdr:twoCellAnchor>
    <xdr:from>
      <xdr:col>17</xdr:col>
      <xdr:colOff>562570</xdr:colOff>
      <xdr:row>34</xdr:row>
      <xdr:rowOff>294382</xdr:rowOff>
    </xdr:from>
    <xdr:to>
      <xdr:col>17</xdr:col>
      <xdr:colOff>1257746</xdr:colOff>
      <xdr:row>34</xdr:row>
      <xdr:rowOff>1011138</xdr:rowOff>
    </xdr:to>
    <xdr:pic>
      <xdr:nvPicPr>
        <xdr:cNvPr id="54773" name="image1083.png"/>
        <xdr:cNvPicPr>
          <a:picLocks noChangeAspect="1"/>
        </xdr:cNvPicPr>
      </xdr:nvPicPr>
      <xdr:blipFill>
        <a:blip xmlns:r="http://schemas.openxmlformats.org/officeDocument/2006/relationships"/>
        <a:stretch>
          <a:fillRect/>
        </a:stretch>
      </xdr:blipFill>
      <xdr:spPr>
        <a:xfrm>
          <a:off x="17611725" y="50882550"/>
          <a:ext cx="695325" cy="714375"/>
        </a:xfrm>
        <a:prstGeom prst="rect">
          <a:avLst/>
        </a:prstGeom>
        <a:noFill/>
        <a:ln w="9525">
          <a:noFill/>
        </a:ln>
      </xdr:spPr>
    </xdr:pic>
    <xdr:clientData fLocksWithSheet="0"/>
  </xdr:twoCellAnchor>
  <xdr:twoCellAnchor>
    <xdr:from>
      <xdr:col>17</xdr:col>
      <xdr:colOff>562570</xdr:colOff>
      <xdr:row>35</xdr:row>
      <xdr:rowOff>383977</xdr:rowOff>
    </xdr:from>
    <xdr:to>
      <xdr:col>17</xdr:col>
      <xdr:colOff>1267792</xdr:colOff>
      <xdr:row>35</xdr:row>
      <xdr:rowOff>991939</xdr:rowOff>
    </xdr:to>
    <xdr:pic>
      <xdr:nvPicPr>
        <xdr:cNvPr id="54774" name="image1100.jpg" descr="ss chimta.jpg"/>
        <xdr:cNvPicPr>
          <a:picLocks noChangeAspect="1"/>
        </xdr:cNvPicPr>
      </xdr:nvPicPr>
      <xdr:blipFill>
        <a:blip xmlns:r="http://schemas.openxmlformats.org/officeDocument/2006/relationships" r:embed="rId39"/>
        <a:stretch>
          <a:fillRect/>
        </a:stretch>
      </xdr:blipFill>
      <xdr:spPr>
        <a:xfrm>
          <a:off x="17611725" y="52606575"/>
          <a:ext cx="704850" cy="609600"/>
        </a:xfrm>
        <a:prstGeom prst="rect">
          <a:avLst/>
        </a:prstGeom>
        <a:noFill/>
        <a:ln w="9525">
          <a:noFill/>
        </a:ln>
      </xdr:spPr>
    </xdr:pic>
    <xdr:clientData fLocksWithSheet="0"/>
  </xdr:twoCellAnchor>
  <xdr:twoCellAnchor editAs="oneCell">
    <xdr:from>
      <xdr:col>17</xdr:col>
      <xdr:colOff>275258</xdr:colOff>
      <xdr:row>36</xdr:row>
      <xdr:rowOff>307181</xdr:rowOff>
    </xdr:from>
    <xdr:to>
      <xdr:col>17</xdr:col>
      <xdr:colOff>1474738</xdr:colOff>
      <xdr:row>36</xdr:row>
      <xdr:rowOff>1222325</xdr:rowOff>
    </xdr:to>
    <xdr:pic>
      <xdr:nvPicPr>
        <xdr:cNvPr id="54775" name="Picture 58"/>
        <xdr:cNvPicPr>
          <a:picLocks noChangeAspect="1"/>
        </xdr:cNvPicPr>
      </xdr:nvPicPr>
      <xdr:blipFill>
        <a:blip xmlns:r="http://schemas.openxmlformats.org/officeDocument/2006/relationships"/>
        <a:stretch>
          <a:fillRect/>
        </a:stretch>
      </xdr:blipFill>
      <xdr:spPr>
        <a:xfrm>
          <a:off x="17325975" y="54168675"/>
          <a:ext cx="1200150" cy="914400"/>
        </a:xfrm>
        <a:prstGeom prst="rect">
          <a:avLst/>
        </a:prstGeom>
        <a:noFill/>
        <a:ln w="9525">
          <a:noFill/>
        </a:ln>
      </xdr:spPr>
    </xdr:pic>
    <xdr:clientData/>
  </xdr:twoCellAnchor>
  <xdr:twoCellAnchor editAs="oneCell">
    <xdr:from>
      <xdr:col>17</xdr:col>
      <xdr:colOff>275258</xdr:colOff>
      <xdr:row>37</xdr:row>
      <xdr:rowOff>307181</xdr:rowOff>
    </xdr:from>
    <xdr:to>
      <xdr:col>17</xdr:col>
      <xdr:colOff>1474738</xdr:colOff>
      <xdr:row>37</xdr:row>
      <xdr:rowOff>1222325</xdr:rowOff>
    </xdr:to>
    <xdr:pic>
      <xdr:nvPicPr>
        <xdr:cNvPr id="54776" name="Picture 58"/>
        <xdr:cNvPicPr>
          <a:picLocks noChangeAspect="1"/>
        </xdr:cNvPicPr>
      </xdr:nvPicPr>
      <xdr:blipFill>
        <a:blip xmlns:r="http://schemas.openxmlformats.org/officeDocument/2006/relationships"/>
        <a:stretch>
          <a:fillRect/>
        </a:stretch>
      </xdr:blipFill>
      <xdr:spPr>
        <a:xfrm>
          <a:off x="17325975" y="55806975"/>
          <a:ext cx="1200150" cy="914400"/>
        </a:xfrm>
        <a:prstGeom prst="rect">
          <a:avLst/>
        </a:prstGeom>
        <a:noFill/>
        <a:ln w="9525">
          <a:noFill/>
        </a:ln>
      </xdr:spPr>
    </xdr:pic>
    <xdr:clientData/>
  </xdr:twoCellAnchor>
  <xdr:twoCellAnchor editAs="oneCell">
    <xdr:from>
      <xdr:col>17</xdr:col>
      <xdr:colOff>275258</xdr:colOff>
      <xdr:row>38</xdr:row>
      <xdr:rowOff>307181</xdr:rowOff>
    </xdr:from>
    <xdr:to>
      <xdr:col>17</xdr:col>
      <xdr:colOff>1474738</xdr:colOff>
      <xdr:row>38</xdr:row>
      <xdr:rowOff>1222325</xdr:rowOff>
    </xdr:to>
    <xdr:pic>
      <xdr:nvPicPr>
        <xdr:cNvPr id="54777" name="Picture 58"/>
        <xdr:cNvPicPr>
          <a:picLocks noChangeAspect="1"/>
        </xdr:cNvPicPr>
      </xdr:nvPicPr>
      <xdr:blipFill>
        <a:blip xmlns:r="http://schemas.openxmlformats.org/officeDocument/2006/relationships"/>
        <a:stretch>
          <a:fillRect/>
        </a:stretch>
      </xdr:blipFill>
      <xdr:spPr>
        <a:xfrm>
          <a:off x="17325975" y="57445275"/>
          <a:ext cx="1200150" cy="914400"/>
        </a:xfrm>
        <a:prstGeom prst="rect">
          <a:avLst/>
        </a:prstGeom>
        <a:noFill/>
        <a:ln w="9525">
          <a:noFill/>
        </a:ln>
      </xdr:spPr>
    </xdr:pic>
    <xdr:clientData/>
  </xdr:twoCellAnchor>
  <xdr:twoCellAnchor editAs="oneCell">
    <xdr:from>
      <xdr:col>17</xdr:col>
      <xdr:colOff>427955</xdr:colOff>
      <xdr:row>39</xdr:row>
      <xdr:rowOff>511969</xdr:rowOff>
    </xdr:from>
    <xdr:to>
      <xdr:col>17</xdr:col>
      <xdr:colOff>1133177</xdr:colOff>
      <xdr:row>39</xdr:row>
      <xdr:rowOff>1132731</xdr:rowOff>
    </xdr:to>
    <xdr:pic>
      <xdr:nvPicPr>
        <xdr:cNvPr id="54778" name="Picture 53"/>
        <xdr:cNvPicPr>
          <a:picLocks noChangeAspect="1"/>
        </xdr:cNvPicPr>
      </xdr:nvPicPr>
      <xdr:blipFill>
        <a:blip xmlns:r="http://schemas.openxmlformats.org/officeDocument/2006/relationships" r:embed="rId55"/>
        <a:stretch>
          <a:fillRect/>
        </a:stretch>
      </xdr:blipFill>
      <xdr:spPr>
        <a:xfrm>
          <a:off x="17478375" y="59293125"/>
          <a:ext cx="704850" cy="619125"/>
        </a:xfrm>
        <a:prstGeom prst="rect">
          <a:avLst/>
        </a:prstGeom>
        <a:noFill/>
        <a:ln w="9525">
          <a:noFill/>
        </a:ln>
      </xdr:spPr>
    </xdr:pic>
    <xdr:clientData/>
  </xdr:twoCellAnchor>
  <xdr:twoCellAnchor editAs="oneCell">
    <xdr:from>
      <xdr:col>17</xdr:col>
      <xdr:colOff>305395</xdr:colOff>
      <xdr:row>40</xdr:row>
      <xdr:rowOff>492770</xdr:rowOff>
    </xdr:from>
    <xdr:to>
      <xdr:col>17</xdr:col>
      <xdr:colOff>1400398</xdr:colOff>
      <xdr:row>40</xdr:row>
      <xdr:rowOff>1062335</xdr:rowOff>
    </xdr:to>
    <xdr:pic>
      <xdr:nvPicPr>
        <xdr:cNvPr id="54779" name="Picture 36" descr="Favorable-Stainless-Steel-Soup-Spoon-E01-.jpg"/>
        <xdr:cNvPicPr>
          <a:picLocks noChangeAspect="1"/>
        </xdr:cNvPicPr>
      </xdr:nvPicPr>
      <xdr:blipFill>
        <a:blip xmlns:r="http://schemas.openxmlformats.org/officeDocument/2006/relationships" r:embed="rId8"/>
        <a:srcRect r="12237"/>
        <a:stretch>
          <a:fillRect/>
        </a:stretch>
      </xdr:blipFill>
      <xdr:spPr>
        <a:xfrm>
          <a:off x="17354550" y="60912375"/>
          <a:ext cx="1095375" cy="571500"/>
        </a:xfrm>
        <a:prstGeom prst="rect">
          <a:avLst/>
        </a:prstGeom>
        <a:noFill/>
        <a:ln w="9525">
          <a:noFill/>
        </a:ln>
      </xdr:spPr>
    </xdr:pic>
    <xdr:clientData/>
  </xdr:twoCellAnchor>
  <xdr:twoCellAnchor>
    <xdr:from>
      <xdr:col>17</xdr:col>
      <xdr:colOff>705222</xdr:colOff>
      <xdr:row>43</xdr:row>
      <xdr:rowOff>454372</xdr:rowOff>
    </xdr:from>
    <xdr:to>
      <xdr:col>17</xdr:col>
      <xdr:colOff>1334095</xdr:colOff>
      <xdr:row>43</xdr:row>
      <xdr:rowOff>1171129</xdr:rowOff>
    </xdr:to>
    <xdr:pic>
      <xdr:nvPicPr>
        <xdr:cNvPr id="54780" name="image1088.png"/>
        <xdr:cNvPicPr>
          <a:picLocks noChangeAspect="1"/>
        </xdr:cNvPicPr>
      </xdr:nvPicPr>
      <xdr:blipFill>
        <a:blip xmlns:r="http://schemas.openxmlformats.org/officeDocument/2006/relationships" r:embed="rId43"/>
        <a:stretch>
          <a:fillRect/>
        </a:stretch>
      </xdr:blipFill>
      <xdr:spPr>
        <a:xfrm>
          <a:off x="17754600" y="65789175"/>
          <a:ext cx="628650" cy="714375"/>
        </a:xfrm>
        <a:prstGeom prst="rect">
          <a:avLst/>
        </a:prstGeom>
        <a:noFill/>
        <a:ln w="9525">
          <a:noFill/>
        </a:ln>
      </xdr:spPr>
    </xdr:pic>
    <xdr:clientData fLocksWithSheet="0"/>
  </xdr:twoCellAnchor>
  <xdr:twoCellAnchor>
    <xdr:from>
      <xdr:col>17</xdr:col>
      <xdr:colOff>705222</xdr:colOff>
      <xdr:row>44</xdr:row>
      <xdr:rowOff>454372</xdr:rowOff>
    </xdr:from>
    <xdr:to>
      <xdr:col>17</xdr:col>
      <xdr:colOff>1334095</xdr:colOff>
      <xdr:row>44</xdr:row>
      <xdr:rowOff>1171129</xdr:rowOff>
    </xdr:to>
    <xdr:pic>
      <xdr:nvPicPr>
        <xdr:cNvPr id="54781" name="image1088.png"/>
        <xdr:cNvPicPr>
          <a:picLocks noChangeAspect="1"/>
        </xdr:cNvPicPr>
      </xdr:nvPicPr>
      <xdr:blipFill>
        <a:blip xmlns:r="http://schemas.openxmlformats.org/officeDocument/2006/relationships" r:embed="rId43"/>
        <a:stretch>
          <a:fillRect/>
        </a:stretch>
      </xdr:blipFill>
      <xdr:spPr>
        <a:xfrm>
          <a:off x="17754600" y="67427475"/>
          <a:ext cx="628650" cy="714375"/>
        </a:xfrm>
        <a:prstGeom prst="rect">
          <a:avLst/>
        </a:prstGeom>
        <a:noFill/>
        <a:ln w="9525">
          <a:noFill/>
        </a:ln>
      </xdr:spPr>
    </xdr:pic>
    <xdr:clientData fLocksWithSheet="0"/>
  </xdr:twoCellAnchor>
  <xdr:twoCellAnchor>
    <xdr:from>
      <xdr:col>17</xdr:col>
      <xdr:colOff>705222</xdr:colOff>
      <xdr:row>45</xdr:row>
      <xdr:rowOff>454372</xdr:rowOff>
    </xdr:from>
    <xdr:to>
      <xdr:col>17</xdr:col>
      <xdr:colOff>1334095</xdr:colOff>
      <xdr:row>45</xdr:row>
      <xdr:rowOff>1171129</xdr:rowOff>
    </xdr:to>
    <xdr:pic>
      <xdr:nvPicPr>
        <xdr:cNvPr id="54782" name="image1088.png"/>
        <xdr:cNvPicPr>
          <a:picLocks noChangeAspect="1"/>
        </xdr:cNvPicPr>
      </xdr:nvPicPr>
      <xdr:blipFill>
        <a:blip xmlns:r="http://schemas.openxmlformats.org/officeDocument/2006/relationships" r:embed="rId43"/>
        <a:stretch>
          <a:fillRect/>
        </a:stretch>
      </xdr:blipFill>
      <xdr:spPr>
        <a:xfrm>
          <a:off x="17754600" y="69065775"/>
          <a:ext cx="628650" cy="714375"/>
        </a:xfrm>
        <a:prstGeom prst="rect">
          <a:avLst/>
        </a:prstGeom>
        <a:noFill/>
        <a:ln w="9525">
          <a:noFill/>
        </a:ln>
      </xdr:spPr>
    </xdr:pic>
    <xdr:clientData fLocksWithSheet="0"/>
  </xdr:twoCellAnchor>
  <xdr:twoCellAnchor>
    <xdr:from>
      <xdr:col>17</xdr:col>
      <xdr:colOff>705222</xdr:colOff>
      <xdr:row>46</xdr:row>
      <xdr:rowOff>454372</xdr:rowOff>
    </xdr:from>
    <xdr:to>
      <xdr:col>17</xdr:col>
      <xdr:colOff>1334095</xdr:colOff>
      <xdr:row>46</xdr:row>
      <xdr:rowOff>1171129</xdr:rowOff>
    </xdr:to>
    <xdr:pic>
      <xdr:nvPicPr>
        <xdr:cNvPr id="54783" name="image1088.png"/>
        <xdr:cNvPicPr>
          <a:picLocks noChangeAspect="1"/>
        </xdr:cNvPicPr>
      </xdr:nvPicPr>
      <xdr:blipFill>
        <a:blip xmlns:r="http://schemas.openxmlformats.org/officeDocument/2006/relationships" r:embed="rId43"/>
        <a:stretch>
          <a:fillRect/>
        </a:stretch>
      </xdr:blipFill>
      <xdr:spPr>
        <a:xfrm>
          <a:off x="17754600" y="70704075"/>
          <a:ext cx="628650" cy="714375"/>
        </a:xfrm>
        <a:prstGeom prst="rect">
          <a:avLst/>
        </a:prstGeom>
        <a:noFill/>
        <a:ln w="9525">
          <a:noFill/>
        </a:ln>
      </xdr:spPr>
    </xdr:pic>
    <xdr:clientData fLocksWithSheet="0"/>
  </xdr:twoCellAnchor>
  <xdr:twoCellAnchor editAs="oneCell">
    <xdr:from>
      <xdr:col>17</xdr:col>
      <xdr:colOff>86395</xdr:colOff>
      <xdr:row>47</xdr:row>
      <xdr:rowOff>179189</xdr:rowOff>
    </xdr:from>
    <xdr:to>
      <xdr:col>17</xdr:col>
      <xdr:colOff>1685702</xdr:colOff>
      <xdr:row>47</xdr:row>
      <xdr:rowOff>1158329</xdr:rowOff>
    </xdr:to>
    <xdr:pic>
      <xdr:nvPicPr>
        <xdr:cNvPr id="54784" name="Picture 2"/>
        <xdr:cNvPicPr>
          <a:picLocks noChangeAspect="1"/>
        </xdr:cNvPicPr>
      </xdr:nvPicPr>
      <xdr:blipFill>
        <a:blip xmlns:r="http://schemas.openxmlformats.org/officeDocument/2006/relationships" r:embed="rId55"/>
        <a:stretch>
          <a:fillRect/>
        </a:stretch>
      </xdr:blipFill>
      <xdr:spPr>
        <a:xfrm>
          <a:off x="17135475" y="72066150"/>
          <a:ext cx="1600200" cy="981075"/>
        </a:xfrm>
        <a:prstGeom prst="rect">
          <a:avLst/>
        </a:prstGeom>
        <a:noFill/>
        <a:ln w="9525">
          <a:noFill/>
        </a:ln>
      </xdr:spPr>
    </xdr:pic>
    <xdr:clientData/>
  </xdr:twoCellAnchor>
  <xdr:twoCellAnchor editAs="oneCell">
    <xdr:from>
      <xdr:col>17</xdr:col>
      <xdr:colOff>580653</xdr:colOff>
      <xdr:row>51</xdr:row>
      <xdr:rowOff>505569</xdr:rowOff>
    </xdr:from>
    <xdr:to>
      <xdr:col>17</xdr:col>
      <xdr:colOff>1380306</xdr:colOff>
      <xdr:row>51</xdr:row>
      <xdr:rowOff>1228725</xdr:rowOff>
    </xdr:to>
    <xdr:pic>
      <xdr:nvPicPr>
        <xdr:cNvPr id="54785" name="Picture 67"/>
        <xdr:cNvPicPr>
          <a:picLocks noChangeAspect="1"/>
        </xdr:cNvPicPr>
      </xdr:nvPicPr>
      <xdr:blipFill>
        <a:blip xmlns:r="http://schemas.openxmlformats.org/officeDocument/2006/relationships" r:embed="rId40"/>
        <a:stretch>
          <a:fillRect/>
        </a:stretch>
      </xdr:blipFill>
      <xdr:spPr>
        <a:xfrm>
          <a:off x="17630775" y="78943200"/>
          <a:ext cx="800100" cy="723900"/>
        </a:xfrm>
        <a:prstGeom prst="rect">
          <a:avLst/>
        </a:prstGeom>
        <a:noFill/>
        <a:ln w="9525">
          <a:noFill/>
        </a:ln>
      </xdr:spPr>
    </xdr:pic>
    <xdr:clientData/>
  </xdr:twoCellAnchor>
  <xdr:twoCellAnchor>
    <xdr:from>
      <xdr:col>17</xdr:col>
      <xdr:colOff>705222</xdr:colOff>
      <xdr:row>52</xdr:row>
      <xdr:rowOff>505569</xdr:rowOff>
    </xdr:from>
    <xdr:to>
      <xdr:col>17</xdr:col>
      <xdr:colOff>1237655</xdr:colOff>
      <xdr:row>52</xdr:row>
      <xdr:rowOff>979140</xdr:rowOff>
    </xdr:to>
    <xdr:pic>
      <xdr:nvPicPr>
        <xdr:cNvPr id="54786" name="Picture 40" descr="Bread-skewers-2T.jpg"/>
        <xdr:cNvPicPr>
          <a:picLocks noChangeAspect="1"/>
        </xdr:cNvPicPr>
      </xdr:nvPicPr>
      <xdr:blipFill>
        <a:blip xmlns:r="http://schemas.openxmlformats.org/officeDocument/2006/relationships" r:embed="rId14"/>
        <a:stretch>
          <a:fillRect/>
        </a:stretch>
      </xdr:blipFill>
      <xdr:spPr>
        <a:xfrm>
          <a:off x="17754600" y="80581500"/>
          <a:ext cx="533400" cy="476250"/>
        </a:xfrm>
        <a:prstGeom prst="rect">
          <a:avLst/>
        </a:prstGeom>
        <a:noFill/>
        <a:ln w="9525">
          <a:noFill/>
        </a:ln>
      </xdr:spPr>
    </xdr:pic>
    <xdr:clientData/>
  </xdr:twoCellAnchor>
  <xdr:twoCellAnchor editAs="oneCell">
    <xdr:from>
      <xdr:col>17</xdr:col>
      <xdr:colOff>427955</xdr:colOff>
      <xdr:row>59</xdr:row>
      <xdr:rowOff>467171</xdr:rowOff>
    </xdr:from>
    <xdr:to>
      <xdr:col>17</xdr:col>
      <xdr:colOff>1504876</xdr:colOff>
      <xdr:row>59</xdr:row>
      <xdr:rowOff>1164729</xdr:rowOff>
    </xdr:to>
    <xdr:pic>
      <xdr:nvPicPr>
        <xdr:cNvPr id="54787" name="Picture 3"/>
        <xdr:cNvPicPr>
          <a:picLocks noChangeAspect="1"/>
        </xdr:cNvPicPr>
      </xdr:nvPicPr>
      <xdr:blipFill>
        <a:blip xmlns:r="http://schemas.openxmlformats.org/officeDocument/2006/relationships" r:embed="rId56"/>
        <a:stretch>
          <a:fillRect/>
        </a:stretch>
      </xdr:blipFill>
      <xdr:spPr>
        <a:xfrm>
          <a:off x="17478375" y="92011500"/>
          <a:ext cx="1076325" cy="695325"/>
        </a:xfrm>
        <a:prstGeom prst="rect">
          <a:avLst/>
        </a:prstGeom>
        <a:noFill/>
        <a:ln w="9525">
          <a:noFill/>
        </a:ln>
      </xdr:spPr>
    </xdr:pic>
    <xdr:clientData/>
  </xdr:twoCellAnchor>
  <xdr:twoCellAnchor>
    <xdr:from>
      <xdr:col>17</xdr:col>
      <xdr:colOff>1000571</xdr:colOff>
      <xdr:row>60</xdr:row>
      <xdr:rowOff>755154</xdr:rowOff>
    </xdr:from>
    <xdr:to>
      <xdr:col>17</xdr:col>
      <xdr:colOff>1581224</xdr:colOff>
      <xdr:row>60</xdr:row>
      <xdr:rowOff>1286321</xdr:rowOff>
    </xdr:to>
    <xdr:pic>
      <xdr:nvPicPr>
        <xdr:cNvPr id="54788" name="Picture 52"/>
        <xdr:cNvPicPr>
          <a:picLocks noChangeAspect="1"/>
        </xdr:cNvPicPr>
      </xdr:nvPicPr>
      <xdr:blipFill>
        <a:blip xmlns:r="http://schemas.openxmlformats.org/officeDocument/2006/relationships" r:embed="rId19"/>
        <a:stretch>
          <a:fillRect/>
        </a:stretch>
      </xdr:blipFill>
      <xdr:spPr>
        <a:xfrm>
          <a:off x="18049875" y="93935550"/>
          <a:ext cx="581025" cy="533400"/>
        </a:xfrm>
        <a:prstGeom prst="rect">
          <a:avLst/>
        </a:prstGeom>
        <a:noFill/>
        <a:ln w="9525">
          <a:noFill/>
        </a:ln>
      </xdr:spPr>
    </xdr:pic>
    <xdr:clientData/>
  </xdr:twoCellAnchor>
  <xdr:twoCellAnchor>
    <xdr:from>
      <xdr:col>17</xdr:col>
      <xdr:colOff>562570</xdr:colOff>
      <xdr:row>61</xdr:row>
      <xdr:rowOff>569565</xdr:rowOff>
    </xdr:from>
    <xdr:to>
      <xdr:col>17</xdr:col>
      <xdr:colOff>1125141</xdr:colOff>
      <xdr:row>61</xdr:row>
      <xdr:rowOff>1100733</xdr:rowOff>
    </xdr:to>
    <xdr:pic>
      <xdr:nvPicPr>
        <xdr:cNvPr id="54789" name="Picture 172" descr="720_13039.jpg"/>
        <xdr:cNvPicPr>
          <a:picLocks noChangeAspect="1"/>
        </xdr:cNvPicPr>
      </xdr:nvPicPr>
      <xdr:blipFill>
        <a:blip xmlns:r="http://schemas.openxmlformats.org/officeDocument/2006/relationships" r:embed="rId47"/>
        <a:stretch>
          <a:fillRect/>
        </a:stretch>
      </xdr:blipFill>
      <xdr:spPr>
        <a:xfrm>
          <a:off x="17611725" y="95392875"/>
          <a:ext cx="561975" cy="533400"/>
        </a:xfrm>
        <a:prstGeom prst="rect">
          <a:avLst/>
        </a:prstGeom>
        <a:noFill/>
        <a:ln w="9525">
          <a:noFill/>
        </a:ln>
      </xdr:spPr>
    </xdr:pic>
    <xdr:clientData/>
  </xdr:twoCellAnchor>
  <xdr:twoCellAnchor>
    <xdr:from>
      <xdr:col>17</xdr:col>
      <xdr:colOff>562570</xdr:colOff>
      <xdr:row>63</xdr:row>
      <xdr:rowOff>569565</xdr:rowOff>
    </xdr:from>
    <xdr:to>
      <xdr:col>17</xdr:col>
      <xdr:colOff>1125141</xdr:colOff>
      <xdr:row>63</xdr:row>
      <xdr:rowOff>1075134</xdr:rowOff>
    </xdr:to>
    <xdr:pic>
      <xdr:nvPicPr>
        <xdr:cNvPr id="54790" name="Picture 41" descr="Norpro-339-Stainless-Steel-Grater.jpg"/>
        <xdr:cNvPicPr>
          <a:picLocks noChangeAspect="1"/>
        </xdr:cNvPicPr>
      </xdr:nvPicPr>
      <xdr:blipFill>
        <a:blip xmlns:r="http://schemas.openxmlformats.org/officeDocument/2006/relationships" r:embed="rId25"/>
        <a:stretch>
          <a:fillRect/>
        </a:stretch>
      </xdr:blipFill>
      <xdr:spPr>
        <a:xfrm>
          <a:off x="17611725" y="98669475"/>
          <a:ext cx="561975" cy="504825"/>
        </a:xfrm>
        <a:prstGeom prst="rect">
          <a:avLst/>
        </a:prstGeom>
        <a:noFill/>
        <a:ln w="9525">
          <a:noFill/>
        </a:ln>
      </xdr:spPr>
    </xdr:pic>
    <xdr:clientData/>
  </xdr:twoCellAnchor>
  <xdr:twoCellAnchor editAs="oneCell">
    <xdr:from>
      <xdr:col>17</xdr:col>
      <xdr:colOff>333524</xdr:colOff>
      <xdr:row>64</xdr:row>
      <xdr:rowOff>659160</xdr:rowOff>
    </xdr:from>
    <xdr:to>
      <xdr:col>17</xdr:col>
      <xdr:colOff>1199480</xdr:colOff>
      <xdr:row>64</xdr:row>
      <xdr:rowOff>1087934</xdr:rowOff>
    </xdr:to>
    <xdr:pic>
      <xdr:nvPicPr>
        <xdr:cNvPr id="54791" name="Picture 74" descr="71di6gl+LmL._SX425_.jpg"/>
        <xdr:cNvPicPr>
          <a:picLocks noChangeAspect="1"/>
        </xdr:cNvPicPr>
      </xdr:nvPicPr>
      <xdr:blipFill>
        <a:blip xmlns:r="http://schemas.openxmlformats.org/officeDocument/2006/relationships" r:embed="rId57"/>
        <a:stretch>
          <a:fillRect/>
        </a:stretch>
      </xdr:blipFill>
      <xdr:spPr>
        <a:xfrm>
          <a:off x="17383125" y="100393500"/>
          <a:ext cx="866775" cy="428625"/>
        </a:xfrm>
        <a:prstGeom prst="rect">
          <a:avLst/>
        </a:prstGeom>
        <a:noFill/>
        <a:ln w="9525">
          <a:noFill/>
        </a:ln>
      </xdr:spPr>
    </xdr:pic>
    <xdr:clientData/>
  </xdr:twoCellAnchor>
  <xdr:twoCellAnchor>
    <xdr:from>
      <xdr:col>17</xdr:col>
      <xdr:colOff>466130</xdr:colOff>
      <xdr:row>65</xdr:row>
      <xdr:rowOff>620762</xdr:rowOff>
    </xdr:from>
    <xdr:to>
      <xdr:col>17</xdr:col>
      <xdr:colOff>1113086</xdr:colOff>
      <xdr:row>65</xdr:row>
      <xdr:rowOff>1030337</xdr:rowOff>
    </xdr:to>
    <xdr:pic>
      <xdr:nvPicPr>
        <xdr:cNvPr id="54792" name="Picture 36" descr="Favorable-Stainless-Steel-Soup-Spoon-E01-.jpg"/>
        <xdr:cNvPicPr>
          <a:picLocks noChangeAspect="1"/>
        </xdr:cNvPicPr>
      </xdr:nvPicPr>
      <xdr:blipFill>
        <a:blip xmlns:r="http://schemas.openxmlformats.org/officeDocument/2006/relationships" r:embed="rId26"/>
        <a:srcRect r="12237"/>
        <a:stretch>
          <a:fillRect/>
        </a:stretch>
      </xdr:blipFill>
      <xdr:spPr>
        <a:xfrm>
          <a:off x="17516475" y="101993700"/>
          <a:ext cx="647700" cy="409575"/>
        </a:xfrm>
        <a:prstGeom prst="rect">
          <a:avLst/>
        </a:prstGeom>
        <a:noFill/>
        <a:ln w="9525">
          <a:noFill/>
        </a:ln>
      </xdr:spPr>
    </xdr:pic>
    <xdr:clientData/>
  </xdr:twoCellAnchor>
  <xdr:twoCellAnchor editAs="oneCell">
    <xdr:from>
      <xdr:col>17</xdr:col>
      <xdr:colOff>438001</xdr:colOff>
      <xdr:row>66</xdr:row>
      <xdr:rowOff>403175</xdr:rowOff>
    </xdr:from>
    <xdr:to>
      <xdr:col>17</xdr:col>
      <xdr:colOff>1428527</xdr:colOff>
      <xdr:row>66</xdr:row>
      <xdr:rowOff>934343</xdr:rowOff>
    </xdr:to>
    <xdr:pic>
      <xdr:nvPicPr>
        <xdr:cNvPr id="54793" name="Picture 76"/>
        <xdr:cNvPicPr>
          <a:picLocks noChangeAspect="1"/>
        </xdr:cNvPicPr>
      </xdr:nvPicPr>
      <xdr:blipFill>
        <a:blip xmlns:r="http://schemas.openxmlformats.org/officeDocument/2006/relationships" r:embed="rId58"/>
        <a:stretch>
          <a:fillRect/>
        </a:stretch>
      </xdr:blipFill>
      <xdr:spPr>
        <a:xfrm>
          <a:off x="17487900" y="103412925"/>
          <a:ext cx="990600" cy="533400"/>
        </a:xfrm>
        <a:prstGeom prst="rect">
          <a:avLst/>
        </a:prstGeom>
        <a:noFill/>
        <a:ln w="9525">
          <a:noFill/>
        </a:ln>
      </xdr:spPr>
    </xdr:pic>
    <xdr:clientData/>
  </xdr:twoCellAnchor>
  <xdr:twoCellAnchor editAs="oneCell">
    <xdr:from>
      <xdr:col>17</xdr:col>
      <xdr:colOff>323478</xdr:colOff>
      <xdr:row>41</xdr:row>
      <xdr:rowOff>716756</xdr:rowOff>
    </xdr:from>
    <xdr:to>
      <xdr:col>17</xdr:col>
      <xdr:colOff>1723876</xdr:colOff>
      <xdr:row>41</xdr:row>
      <xdr:rowOff>1414314</xdr:rowOff>
    </xdr:to>
    <xdr:pic>
      <xdr:nvPicPr>
        <xdr:cNvPr id="54794" name="Picture 1"/>
        <xdr:cNvPicPr>
          <a:picLocks noChangeAspect="1"/>
        </xdr:cNvPicPr>
      </xdr:nvPicPr>
      <xdr:blipFill>
        <a:blip xmlns:r="http://schemas.openxmlformats.org/officeDocument/2006/relationships" r:embed="rId59"/>
        <a:stretch>
          <a:fillRect/>
        </a:stretch>
      </xdr:blipFill>
      <xdr:spPr>
        <a:xfrm>
          <a:off x="17373600" y="62769750"/>
          <a:ext cx="1400175" cy="695325"/>
        </a:xfrm>
        <a:prstGeom prst="rect">
          <a:avLst/>
        </a:prstGeom>
        <a:noFill/>
        <a:ln w="9525">
          <a:noFill/>
        </a:ln>
      </xdr:spPr>
    </xdr:pic>
    <xdr:clientData/>
  </xdr:twoCellAnchor>
  <xdr:twoCellAnchor editAs="oneCell">
    <xdr:from>
      <xdr:col>17</xdr:col>
      <xdr:colOff>323478</xdr:colOff>
      <xdr:row>42</xdr:row>
      <xdr:rowOff>716756</xdr:rowOff>
    </xdr:from>
    <xdr:to>
      <xdr:col>17</xdr:col>
      <xdr:colOff>1723876</xdr:colOff>
      <xdr:row>42</xdr:row>
      <xdr:rowOff>1414314</xdr:rowOff>
    </xdr:to>
    <xdr:pic>
      <xdr:nvPicPr>
        <xdr:cNvPr id="54795" name="Picture 162"/>
        <xdr:cNvPicPr>
          <a:picLocks noChangeAspect="1"/>
        </xdr:cNvPicPr>
      </xdr:nvPicPr>
      <xdr:blipFill>
        <a:blip xmlns:r="http://schemas.openxmlformats.org/officeDocument/2006/relationships" r:embed="rId59"/>
        <a:stretch>
          <a:fillRect/>
        </a:stretch>
      </xdr:blipFill>
      <xdr:spPr>
        <a:xfrm>
          <a:off x="17373600" y="64408050"/>
          <a:ext cx="1400175" cy="695325"/>
        </a:xfrm>
        <a:prstGeom prst="rect">
          <a:avLst/>
        </a:prstGeom>
        <a:noFill/>
        <a:ln w="9525">
          <a:noFill/>
        </a:ln>
      </xdr:spPr>
    </xdr:pic>
    <xdr:clientData/>
  </xdr:twoCellAnchor>
  <xdr:twoCellAnchor>
    <xdr:from>
      <xdr:col>17</xdr:col>
      <xdr:colOff>857920</xdr:colOff>
      <xdr:row>48</xdr:row>
      <xdr:rowOff>403175</xdr:rowOff>
    </xdr:from>
    <xdr:to>
      <xdr:col>17</xdr:col>
      <xdr:colOff>1382316</xdr:colOff>
      <xdr:row>48</xdr:row>
      <xdr:rowOff>1177528</xdr:rowOff>
    </xdr:to>
    <xdr:pic>
      <xdr:nvPicPr>
        <xdr:cNvPr id="54796" name="Picture 163" descr="fry-pan-with-handle-500x500.jpg"/>
        <xdr:cNvPicPr>
          <a:picLocks noChangeAspect="1"/>
        </xdr:cNvPicPr>
      </xdr:nvPicPr>
      <xdr:blipFill>
        <a:blip xmlns:r="http://schemas.openxmlformats.org/officeDocument/2006/relationships" r:embed="rId21"/>
        <a:stretch>
          <a:fillRect/>
        </a:stretch>
      </xdr:blipFill>
      <xdr:spPr>
        <a:xfrm>
          <a:off x="17907000" y="73923525"/>
          <a:ext cx="523875" cy="781050"/>
        </a:xfrm>
        <a:prstGeom prst="rect">
          <a:avLst/>
        </a:prstGeom>
        <a:noFill/>
        <a:ln w="9525">
          <a:noFill/>
        </a:ln>
      </xdr:spPr>
    </xdr:pic>
    <xdr:clientData/>
  </xdr:twoCellAnchor>
  <xdr:twoCellAnchor>
    <xdr:from>
      <xdr:col>17</xdr:col>
      <xdr:colOff>857920</xdr:colOff>
      <xdr:row>49</xdr:row>
      <xdr:rowOff>403175</xdr:rowOff>
    </xdr:from>
    <xdr:to>
      <xdr:col>17</xdr:col>
      <xdr:colOff>1382316</xdr:colOff>
      <xdr:row>49</xdr:row>
      <xdr:rowOff>1177528</xdr:rowOff>
    </xdr:to>
    <xdr:pic>
      <xdr:nvPicPr>
        <xdr:cNvPr id="54797" name="Picture 164" descr="fry-pan-with-handle-500x500.jpg"/>
        <xdr:cNvPicPr>
          <a:picLocks noChangeAspect="1"/>
        </xdr:cNvPicPr>
      </xdr:nvPicPr>
      <xdr:blipFill>
        <a:blip xmlns:r="http://schemas.openxmlformats.org/officeDocument/2006/relationships" r:embed="rId21"/>
        <a:stretch>
          <a:fillRect/>
        </a:stretch>
      </xdr:blipFill>
      <xdr:spPr>
        <a:xfrm>
          <a:off x="17907000" y="75561825"/>
          <a:ext cx="523875" cy="781050"/>
        </a:xfrm>
        <a:prstGeom prst="rect">
          <a:avLst/>
        </a:prstGeom>
        <a:noFill/>
        <a:ln w="9525">
          <a:noFill/>
        </a:ln>
      </xdr:spPr>
    </xdr:pic>
    <xdr:clientData/>
  </xdr:twoCellAnchor>
  <xdr:twoCellAnchor editAs="oneCell">
    <xdr:from>
      <xdr:col>17</xdr:col>
      <xdr:colOff>562570</xdr:colOff>
      <xdr:row>50</xdr:row>
      <xdr:rowOff>467171</xdr:rowOff>
    </xdr:from>
    <xdr:to>
      <xdr:col>17</xdr:col>
      <xdr:colOff>1792188</xdr:colOff>
      <xdr:row>50</xdr:row>
      <xdr:rowOff>1311920</xdr:rowOff>
    </xdr:to>
    <xdr:pic>
      <xdr:nvPicPr>
        <xdr:cNvPr id="54798" name="Picture 2"/>
        <xdr:cNvPicPr>
          <a:picLocks noChangeAspect="1"/>
        </xdr:cNvPicPr>
      </xdr:nvPicPr>
      <xdr:blipFill>
        <a:blip xmlns:r="http://schemas.openxmlformats.org/officeDocument/2006/relationships" r:embed="rId60"/>
        <a:stretch>
          <a:fillRect/>
        </a:stretch>
      </xdr:blipFill>
      <xdr:spPr>
        <a:xfrm>
          <a:off x="17611725" y="77266800"/>
          <a:ext cx="1228725" cy="847725"/>
        </a:xfrm>
        <a:prstGeom prst="rect">
          <a:avLst/>
        </a:prstGeom>
        <a:noFill/>
        <a:ln w="9525">
          <a:noFill/>
        </a:ln>
      </xdr:spPr>
    </xdr:pic>
    <xdr:clientData/>
  </xdr:twoCellAnchor>
  <xdr:twoCellAnchor>
    <xdr:from>
      <xdr:col>17</xdr:col>
      <xdr:colOff>104477</xdr:colOff>
      <xdr:row>58</xdr:row>
      <xdr:rowOff>159990</xdr:rowOff>
    </xdr:from>
    <xdr:to>
      <xdr:col>17</xdr:col>
      <xdr:colOff>1076920</xdr:colOff>
      <xdr:row>58</xdr:row>
      <xdr:rowOff>1388715</xdr:rowOff>
    </xdr:to>
    <xdr:pic>
      <xdr:nvPicPr>
        <xdr:cNvPr id="54799" name="Picture 2"/>
        <xdr:cNvPicPr>
          <a:picLocks noChangeAspect="1"/>
        </xdr:cNvPicPr>
      </xdr:nvPicPr>
      <xdr:blipFill>
        <a:blip xmlns:r="http://schemas.openxmlformats.org/officeDocument/2006/relationships" r:embed="rId61"/>
        <a:stretch>
          <a:fillRect/>
        </a:stretch>
      </xdr:blipFill>
      <xdr:spPr>
        <a:xfrm>
          <a:off x="17154525" y="90068400"/>
          <a:ext cx="971550" cy="1228725"/>
        </a:xfrm>
        <a:prstGeom prst="rect">
          <a:avLst/>
        </a:prstGeom>
        <a:noFill/>
        <a:ln w="9525">
          <a:noFill/>
        </a:ln>
      </xdr:spPr>
    </xdr:pic>
    <xdr:clientData/>
  </xdr:twoCellAnchor>
  <xdr:twoCellAnchor>
    <xdr:from>
      <xdr:col>17</xdr:col>
      <xdr:colOff>399827</xdr:colOff>
      <xdr:row>62</xdr:row>
      <xdr:rowOff>659160</xdr:rowOff>
    </xdr:from>
    <xdr:to>
      <xdr:col>17</xdr:col>
      <xdr:colOff>1008608</xdr:colOff>
      <xdr:row>62</xdr:row>
      <xdr:rowOff>1132731</xdr:rowOff>
    </xdr:to>
    <xdr:pic>
      <xdr:nvPicPr>
        <xdr:cNvPr id="54800" name="Picture 173" descr="index.jpg"/>
        <xdr:cNvPicPr>
          <a:picLocks noChangeAspect="1"/>
        </xdr:cNvPicPr>
      </xdr:nvPicPr>
      <xdr:blipFill>
        <a:blip xmlns:r="http://schemas.openxmlformats.org/officeDocument/2006/relationships" r:embed="rId24"/>
        <a:stretch>
          <a:fillRect/>
        </a:stretch>
      </xdr:blipFill>
      <xdr:spPr>
        <a:xfrm>
          <a:off x="17449800" y="97116900"/>
          <a:ext cx="609600" cy="476250"/>
        </a:xfrm>
        <a:prstGeom prst="rect">
          <a:avLst/>
        </a:prstGeom>
        <a:noFill/>
        <a:ln w="9525">
          <a:noFill/>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5</xdr:col>
      <xdr:colOff>228684</xdr:colOff>
      <xdr:row>2</xdr:row>
      <xdr:rowOff>152363</xdr:rowOff>
    </xdr:from>
    <xdr:to>
      <xdr:col>5</xdr:col>
      <xdr:colOff>1295363</xdr:colOff>
      <xdr:row>2</xdr:row>
      <xdr:rowOff>866775</xdr:rowOff>
    </xdr:to>
    <xdr:pic>
      <xdr:nvPicPr>
        <xdr:cNvPr id="10584" name="Picture 1"/>
        <xdr:cNvPicPr>
          <a:picLocks noChangeAspect="1"/>
        </xdr:cNvPicPr>
      </xdr:nvPicPr>
      <xdr:blipFill>
        <a:blip xmlns:r="http://schemas.openxmlformats.org/officeDocument/2006/relationships" r:embed="rId1"/>
        <a:stretch>
          <a:fillRect/>
        </a:stretch>
      </xdr:blipFill>
      <xdr:spPr>
        <a:xfrm>
          <a:off x="4457700" y="695325"/>
          <a:ext cx="1066800" cy="714375"/>
        </a:xfrm>
        <a:prstGeom prst="rect">
          <a:avLst/>
        </a:prstGeom>
        <a:noFill/>
        <a:ln w="9525">
          <a:noFill/>
        </a:ln>
      </xdr:spPr>
    </xdr:pic>
    <xdr:clientData/>
  </xdr:twoCellAnchor>
  <xdr:twoCellAnchor>
    <xdr:from>
      <xdr:col>5</xdr:col>
      <xdr:colOff>409789</xdr:colOff>
      <xdr:row>3</xdr:row>
      <xdr:rowOff>27087</xdr:rowOff>
    </xdr:from>
    <xdr:to>
      <xdr:col>5</xdr:col>
      <xdr:colOff>1075888</xdr:colOff>
      <xdr:row>3</xdr:row>
      <xdr:rowOff>856617</xdr:rowOff>
    </xdr:to>
    <xdr:pic>
      <xdr:nvPicPr>
        <xdr:cNvPr id="10585" name="Picture 21"/>
        <xdr:cNvPicPr>
          <a:picLocks noChangeAspect="1"/>
        </xdr:cNvPicPr>
      </xdr:nvPicPr>
      <xdr:blipFill>
        <a:blip xmlns:r="http://schemas.openxmlformats.org/officeDocument/2006/relationships" r:embed="rId2"/>
        <a:stretch>
          <a:fillRect/>
        </a:stretch>
      </xdr:blipFill>
      <xdr:spPr>
        <a:xfrm>
          <a:off x="4638675" y="1438275"/>
          <a:ext cx="666750" cy="828675"/>
        </a:xfrm>
        <a:prstGeom prst="rect">
          <a:avLst/>
        </a:prstGeom>
        <a:noFill/>
        <a:ln w="9525">
          <a:noFill/>
        </a:ln>
      </xdr:spPr>
    </xdr:pic>
    <xdr:clientData/>
  </xdr:twoCellAnchor>
  <xdr:twoCellAnchor>
    <xdr:from>
      <xdr:col>5</xdr:col>
      <xdr:colOff>285471</xdr:colOff>
      <xdr:row>5</xdr:row>
      <xdr:rowOff>179450</xdr:rowOff>
    </xdr:from>
    <xdr:to>
      <xdr:col>5</xdr:col>
      <xdr:colOff>1171045</xdr:colOff>
      <xdr:row>5</xdr:row>
      <xdr:rowOff>866775</xdr:rowOff>
    </xdr:to>
    <xdr:pic>
      <xdr:nvPicPr>
        <xdr:cNvPr id="10586" name="Picture 2"/>
        <xdr:cNvPicPr>
          <a:picLocks noChangeAspect="1"/>
        </xdr:cNvPicPr>
      </xdr:nvPicPr>
      <xdr:blipFill>
        <a:blip xmlns:r="http://schemas.openxmlformats.org/officeDocument/2006/relationships" r:embed="rId3"/>
        <a:stretch>
          <a:fillRect/>
        </a:stretch>
      </xdr:blipFill>
      <xdr:spPr>
        <a:xfrm>
          <a:off x="4514850" y="3324225"/>
          <a:ext cx="885825" cy="685800"/>
        </a:xfrm>
        <a:prstGeom prst="rect">
          <a:avLst/>
        </a:prstGeom>
        <a:noFill/>
        <a:ln w="9525">
          <a:noFill/>
        </a:ln>
      </xdr:spPr>
    </xdr:pic>
    <xdr:clientData/>
  </xdr:twoCellAnchor>
  <xdr:twoCellAnchor>
    <xdr:from>
      <xdr:col>5</xdr:col>
      <xdr:colOff>371419</xdr:colOff>
      <xdr:row>10</xdr:row>
      <xdr:rowOff>66675</xdr:rowOff>
    </xdr:from>
    <xdr:to>
      <xdr:col>5</xdr:col>
      <xdr:colOff>1247784</xdr:colOff>
      <xdr:row>10</xdr:row>
      <xdr:rowOff>754261</xdr:rowOff>
    </xdr:to>
    <xdr:pic>
      <xdr:nvPicPr>
        <xdr:cNvPr id="10587" name="Picture 3"/>
        <xdr:cNvPicPr>
          <a:picLocks noChangeAspect="1"/>
        </xdr:cNvPicPr>
      </xdr:nvPicPr>
      <xdr:blipFill>
        <a:blip xmlns:r="http://schemas.openxmlformats.org/officeDocument/2006/relationships" r:embed="rId4"/>
        <a:stretch>
          <a:fillRect/>
        </a:stretch>
      </xdr:blipFill>
      <xdr:spPr>
        <a:xfrm>
          <a:off x="4600575" y="7791450"/>
          <a:ext cx="876300" cy="685800"/>
        </a:xfrm>
        <a:prstGeom prst="rect">
          <a:avLst/>
        </a:prstGeom>
        <a:noFill/>
        <a:ln w="9525">
          <a:noFill/>
        </a:ln>
      </xdr:spPr>
    </xdr:pic>
    <xdr:clientData/>
  </xdr:twoCellAnchor>
  <xdr:twoCellAnchor>
    <xdr:from>
      <xdr:col>5</xdr:col>
      <xdr:colOff>305423</xdr:colOff>
      <xdr:row>9</xdr:row>
      <xdr:rowOff>0</xdr:rowOff>
    </xdr:from>
    <xdr:to>
      <xdr:col>5</xdr:col>
      <xdr:colOff>1190997</xdr:colOff>
      <xdr:row>9</xdr:row>
      <xdr:rowOff>484175</xdr:rowOff>
    </xdr:to>
    <xdr:pic>
      <xdr:nvPicPr>
        <xdr:cNvPr id="10588" name="Picture 10"/>
        <xdr:cNvPicPr>
          <a:picLocks noChangeAspect="1"/>
        </xdr:cNvPicPr>
      </xdr:nvPicPr>
      <xdr:blipFill>
        <a:blip xmlns:r="http://schemas.openxmlformats.org/officeDocument/2006/relationships" r:embed="rId5"/>
        <a:stretch>
          <a:fillRect/>
        </a:stretch>
      </xdr:blipFill>
      <xdr:spPr>
        <a:xfrm>
          <a:off x="4533900" y="6858000"/>
          <a:ext cx="885825" cy="485775"/>
        </a:xfrm>
        <a:prstGeom prst="rect">
          <a:avLst/>
        </a:prstGeom>
        <a:noFill/>
        <a:ln w="9525">
          <a:noFill/>
        </a:ln>
      </xdr:spPr>
    </xdr:pic>
    <xdr:clientData/>
  </xdr:twoCellAnchor>
  <xdr:twoCellAnchor>
    <xdr:from>
      <xdr:col>5</xdr:col>
      <xdr:colOff>305423</xdr:colOff>
      <xdr:row>4</xdr:row>
      <xdr:rowOff>77874</xdr:rowOff>
    </xdr:from>
    <xdr:to>
      <xdr:col>5</xdr:col>
      <xdr:colOff>1039053</xdr:colOff>
      <xdr:row>4</xdr:row>
      <xdr:rowOff>866775</xdr:rowOff>
    </xdr:to>
    <xdr:pic>
      <xdr:nvPicPr>
        <xdr:cNvPr id="10589" name="Picture 5"/>
        <xdr:cNvPicPr>
          <a:picLocks noChangeAspect="1"/>
        </xdr:cNvPicPr>
      </xdr:nvPicPr>
      <xdr:blipFill>
        <a:blip xmlns:r="http://schemas.openxmlformats.org/officeDocument/2006/relationships" r:embed="rId6"/>
        <a:stretch>
          <a:fillRect/>
        </a:stretch>
      </xdr:blipFill>
      <xdr:spPr>
        <a:xfrm>
          <a:off x="4533900" y="2352675"/>
          <a:ext cx="733425" cy="790575"/>
        </a:xfrm>
        <a:prstGeom prst="rect">
          <a:avLst/>
        </a:prstGeom>
        <a:noFill/>
        <a:ln w="9525">
          <a:noFill/>
        </a:ln>
      </xdr:spPr>
    </xdr:pic>
    <xdr:clientData/>
  </xdr:twoCellAnchor>
  <xdr:twoCellAnchor>
    <xdr:from>
      <xdr:col>5</xdr:col>
      <xdr:colOff>228684</xdr:colOff>
      <xdr:row>6</xdr:row>
      <xdr:rowOff>220080</xdr:rowOff>
    </xdr:from>
    <xdr:to>
      <xdr:col>5</xdr:col>
      <xdr:colOff>1295363</xdr:colOff>
      <xdr:row>6</xdr:row>
      <xdr:rowOff>866775</xdr:rowOff>
    </xdr:to>
    <xdr:pic>
      <xdr:nvPicPr>
        <xdr:cNvPr id="10590" name="Picture 29"/>
        <xdr:cNvPicPr>
          <a:picLocks noChangeAspect="1"/>
        </xdr:cNvPicPr>
      </xdr:nvPicPr>
      <xdr:blipFill>
        <a:blip xmlns:r="http://schemas.openxmlformats.org/officeDocument/2006/relationships" r:embed="rId1"/>
        <a:stretch>
          <a:fillRect/>
        </a:stretch>
      </xdr:blipFill>
      <xdr:spPr>
        <a:xfrm>
          <a:off x="4457700" y="4229100"/>
          <a:ext cx="1066800" cy="647700"/>
        </a:xfrm>
        <a:prstGeom prst="rect">
          <a:avLst/>
        </a:prstGeom>
        <a:noFill/>
        <a:ln w="9525">
          <a:noFill/>
        </a:ln>
      </xdr:spPr>
    </xdr:pic>
    <xdr:clientData/>
  </xdr:twoCellAnchor>
  <xdr:twoCellAnchor>
    <xdr:from>
      <xdr:col>5</xdr:col>
      <xdr:colOff>171896</xdr:colOff>
      <xdr:row>8</xdr:row>
      <xdr:rowOff>217661</xdr:rowOff>
    </xdr:from>
    <xdr:to>
      <xdr:col>5</xdr:col>
      <xdr:colOff>1238576</xdr:colOff>
      <xdr:row>8</xdr:row>
      <xdr:rowOff>949003</xdr:rowOff>
    </xdr:to>
    <xdr:pic>
      <xdr:nvPicPr>
        <xdr:cNvPr id="10591" name="Picture 30"/>
        <xdr:cNvPicPr>
          <a:picLocks noChangeAspect="1"/>
        </xdr:cNvPicPr>
      </xdr:nvPicPr>
      <xdr:blipFill>
        <a:blip xmlns:r="http://schemas.openxmlformats.org/officeDocument/2006/relationships" r:embed="rId1"/>
        <a:stretch>
          <a:fillRect/>
        </a:stretch>
      </xdr:blipFill>
      <xdr:spPr>
        <a:xfrm>
          <a:off x="4400550" y="5962650"/>
          <a:ext cx="1066800" cy="733425"/>
        </a:xfrm>
        <a:prstGeom prst="rect">
          <a:avLst/>
        </a:prstGeom>
        <a:noFill/>
        <a:ln w="9525">
          <a:noFill/>
        </a:ln>
      </xdr:spPr>
    </xdr:pic>
    <xdr:clientData/>
  </xdr:twoCellAnchor>
  <xdr:twoCellAnchor>
    <xdr:from>
      <xdr:col>5</xdr:col>
      <xdr:colOff>95157</xdr:colOff>
      <xdr:row>7</xdr:row>
      <xdr:rowOff>284411</xdr:rowOff>
    </xdr:from>
    <xdr:to>
      <xdr:col>5</xdr:col>
      <xdr:colOff>1161836</xdr:colOff>
      <xdr:row>7</xdr:row>
      <xdr:rowOff>809216</xdr:rowOff>
    </xdr:to>
    <xdr:pic>
      <xdr:nvPicPr>
        <xdr:cNvPr id="10592" name="Picture 6"/>
        <xdr:cNvPicPr>
          <a:picLocks noChangeAspect="1"/>
        </xdr:cNvPicPr>
      </xdr:nvPicPr>
      <xdr:blipFill>
        <a:blip xmlns:r="http://schemas.openxmlformats.org/officeDocument/2006/relationships" r:embed="rId7"/>
        <a:stretch>
          <a:fillRect/>
        </a:stretch>
      </xdr:blipFill>
      <xdr:spPr>
        <a:xfrm rot="-2887159">
          <a:off x="4324350" y="5162550"/>
          <a:ext cx="1066800" cy="523875"/>
        </a:xfrm>
        <a:prstGeom prst="rect">
          <a:avLst/>
        </a:prstGeom>
        <a:noFill/>
        <a:ln w="9525">
          <a:noFill/>
        </a:ln>
      </xdr:spPr>
    </xdr:pic>
    <xdr:clientData/>
  </xdr:twoCellAnchor>
  <xdr:twoCellAnchor>
    <xdr:from>
      <xdr:col>9</xdr:col>
      <xdr:colOff>428848</xdr:colOff>
      <xdr:row>3</xdr:row>
      <xdr:rowOff>341970</xdr:rowOff>
    </xdr:from>
    <xdr:to>
      <xdr:col>9</xdr:col>
      <xdr:colOff>904503</xdr:colOff>
      <xdr:row>3</xdr:row>
      <xdr:rowOff>866775</xdr:rowOff>
    </xdr:to>
    <xdr:pic>
      <xdr:nvPicPr>
        <xdr:cNvPr id="10593" name="Picture 22" descr="023-royal-glass-copy-500x500.jpg"/>
        <xdr:cNvPicPr>
          <a:picLocks noChangeAspect="1"/>
        </xdr:cNvPicPr>
      </xdr:nvPicPr>
      <xdr:blipFill>
        <a:blip xmlns:r="http://schemas.openxmlformats.org/officeDocument/2006/relationships" r:embed="rId8"/>
        <a:stretch>
          <a:fillRect/>
        </a:stretch>
      </xdr:blipFill>
      <xdr:spPr>
        <a:xfrm>
          <a:off x="8886825" y="1752600"/>
          <a:ext cx="476250" cy="523875"/>
        </a:xfrm>
        <a:prstGeom prst="rect">
          <a:avLst/>
        </a:prstGeom>
        <a:noFill/>
        <a:ln w="9525">
          <a:noFill/>
        </a:ln>
      </xdr:spPr>
    </xdr:pic>
    <xdr:clientData/>
  </xdr:twoCellAnchor>
  <xdr:twoCellAnchor>
    <xdr:from>
      <xdr:col>9</xdr:col>
      <xdr:colOff>132829</xdr:colOff>
      <xdr:row>5</xdr:row>
      <xdr:rowOff>436773</xdr:rowOff>
    </xdr:from>
    <xdr:to>
      <xdr:col>9</xdr:col>
      <xdr:colOff>904503</xdr:colOff>
      <xdr:row>5</xdr:row>
      <xdr:rowOff>866775</xdr:rowOff>
    </xdr:to>
    <xdr:pic>
      <xdr:nvPicPr>
        <xdr:cNvPr id="10594" name="Picture 5"/>
        <xdr:cNvPicPr>
          <a:picLocks noChangeAspect="1"/>
        </xdr:cNvPicPr>
      </xdr:nvPicPr>
      <xdr:blipFill>
        <a:blip xmlns:r="http://schemas.openxmlformats.org/officeDocument/2006/relationships" r:embed="rId9"/>
        <a:stretch>
          <a:fillRect/>
        </a:stretch>
      </xdr:blipFill>
      <xdr:spPr>
        <a:xfrm>
          <a:off x="8591550" y="3581400"/>
          <a:ext cx="771525" cy="428625"/>
        </a:xfrm>
        <a:prstGeom prst="rect">
          <a:avLst/>
        </a:prstGeom>
        <a:noFill/>
        <a:ln w="1">
          <a:noFill/>
        </a:ln>
      </xdr:spPr>
    </xdr:pic>
    <xdr:clientData/>
  </xdr:twoCellAnchor>
  <xdr:twoCellAnchor>
    <xdr:from>
      <xdr:col>9</xdr:col>
      <xdr:colOff>228972</xdr:colOff>
      <xdr:row>4</xdr:row>
      <xdr:rowOff>47402</xdr:rowOff>
    </xdr:from>
    <xdr:to>
      <xdr:col>9</xdr:col>
      <xdr:colOff>1000646</xdr:colOff>
      <xdr:row>4</xdr:row>
      <xdr:rowOff>761814</xdr:rowOff>
    </xdr:to>
    <xdr:pic>
      <xdr:nvPicPr>
        <xdr:cNvPr id="10595" name="Picture 3"/>
        <xdr:cNvPicPr>
          <a:picLocks noChangeAspect="1"/>
        </xdr:cNvPicPr>
      </xdr:nvPicPr>
      <xdr:blipFill>
        <a:blip xmlns:r="http://schemas.openxmlformats.org/officeDocument/2006/relationships"/>
        <a:stretch>
          <a:fillRect/>
        </a:stretch>
      </xdr:blipFill>
      <xdr:spPr>
        <a:xfrm>
          <a:off x="8686800" y="2324100"/>
          <a:ext cx="771525" cy="714375"/>
        </a:xfrm>
        <a:prstGeom prst="rect">
          <a:avLst/>
        </a:prstGeom>
        <a:noFill/>
        <a:ln w="1">
          <a:noFill/>
        </a:ln>
      </xdr:spPr>
    </xdr:pic>
    <xdr:clientData/>
  </xdr:twoCellAnchor>
  <xdr:twoCellAnchor>
    <xdr:from>
      <xdr:col>9</xdr:col>
      <xdr:colOff>333970</xdr:colOff>
      <xdr:row>2</xdr:row>
      <xdr:rowOff>77874</xdr:rowOff>
    </xdr:from>
    <xdr:to>
      <xdr:col>9</xdr:col>
      <xdr:colOff>1057573</xdr:colOff>
      <xdr:row>2</xdr:row>
      <xdr:rowOff>602679</xdr:rowOff>
    </xdr:to>
    <xdr:pic>
      <xdr:nvPicPr>
        <xdr:cNvPr id="10596" name="image3.jpeg"/>
        <xdr:cNvPicPr>
          <a:picLocks noChangeAspect="1"/>
        </xdr:cNvPicPr>
      </xdr:nvPicPr>
      <xdr:blipFill>
        <a:blip xmlns:r="http://schemas.openxmlformats.org/officeDocument/2006/relationships" r:embed="rId10"/>
        <a:stretch>
          <a:fillRect/>
        </a:stretch>
      </xdr:blipFill>
      <xdr:spPr>
        <a:xfrm>
          <a:off x="8791575" y="619125"/>
          <a:ext cx="723900" cy="523875"/>
        </a:xfrm>
        <a:prstGeom prst="rect">
          <a:avLst/>
        </a:prstGeom>
        <a:noFill/>
        <a:ln w="9525">
          <a:noFill/>
        </a:ln>
      </xdr:spPr>
    </xdr:pic>
    <xdr:clientData/>
  </xdr:twoCellAnchor>
  <xdr:twoCellAnchor>
    <xdr:from>
      <xdr:col>9</xdr:col>
      <xdr:colOff>113854</xdr:colOff>
      <xdr:row>6</xdr:row>
      <xdr:rowOff>372442</xdr:rowOff>
    </xdr:from>
    <xdr:to>
      <xdr:col>9</xdr:col>
      <xdr:colOff>894383</xdr:colOff>
      <xdr:row>6</xdr:row>
      <xdr:rowOff>866775</xdr:rowOff>
    </xdr:to>
    <xdr:pic>
      <xdr:nvPicPr>
        <xdr:cNvPr id="10597" name="Picture 6"/>
        <xdr:cNvPicPr>
          <a:picLocks noChangeAspect="1"/>
        </xdr:cNvPicPr>
      </xdr:nvPicPr>
      <xdr:blipFill>
        <a:blip xmlns:r="http://schemas.openxmlformats.org/officeDocument/2006/relationships"/>
        <a:stretch>
          <a:fillRect/>
        </a:stretch>
      </xdr:blipFill>
      <xdr:spPr>
        <a:xfrm>
          <a:off x="8572500" y="4381500"/>
          <a:ext cx="781050" cy="495300"/>
        </a:xfrm>
        <a:prstGeom prst="rect">
          <a:avLst/>
        </a:prstGeom>
        <a:noFill/>
        <a:ln w="9525">
          <a:noFill/>
        </a:ln>
      </xdr:spPr>
    </xdr:pic>
    <xdr:clientData/>
  </xdr:twoCellAnchor>
  <xdr:twoCellAnchor>
    <xdr:from>
      <xdr:col>9</xdr:col>
      <xdr:colOff>323850</xdr:colOff>
      <xdr:row>7</xdr:row>
      <xdr:rowOff>115119</xdr:rowOff>
    </xdr:from>
    <xdr:to>
      <xdr:col>9</xdr:col>
      <xdr:colOff>904503</xdr:colOff>
      <xdr:row>7</xdr:row>
      <xdr:rowOff>866775</xdr:rowOff>
    </xdr:to>
    <xdr:pic>
      <xdr:nvPicPr>
        <xdr:cNvPr id="10598" name="Picture 8"/>
        <xdr:cNvPicPr>
          <a:picLocks noChangeAspect="1"/>
        </xdr:cNvPicPr>
      </xdr:nvPicPr>
      <xdr:blipFill>
        <a:blip xmlns:r="http://schemas.openxmlformats.org/officeDocument/2006/relationships" r:embed="rId11"/>
        <a:stretch>
          <a:fillRect/>
        </a:stretch>
      </xdr:blipFill>
      <xdr:spPr>
        <a:xfrm>
          <a:off x="8782050" y="4991100"/>
          <a:ext cx="581025" cy="752475"/>
        </a:xfrm>
        <a:prstGeom prst="rect">
          <a:avLst/>
        </a:prstGeom>
        <a:noFill/>
        <a:ln w="9525">
          <a:noFill/>
        </a:ln>
      </xdr:spPr>
    </xdr:pic>
    <xdr:clientData/>
  </xdr:twoCellAnchor>
  <xdr:twoCellAnchor>
    <xdr:from>
      <xdr:col>9</xdr:col>
      <xdr:colOff>113854</xdr:colOff>
      <xdr:row>9</xdr:row>
      <xdr:rowOff>382600</xdr:rowOff>
    </xdr:from>
    <xdr:to>
      <xdr:col>9</xdr:col>
      <xdr:colOff>894383</xdr:colOff>
      <xdr:row>9</xdr:row>
      <xdr:rowOff>866775</xdr:rowOff>
    </xdr:to>
    <xdr:pic>
      <xdr:nvPicPr>
        <xdr:cNvPr id="10599" name="Picture 37"/>
        <xdr:cNvPicPr>
          <a:picLocks noChangeAspect="1"/>
        </xdr:cNvPicPr>
      </xdr:nvPicPr>
      <xdr:blipFill>
        <a:blip xmlns:r="http://schemas.openxmlformats.org/officeDocument/2006/relationships" r:embed="rId5"/>
        <a:stretch>
          <a:fillRect/>
        </a:stretch>
      </xdr:blipFill>
      <xdr:spPr>
        <a:xfrm>
          <a:off x="8572500" y="7239000"/>
          <a:ext cx="781050" cy="485775"/>
        </a:xfrm>
        <a:prstGeom prst="rect">
          <a:avLst/>
        </a:prstGeom>
        <a:noFill/>
        <a:ln w="9525">
          <a:noFill/>
        </a:ln>
      </xdr:spPr>
    </xdr:pic>
    <xdr:clientData/>
  </xdr:twoCellAnchor>
  <xdr:twoCellAnchor>
    <xdr:from>
      <xdr:col>9</xdr:col>
      <xdr:colOff>323850</xdr:colOff>
      <xdr:row>10</xdr:row>
      <xdr:rowOff>408384</xdr:rowOff>
    </xdr:from>
    <xdr:to>
      <xdr:col>9</xdr:col>
      <xdr:colOff>904503</xdr:colOff>
      <xdr:row>10</xdr:row>
      <xdr:rowOff>750094</xdr:rowOff>
    </xdr:to>
    <xdr:pic>
      <xdr:nvPicPr>
        <xdr:cNvPr id="10600" name="Picture 1"/>
        <xdr:cNvPicPr>
          <a:picLocks noChangeAspect="1"/>
        </xdr:cNvPicPr>
      </xdr:nvPicPr>
      <xdr:blipFill>
        <a:blip xmlns:r="http://schemas.openxmlformats.org/officeDocument/2006/relationships"/>
        <a:stretch>
          <a:fillRect/>
        </a:stretch>
      </xdr:blipFill>
      <xdr:spPr>
        <a:xfrm>
          <a:off x="8782050" y="8134350"/>
          <a:ext cx="581025" cy="342900"/>
        </a:xfrm>
        <a:prstGeom prst="rect">
          <a:avLst/>
        </a:prstGeom>
        <a:noFill/>
        <a:ln w="1">
          <a:noFill/>
        </a:ln>
      </xdr:spPr>
    </xdr:pic>
    <xdr:clientData/>
  </xdr:twoCellAnchor>
  <xdr:twoCellAnchor>
    <xdr:from>
      <xdr:col>9</xdr:col>
      <xdr:colOff>247948</xdr:colOff>
      <xdr:row>8</xdr:row>
      <xdr:rowOff>352611</xdr:rowOff>
    </xdr:from>
    <xdr:to>
      <xdr:col>9</xdr:col>
      <xdr:colOff>905768</xdr:colOff>
      <xdr:row>8</xdr:row>
      <xdr:rowOff>857585</xdr:rowOff>
    </xdr:to>
    <xdr:pic>
      <xdr:nvPicPr>
        <xdr:cNvPr id="10601" name="image3.jpeg"/>
        <xdr:cNvPicPr>
          <a:picLocks noChangeAspect="1"/>
        </xdr:cNvPicPr>
      </xdr:nvPicPr>
      <xdr:blipFill>
        <a:blip xmlns:r="http://schemas.openxmlformats.org/officeDocument/2006/relationships" r:embed="rId12"/>
        <a:stretch>
          <a:fillRect/>
        </a:stretch>
      </xdr:blipFill>
      <xdr:spPr>
        <a:xfrm>
          <a:off x="8705850" y="6096000"/>
          <a:ext cx="657225" cy="504825"/>
        </a:xfrm>
        <a:prstGeom prst="rect">
          <a:avLst/>
        </a:prstGeom>
        <a:noFill/>
        <a:ln w="9525">
          <a:noFill/>
        </a:ln>
      </xdr:spPr>
    </xdr:pic>
    <xdr:clientData/>
  </xdr:twoCellAnchor>
  <xdr:twoCellAnchor editAs="oneCell">
    <xdr:from>
      <xdr:col>15</xdr:col>
      <xdr:colOff>238590</xdr:colOff>
      <xdr:row>3</xdr:row>
      <xdr:rowOff>142205</xdr:rowOff>
    </xdr:from>
    <xdr:to>
      <xdr:col>15</xdr:col>
      <xdr:colOff>724142</xdr:colOff>
      <xdr:row>3</xdr:row>
      <xdr:rowOff>751656</xdr:rowOff>
    </xdr:to>
    <xdr:pic>
      <xdr:nvPicPr>
        <xdr:cNvPr id="10602" name="image381.png"/>
        <xdr:cNvPicPr>
          <a:picLocks noChangeAspect="1"/>
        </xdr:cNvPicPr>
      </xdr:nvPicPr>
      <xdr:blipFill>
        <a:blip xmlns:r="http://schemas.openxmlformats.org/officeDocument/2006/relationships" r:embed="rId13"/>
        <a:stretch>
          <a:fillRect/>
        </a:stretch>
      </xdr:blipFill>
      <xdr:spPr>
        <a:xfrm>
          <a:off x="14344650" y="1552575"/>
          <a:ext cx="485775" cy="609600"/>
        </a:xfrm>
        <a:prstGeom prst="rect">
          <a:avLst/>
        </a:prstGeom>
        <a:noFill/>
        <a:ln w="9525">
          <a:noFill/>
        </a:ln>
      </xdr:spPr>
    </xdr:pic>
    <xdr:clientData fLocksWithSheet="0"/>
  </xdr:twoCellAnchor>
  <xdr:twoCellAnchor>
    <xdr:from>
      <xdr:col>15</xdr:col>
      <xdr:colOff>94878</xdr:colOff>
      <xdr:row>2</xdr:row>
      <xdr:rowOff>237009</xdr:rowOff>
    </xdr:from>
    <xdr:to>
      <xdr:col>15</xdr:col>
      <xdr:colOff>904131</xdr:colOff>
      <xdr:row>2</xdr:row>
      <xdr:rowOff>771971</xdr:rowOff>
    </xdr:to>
    <xdr:pic>
      <xdr:nvPicPr>
        <xdr:cNvPr id="10603" name="Picture 21"/>
        <xdr:cNvPicPr>
          <a:picLocks noChangeAspect="1"/>
        </xdr:cNvPicPr>
      </xdr:nvPicPr>
      <xdr:blipFill>
        <a:blip xmlns:r="http://schemas.openxmlformats.org/officeDocument/2006/relationships" r:embed="rId1"/>
        <a:stretch>
          <a:fillRect/>
        </a:stretch>
      </xdr:blipFill>
      <xdr:spPr>
        <a:xfrm>
          <a:off x="14201775" y="781050"/>
          <a:ext cx="809625" cy="533400"/>
        </a:xfrm>
        <a:prstGeom prst="rect">
          <a:avLst/>
        </a:prstGeom>
        <a:noFill/>
        <a:ln w="9525">
          <a:noFill/>
        </a:ln>
      </xdr:spPr>
    </xdr:pic>
    <xdr:clientData/>
  </xdr:twoCellAnchor>
  <xdr:twoCellAnchor editAs="oneCell">
    <xdr:from>
      <xdr:col>15</xdr:col>
      <xdr:colOff>228823</xdr:colOff>
      <xdr:row>5</xdr:row>
      <xdr:rowOff>179450</xdr:rowOff>
    </xdr:from>
    <xdr:to>
      <xdr:col>15</xdr:col>
      <xdr:colOff>866459</xdr:colOff>
      <xdr:row>5</xdr:row>
      <xdr:rowOff>761814</xdr:rowOff>
    </xdr:to>
    <xdr:pic>
      <xdr:nvPicPr>
        <xdr:cNvPr id="10604" name="image384.png"/>
        <xdr:cNvPicPr>
          <a:picLocks noChangeAspect="1"/>
        </xdr:cNvPicPr>
      </xdr:nvPicPr>
      <xdr:blipFill>
        <a:blip xmlns:r="http://schemas.openxmlformats.org/officeDocument/2006/relationships" r:embed="rId3"/>
        <a:stretch>
          <a:fillRect/>
        </a:stretch>
      </xdr:blipFill>
      <xdr:spPr>
        <a:xfrm>
          <a:off x="14335125" y="3324225"/>
          <a:ext cx="638175" cy="581025"/>
        </a:xfrm>
        <a:prstGeom prst="rect">
          <a:avLst/>
        </a:prstGeom>
        <a:noFill/>
        <a:ln w="9525">
          <a:noFill/>
        </a:ln>
      </xdr:spPr>
    </xdr:pic>
    <xdr:clientData fLocksWithSheet="0"/>
  </xdr:twoCellAnchor>
  <xdr:twoCellAnchor>
    <xdr:from>
      <xdr:col>15</xdr:col>
      <xdr:colOff>286029</xdr:colOff>
      <xdr:row>6</xdr:row>
      <xdr:rowOff>189607</xdr:rowOff>
    </xdr:from>
    <xdr:to>
      <xdr:col>15</xdr:col>
      <xdr:colOff>1057610</xdr:colOff>
      <xdr:row>6</xdr:row>
      <xdr:rowOff>683940</xdr:rowOff>
    </xdr:to>
    <xdr:pic>
      <xdr:nvPicPr>
        <xdr:cNvPr id="10605" name="Picture 6"/>
        <xdr:cNvPicPr>
          <a:picLocks noChangeAspect="1"/>
        </xdr:cNvPicPr>
      </xdr:nvPicPr>
      <xdr:blipFill>
        <a:blip xmlns:r="http://schemas.openxmlformats.org/officeDocument/2006/relationships"/>
        <a:stretch>
          <a:fillRect/>
        </a:stretch>
      </xdr:blipFill>
      <xdr:spPr>
        <a:xfrm>
          <a:off x="14392275" y="4200525"/>
          <a:ext cx="771525" cy="495300"/>
        </a:xfrm>
        <a:prstGeom prst="rect">
          <a:avLst/>
        </a:prstGeom>
        <a:noFill/>
        <a:ln w="9525">
          <a:noFill/>
        </a:ln>
      </xdr:spPr>
    </xdr:pic>
    <xdr:clientData/>
  </xdr:twoCellAnchor>
  <xdr:twoCellAnchor>
    <xdr:from>
      <xdr:col>15</xdr:col>
      <xdr:colOff>209290</xdr:colOff>
      <xdr:row>4</xdr:row>
      <xdr:rowOff>67717</xdr:rowOff>
    </xdr:from>
    <xdr:to>
      <xdr:col>15</xdr:col>
      <xdr:colOff>961337</xdr:colOff>
      <xdr:row>4</xdr:row>
      <xdr:rowOff>782129</xdr:rowOff>
    </xdr:to>
    <xdr:pic>
      <xdr:nvPicPr>
        <xdr:cNvPr id="10606" name="Picture 3"/>
        <xdr:cNvPicPr>
          <a:picLocks noChangeAspect="1"/>
        </xdr:cNvPicPr>
      </xdr:nvPicPr>
      <xdr:blipFill>
        <a:blip xmlns:r="http://schemas.openxmlformats.org/officeDocument/2006/relationships"/>
        <a:stretch>
          <a:fillRect/>
        </a:stretch>
      </xdr:blipFill>
      <xdr:spPr>
        <a:xfrm>
          <a:off x="14316075" y="2343150"/>
          <a:ext cx="752475" cy="714375"/>
        </a:xfrm>
        <a:prstGeom prst="rect">
          <a:avLst/>
        </a:prstGeom>
        <a:noFill/>
        <a:ln w="1">
          <a:noFill/>
        </a:ln>
      </xdr:spPr>
    </xdr:pic>
    <xdr:clientData/>
  </xdr:twoCellAnchor>
  <xdr:twoCellAnchor>
    <xdr:from>
      <xdr:col>15</xdr:col>
      <xdr:colOff>286029</xdr:colOff>
      <xdr:row>7</xdr:row>
      <xdr:rowOff>237009</xdr:rowOff>
    </xdr:from>
    <xdr:to>
      <xdr:col>15</xdr:col>
      <xdr:colOff>714375</xdr:colOff>
      <xdr:row>7</xdr:row>
      <xdr:rowOff>778743</xdr:rowOff>
    </xdr:to>
    <xdr:pic>
      <xdr:nvPicPr>
        <xdr:cNvPr id="10607" name="Picture 8"/>
        <xdr:cNvPicPr>
          <a:picLocks noChangeAspect="1"/>
        </xdr:cNvPicPr>
      </xdr:nvPicPr>
      <xdr:blipFill>
        <a:blip xmlns:r="http://schemas.openxmlformats.org/officeDocument/2006/relationships" r:embed="rId11"/>
        <a:stretch>
          <a:fillRect/>
        </a:stretch>
      </xdr:blipFill>
      <xdr:spPr>
        <a:xfrm>
          <a:off x="14392275" y="5114925"/>
          <a:ext cx="428625" cy="542925"/>
        </a:xfrm>
        <a:prstGeom prst="rect">
          <a:avLst/>
        </a:prstGeom>
        <a:noFill/>
        <a:ln w="9525">
          <a:noFill/>
        </a:ln>
      </xdr:spPr>
    </xdr:pic>
    <xdr:clientData/>
  </xdr:twoCellAnchor>
  <xdr:twoCellAnchor>
    <xdr:from>
      <xdr:col>15</xdr:col>
      <xdr:colOff>171617</xdr:colOff>
      <xdr:row>8</xdr:row>
      <xdr:rowOff>217661</xdr:rowOff>
    </xdr:from>
    <xdr:to>
      <xdr:col>15</xdr:col>
      <xdr:colOff>1238994</xdr:colOff>
      <xdr:row>8</xdr:row>
      <xdr:rowOff>949003</xdr:rowOff>
    </xdr:to>
    <xdr:pic>
      <xdr:nvPicPr>
        <xdr:cNvPr id="10608" name="Picture 30"/>
        <xdr:cNvPicPr>
          <a:picLocks noChangeAspect="1"/>
        </xdr:cNvPicPr>
      </xdr:nvPicPr>
      <xdr:blipFill>
        <a:blip xmlns:r="http://schemas.openxmlformats.org/officeDocument/2006/relationships" r:embed="rId1"/>
        <a:stretch>
          <a:fillRect/>
        </a:stretch>
      </xdr:blipFill>
      <xdr:spPr>
        <a:xfrm>
          <a:off x="14277975" y="5962650"/>
          <a:ext cx="1066800" cy="733425"/>
        </a:xfrm>
        <a:prstGeom prst="rect">
          <a:avLst/>
        </a:prstGeom>
        <a:noFill/>
        <a:ln w="9525">
          <a:noFill/>
        </a:ln>
      </xdr:spPr>
    </xdr:pic>
    <xdr:clientData/>
  </xdr:twoCellAnchor>
  <xdr:twoCellAnchor>
    <xdr:from>
      <xdr:col>15</xdr:col>
      <xdr:colOff>94878</xdr:colOff>
      <xdr:row>7</xdr:row>
      <xdr:rowOff>284411</xdr:rowOff>
    </xdr:from>
    <xdr:to>
      <xdr:col>15</xdr:col>
      <xdr:colOff>1162255</xdr:colOff>
      <xdr:row>7</xdr:row>
      <xdr:rowOff>809216</xdr:rowOff>
    </xdr:to>
    <xdr:pic>
      <xdr:nvPicPr>
        <xdr:cNvPr id="10609" name="Picture 6"/>
        <xdr:cNvPicPr>
          <a:picLocks noChangeAspect="1"/>
        </xdr:cNvPicPr>
      </xdr:nvPicPr>
      <xdr:blipFill>
        <a:blip xmlns:r="http://schemas.openxmlformats.org/officeDocument/2006/relationships" r:embed="rId7"/>
        <a:stretch>
          <a:fillRect/>
        </a:stretch>
      </xdr:blipFill>
      <xdr:spPr>
        <a:xfrm rot="-2887159">
          <a:off x="14201775" y="5162550"/>
          <a:ext cx="1066800" cy="523875"/>
        </a:xfrm>
        <a:prstGeom prst="rect">
          <a:avLst/>
        </a:prstGeom>
        <a:noFill/>
        <a:ln w="9525">
          <a:noFill/>
        </a:ln>
      </xdr:spPr>
    </xdr:pic>
    <xdr:clientData/>
  </xdr:twoCellAnchor>
  <xdr:twoCellAnchor>
    <xdr:from>
      <xdr:col>15</xdr:col>
      <xdr:colOff>142317</xdr:colOff>
      <xdr:row>9</xdr:row>
      <xdr:rowOff>162520</xdr:rowOff>
    </xdr:from>
    <xdr:to>
      <xdr:col>15</xdr:col>
      <xdr:colOff>1028309</xdr:colOff>
      <xdr:row>9</xdr:row>
      <xdr:rowOff>704255</xdr:rowOff>
    </xdr:to>
    <xdr:pic>
      <xdr:nvPicPr>
        <xdr:cNvPr id="10610" name="Picture 10"/>
        <xdr:cNvPicPr>
          <a:picLocks noChangeAspect="1"/>
        </xdr:cNvPicPr>
      </xdr:nvPicPr>
      <xdr:blipFill>
        <a:blip xmlns:r="http://schemas.openxmlformats.org/officeDocument/2006/relationships" r:embed="rId5"/>
        <a:stretch>
          <a:fillRect/>
        </a:stretch>
      </xdr:blipFill>
      <xdr:spPr>
        <a:xfrm>
          <a:off x="14249400" y="7019925"/>
          <a:ext cx="885825" cy="542925"/>
        </a:xfrm>
        <a:prstGeom prst="rect">
          <a:avLst/>
        </a:prstGeom>
        <a:noFill/>
        <a:ln w="9525">
          <a:noFill/>
        </a:ln>
      </xdr:spPr>
    </xdr:pic>
    <xdr:clientData/>
  </xdr:twoCellAnchor>
  <xdr:twoCellAnchor>
    <xdr:from>
      <xdr:col>15</xdr:col>
      <xdr:colOff>286029</xdr:colOff>
      <xdr:row>10</xdr:row>
      <xdr:rowOff>408384</xdr:rowOff>
    </xdr:from>
    <xdr:to>
      <xdr:col>15</xdr:col>
      <xdr:colOff>848320</xdr:colOff>
      <xdr:row>10</xdr:row>
      <xdr:rowOff>750094</xdr:rowOff>
    </xdr:to>
    <xdr:pic>
      <xdr:nvPicPr>
        <xdr:cNvPr id="10611" name="Picture 1"/>
        <xdr:cNvPicPr>
          <a:picLocks noChangeAspect="1"/>
        </xdr:cNvPicPr>
      </xdr:nvPicPr>
      <xdr:blipFill>
        <a:blip xmlns:r="http://schemas.openxmlformats.org/officeDocument/2006/relationships"/>
        <a:stretch>
          <a:fillRect/>
        </a:stretch>
      </xdr:blipFill>
      <xdr:spPr>
        <a:xfrm>
          <a:off x="14392275" y="8134350"/>
          <a:ext cx="561975" cy="342900"/>
        </a:xfrm>
        <a:prstGeom prst="rect">
          <a:avLst/>
        </a:prstGeom>
        <a:noFill/>
        <a:ln w="1">
          <a:noFill/>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3</xdr:col>
      <xdr:colOff>161841</xdr:colOff>
      <xdr:row>23</xdr:row>
      <xdr:rowOff>152363</xdr:rowOff>
    </xdr:from>
    <xdr:to>
      <xdr:col>3</xdr:col>
      <xdr:colOff>1113774</xdr:colOff>
      <xdr:row>23</xdr:row>
      <xdr:rowOff>731341</xdr:rowOff>
    </xdr:to>
    <xdr:pic>
      <xdr:nvPicPr>
        <xdr:cNvPr id="28134" name="Picture 5"/>
        <xdr:cNvPicPr>
          <a:picLocks noChangeAspect="1"/>
        </xdr:cNvPicPr>
      </xdr:nvPicPr>
      <xdr:blipFill>
        <a:blip xmlns:r="http://schemas.openxmlformats.org/officeDocument/2006/relationships"/>
        <a:stretch>
          <a:fillRect/>
        </a:stretch>
      </xdr:blipFill>
      <xdr:spPr>
        <a:xfrm>
          <a:off x="3314700" y="21650325"/>
          <a:ext cx="952500" cy="581025"/>
        </a:xfrm>
        <a:prstGeom prst="rect">
          <a:avLst/>
        </a:prstGeom>
        <a:noFill/>
        <a:ln w="1">
          <a:noFill/>
        </a:ln>
      </xdr:spPr>
    </xdr:pic>
    <xdr:clientData/>
  </xdr:twoCellAnchor>
  <xdr:twoCellAnchor editAs="oneCell">
    <xdr:from>
      <xdr:col>3</xdr:col>
      <xdr:colOff>189877</xdr:colOff>
      <xdr:row>6</xdr:row>
      <xdr:rowOff>304726</xdr:rowOff>
    </xdr:from>
    <xdr:to>
      <xdr:col>3</xdr:col>
      <xdr:colOff>1085738</xdr:colOff>
      <xdr:row>6</xdr:row>
      <xdr:rowOff>1009948</xdr:rowOff>
    </xdr:to>
    <xdr:pic>
      <xdr:nvPicPr>
        <xdr:cNvPr id="28135" name="Picture 1"/>
        <xdr:cNvPicPr>
          <a:picLocks noChangeAspect="1"/>
        </xdr:cNvPicPr>
      </xdr:nvPicPr>
      <xdr:blipFill>
        <a:blip xmlns:r="http://schemas.openxmlformats.org/officeDocument/2006/relationships"/>
        <a:stretch>
          <a:fillRect/>
        </a:stretch>
      </xdr:blipFill>
      <xdr:spPr>
        <a:xfrm>
          <a:off x="3343275" y="4476750"/>
          <a:ext cx="895350" cy="704850"/>
        </a:xfrm>
        <a:prstGeom prst="rect">
          <a:avLst/>
        </a:prstGeom>
        <a:noFill/>
        <a:ln w="9525">
          <a:noFill/>
        </a:ln>
      </xdr:spPr>
    </xdr:pic>
    <xdr:clientData/>
  </xdr:twoCellAnchor>
  <xdr:twoCellAnchor editAs="oneCell">
    <xdr:from>
      <xdr:col>3</xdr:col>
      <xdr:colOff>189877</xdr:colOff>
      <xdr:row>12</xdr:row>
      <xdr:rowOff>256840</xdr:rowOff>
    </xdr:from>
    <xdr:to>
      <xdr:col>3</xdr:col>
      <xdr:colOff>1094659</xdr:colOff>
      <xdr:row>12</xdr:row>
      <xdr:rowOff>914177</xdr:rowOff>
    </xdr:to>
    <xdr:pic>
      <xdr:nvPicPr>
        <xdr:cNvPr id="28136" name="Picture 3"/>
        <xdr:cNvPicPr>
          <a:picLocks noChangeAspect="1"/>
        </xdr:cNvPicPr>
      </xdr:nvPicPr>
      <xdr:blipFill>
        <a:blip xmlns:r="http://schemas.openxmlformats.org/officeDocument/2006/relationships"/>
        <a:stretch>
          <a:fillRect/>
        </a:stretch>
      </xdr:blipFill>
      <xdr:spPr>
        <a:xfrm>
          <a:off x="3343275" y="9496425"/>
          <a:ext cx="904875" cy="657225"/>
        </a:xfrm>
        <a:prstGeom prst="rect">
          <a:avLst/>
        </a:prstGeom>
        <a:noFill/>
        <a:ln w="9525">
          <a:noFill/>
        </a:ln>
      </xdr:spPr>
    </xdr:pic>
    <xdr:clientData/>
  </xdr:twoCellAnchor>
  <xdr:twoCellAnchor editAs="oneCell">
    <xdr:from>
      <xdr:col>3</xdr:col>
      <xdr:colOff>189877</xdr:colOff>
      <xdr:row>13</xdr:row>
      <xdr:rowOff>256840</xdr:rowOff>
    </xdr:from>
    <xdr:to>
      <xdr:col>3</xdr:col>
      <xdr:colOff>1094659</xdr:colOff>
      <xdr:row>13</xdr:row>
      <xdr:rowOff>914177</xdr:rowOff>
    </xdr:to>
    <xdr:pic>
      <xdr:nvPicPr>
        <xdr:cNvPr id="28137" name="Picture 3"/>
        <xdr:cNvPicPr>
          <a:picLocks noChangeAspect="1"/>
        </xdr:cNvPicPr>
      </xdr:nvPicPr>
      <xdr:blipFill>
        <a:blip xmlns:r="http://schemas.openxmlformats.org/officeDocument/2006/relationships"/>
        <a:stretch>
          <a:fillRect/>
        </a:stretch>
      </xdr:blipFill>
      <xdr:spPr>
        <a:xfrm>
          <a:off x="3343275" y="10610850"/>
          <a:ext cx="904875" cy="657225"/>
        </a:xfrm>
        <a:prstGeom prst="rect">
          <a:avLst/>
        </a:prstGeom>
        <a:noFill/>
        <a:ln w="9525">
          <a:noFill/>
        </a:ln>
      </xdr:spPr>
    </xdr:pic>
    <xdr:clientData/>
  </xdr:twoCellAnchor>
  <xdr:twoCellAnchor editAs="oneCell">
    <xdr:from>
      <xdr:col>3</xdr:col>
      <xdr:colOff>219187</xdr:colOff>
      <xdr:row>14</xdr:row>
      <xdr:rowOff>256840</xdr:rowOff>
    </xdr:from>
    <xdr:to>
      <xdr:col>3</xdr:col>
      <xdr:colOff>1066623</xdr:colOff>
      <xdr:row>14</xdr:row>
      <xdr:rowOff>866291</xdr:rowOff>
    </xdr:to>
    <xdr:pic>
      <xdr:nvPicPr>
        <xdr:cNvPr id="28138" name="Picture 3"/>
        <xdr:cNvPicPr>
          <a:picLocks noChangeAspect="1"/>
        </xdr:cNvPicPr>
      </xdr:nvPicPr>
      <xdr:blipFill>
        <a:blip xmlns:r="http://schemas.openxmlformats.org/officeDocument/2006/relationships"/>
        <a:stretch>
          <a:fillRect/>
        </a:stretch>
      </xdr:blipFill>
      <xdr:spPr>
        <a:xfrm>
          <a:off x="3371850" y="11725275"/>
          <a:ext cx="847725" cy="609600"/>
        </a:xfrm>
        <a:prstGeom prst="rect">
          <a:avLst/>
        </a:prstGeom>
        <a:noFill/>
        <a:ln w="9525">
          <a:noFill/>
        </a:ln>
      </xdr:spPr>
    </xdr:pic>
    <xdr:clientData/>
  </xdr:twoCellAnchor>
  <xdr:twoCellAnchor editAs="oneCell">
    <xdr:from>
      <xdr:col>3</xdr:col>
      <xdr:colOff>219187</xdr:colOff>
      <xdr:row>15</xdr:row>
      <xdr:rowOff>256840</xdr:rowOff>
    </xdr:from>
    <xdr:to>
      <xdr:col>3</xdr:col>
      <xdr:colOff>1066623</xdr:colOff>
      <xdr:row>15</xdr:row>
      <xdr:rowOff>866291</xdr:rowOff>
    </xdr:to>
    <xdr:pic>
      <xdr:nvPicPr>
        <xdr:cNvPr id="28139" name="Picture 3"/>
        <xdr:cNvPicPr>
          <a:picLocks noChangeAspect="1"/>
        </xdr:cNvPicPr>
      </xdr:nvPicPr>
      <xdr:blipFill>
        <a:blip xmlns:r="http://schemas.openxmlformats.org/officeDocument/2006/relationships"/>
        <a:stretch>
          <a:fillRect/>
        </a:stretch>
      </xdr:blipFill>
      <xdr:spPr>
        <a:xfrm>
          <a:off x="3371850" y="12839700"/>
          <a:ext cx="847725" cy="609600"/>
        </a:xfrm>
        <a:prstGeom prst="rect">
          <a:avLst/>
        </a:prstGeom>
        <a:noFill/>
        <a:ln w="9525">
          <a:noFill/>
        </a:ln>
      </xdr:spPr>
    </xdr:pic>
    <xdr:clientData/>
  </xdr:twoCellAnchor>
  <xdr:twoCellAnchor editAs="oneCell">
    <xdr:from>
      <xdr:col>3</xdr:col>
      <xdr:colOff>200072</xdr:colOff>
      <xdr:row>16</xdr:row>
      <xdr:rowOff>256840</xdr:rowOff>
    </xdr:from>
    <xdr:to>
      <xdr:col>3</xdr:col>
      <xdr:colOff>1085738</xdr:colOff>
      <xdr:row>16</xdr:row>
      <xdr:rowOff>866291</xdr:rowOff>
    </xdr:to>
    <xdr:pic>
      <xdr:nvPicPr>
        <xdr:cNvPr id="28140" name="Picture 3"/>
        <xdr:cNvPicPr>
          <a:picLocks noChangeAspect="1"/>
        </xdr:cNvPicPr>
      </xdr:nvPicPr>
      <xdr:blipFill>
        <a:blip xmlns:r="http://schemas.openxmlformats.org/officeDocument/2006/relationships"/>
        <a:stretch>
          <a:fillRect/>
        </a:stretch>
      </xdr:blipFill>
      <xdr:spPr>
        <a:xfrm>
          <a:off x="3352800" y="13954125"/>
          <a:ext cx="885825" cy="609600"/>
        </a:xfrm>
        <a:prstGeom prst="rect">
          <a:avLst/>
        </a:prstGeom>
        <a:noFill/>
        <a:ln w="9525">
          <a:noFill/>
        </a:ln>
      </xdr:spPr>
    </xdr:pic>
    <xdr:clientData/>
  </xdr:twoCellAnchor>
  <xdr:twoCellAnchor editAs="oneCell">
    <xdr:from>
      <xdr:col>3</xdr:col>
      <xdr:colOff>189877</xdr:colOff>
      <xdr:row>21</xdr:row>
      <xdr:rowOff>152363</xdr:rowOff>
    </xdr:from>
    <xdr:to>
      <xdr:col>3</xdr:col>
      <xdr:colOff>1085738</xdr:colOff>
      <xdr:row>21</xdr:row>
      <xdr:rowOff>857585</xdr:rowOff>
    </xdr:to>
    <xdr:pic>
      <xdr:nvPicPr>
        <xdr:cNvPr id="28141" name="Picture 1"/>
        <xdr:cNvPicPr>
          <a:picLocks noChangeAspect="1"/>
        </xdr:cNvPicPr>
      </xdr:nvPicPr>
      <xdr:blipFill>
        <a:blip xmlns:r="http://schemas.openxmlformats.org/officeDocument/2006/relationships"/>
        <a:stretch>
          <a:fillRect/>
        </a:stretch>
      </xdr:blipFill>
      <xdr:spPr>
        <a:xfrm>
          <a:off x="3343275" y="19421475"/>
          <a:ext cx="895350" cy="704850"/>
        </a:xfrm>
        <a:prstGeom prst="rect">
          <a:avLst/>
        </a:prstGeom>
        <a:noFill/>
        <a:ln w="9525">
          <a:noFill/>
        </a:ln>
      </xdr:spPr>
    </xdr:pic>
    <xdr:clientData/>
  </xdr:twoCellAnchor>
  <xdr:twoCellAnchor editAs="oneCell">
    <xdr:from>
      <xdr:col>3</xdr:col>
      <xdr:colOff>161841</xdr:colOff>
      <xdr:row>3</xdr:row>
      <xdr:rowOff>256840</xdr:rowOff>
    </xdr:from>
    <xdr:to>
      <xdr:col>3</xdr:col>
      <xdr:colOff>1113774</xdr:colOff>
      <xdr:row>3</xdr:row>
      <xdr:rowOff>979475</xdr:rowOff>
    </xdr:to>
    <xdr:pic>
      <xdr:nvPicPr>
        <xdr:cNvPr id="28142" name="Picture 9"/>
        <xdr:cNvPicPr>
          <a:picLocks noChangeAspect="1"/>
        </xdr:cNvPicPr>
      </xdr:nvPicPr>
      <xdr:blipFill>
        <a:blip xmlns:r="http://schemas.openxmlformats.org/officeDocument/2006/relationships" r:embed="rId1"/>
        <a:stretch>
          <a:fillRect/>
        </a:stretch>
      </xdr:blipFill>
      <xdr:spPr>
        <a:xfrm>
          <a:off x="3314700" y="1085850"/>
          <a:ext cx="952500" cy="723900"/>
        </a:xfrm>
        <a:prstGeom prst="rect">
          <a:avLst/>
        </a:prstGeom>
        <a:noFill/>
        <a:ln w="9525">
          <a:noFill/>
        </a:ln>
      </xdr:spPr>
    </xdr:pic>
    <xdr:clientData/>
  </xdr:twoCellAnchor>
  <xdr:twoCellAnchor editAs="oneCell">
    <xdr:from>
      <xdr:col>3</xdr:col>
      <xdr:colOff>266337</xdr:colOff>
      <xdr:row>4</xdr:row>
      <xdr:rowOff>304726</xdr:rowOff>
    </xdr:from>
    <xdr:to>
      <xdr:col>3</xdr:col>
      <xdr:colOff>1018198</xdr:colOff>
      <xdr:row>4</xdr:row>
      <xdr:rowOff>962062</xdr:rowOff>
    </xdr:to>
    <xdr:pic>
      <xdr:nvPicPr>
        <xdr:cNvPr id="28143" name="Picture 10"/>
        <xdr:cNvPicPr>
          <a:picLocks noChangeAspect="1"/>
        </xdr:cNvPicPr>
      </xdr:nvPicPr>
      <xdr:blipFill>
        <a:blip xmlns:r="http://schemas.openxmlformats.org/officeDocument/2006/relationships" r:embed="rId2"/>
        <a:stretch>
          <a:fillRect/>
        </a:stretch>
      </xdr:blipFill>
      <xdr:spPr>
        <a:xfrm>
          <a:off x="3419475" y="2247900"/>
          <a:ext cx="752475" cy="657225"/>
        </a:xfrm>
        <a:prstGeom prst="rect">
          <a:avLst/>
        </a:prstGeom>
        <a:noFill/>
        <a:ln w="9525">
          <a:noFill/>
        </a:ln>
      </xdr:spPr>
    </xdr:pic>
    <xdr:clientData/>
  </xdr:twoCellAnchor>
  <xdr:twoCellAnchor editAs="oneCell">
    <xdr:from>
      <xdr:col>3</xdr:col>
      <xdr:colOff>266337</xdr:colOff>
      <xdr:row>5</xdr:row>
      <xdr:rowOff>370024</xdr:rowOff>
    </xdr:from>
    <xdr:to>
      <xdr:col>3</xdr:col>
      <xdr:colOff>1018198</xdr:colOff>
      <xdr:row>5</xdr:row>
      <xdr:rowOff>1027361</xdr:rowOff>
    </xdr:to>
    <xdr:pic>
      <xdr:nvPicPr>
        <xdr:cNvPr id="28144" name="Picture 11"/>
        <xdr:cNvPicPr>
          <a:picLocks noChangeAspect="1"/>
        </xdr:cNvPicPr>
      </xdr:nvPicPr>
      <xdr:blipFill>
        <a:blip xmlns:r="http://schemas.openxmlformats.org/officeDocument/2006/relationships"/>
        <a:stretch>
          <a:fillRect/>
        </a:stretch>
      </xdr:blipFill>
      <xdr:spPr>
        <a:xfrm>
          <a:off x="3419475" y="3429000"/>
          <a:ext cx="752475" cy="657225"/>
        </a:xfrm>
        <a:prstGeom prst="rect">
          <a:avLst/>
        </a:prstGeom>
        <a:noFill/>
        <a:ln w="9525">
          <a:noFill/>
        </a:ln>
      </xdr:spPr>
    </xdr:pic>
    <xdr:clientData/>
  </xdr:twoCellAnchor>
  <xdr:twoCellAnchor editAs="oneCell">
    <xdr:from>
      <xdr:col>3</xdr:col>
      <xdr:colOff>266337</xdr:colOff>
      <xdr:row>7</xdr:row>
      <xdr:rowOff>304726</xdr:rowOff>
    </xdr:from>
    <xdr:to>
      <xdr:col>3</xdr:col>
      <xdr:colOff>1018198</xdr:colOff>
      <xdr:row>7</xdr:row>
      <xdr:rowOff>962062</xdr:rowOff>
    </xdr:to>
    <xdr:pic>
      <xdr:nvPicPr>
        <xdr:cNvPr id="28145" name="Picture 12"/>
        <xdr:cNvPicPr>
          <a:picLocks noChangeAspect="1"/>
        </xdr:cNvPicPr>
      </xdr:nvPicPr>
      <xdr:blipFill>
        <a:blip xmlns:r="http://schemas.openxmlformats.org/officeDocument/2006/relationships"/>
        <a:stretch>
          <a:fillRect/>
        </a:stretch>
      </xdr:blipFill>
      <xdr:spPr>
        <a:xfrm>
          <a:off x="3419475" y="5591175"/>
          <a:ext cx="752475" cy="657225"/>
        </a:xfrm>
        <a:prstGeom prst="rect">
          <a:avLst/>
        </a:prstGeom>
        <a:noFill/>
        <a:ln w="9525">
          <a:noFill/>
        </a:ln>
      </xdr:spPr>
    </xdr:pic>
    <xdr:clientData/>
  </xdr:twoCellAnchor>
  <xdr:twoCellAnchor editAs="oneCell">
    <xdr:from>
      <xdr:col>3</xdr:col>
      <xdr:colOff>266337</xdr:colOff>
      <xdr:row>8</xdr:row>
      <xdr:rowOff>190686</xdr:rowOff>
    </xdr:from>
    <xdr:to>
      <xdr:col>3</xdr:col>
      <xdr:colOff>1009278</xdr:colOff>
      <xdr:row>10</xdr:row>
      <xdr:rowOff>230721</xdr:rowOff>
    </xdr:to>
    <xdr:pic>
      <xdr:nvPicPr>
        <xdr:cNvPr id="28146" name="Picture 13"/>
        <xdr:cNvPicPr>
          <a:picLocks noChangeAspect="1"/>
        </xdr:cNvPicPr>
      </xdr:nvPicPr>
      <xdr:blipFill>
        <a:blip xmlns:r="http://schemas.openxmlformats.org/officeDocument/2006/relationships" r:embed="rId2"/>
        <a:stretch>
          <a:fillRect/>
        </a:stretch>
      </xdr:blipFill>
      <xdr:spPr>
        <a:xfrm>
          <a:off x="3419475" y="6591300"/>
          <a:ext cx="742950" cy="647700"/>
        </a:xfrm>
        <a:prstGeom prst="rect">
          <a:avLst/>
        </a:prstGeom>
        <a:noFill/>
        <a:ln w="9525">
          <a:noFill/>
        </a:ln>
      </xdr:spPr>
    </xdr:pic>
    <xdr:clientData/>
  </xdr:twoCellAnchor>
  <xdr:twoCellAnchor editAs="oneCell">
    <xdr:from>
      <xdr:col>3</xdr:col>
      <xdr:colOff>276532</xdr:colOff>
      <xdr:row>10</xdr:row>
      <xdr:rowOff>304726</xdr:rowOff>
    </xdr:from>
    <xdr:to>
      <xdr:col>3</xdr:col>
      <xdr:colOff>1019473</xdr:colOff>
      <xdr:row>10</xdr:row>
      <xdr:rowOff>962062</xdr:rowOff>
    </xdr:to>
    <xdr:pic>
      <xdr:nvPicPr>
        <xdr:cNvPr id="28147" name="Picture 14"/>
        <xdr:cNvPicPr>
          <a:picLocks noChangeAspect="1"/>
        </xdr:cNvPicPr>
      </xdr:nvPicPr>
      <xdr:blipFill>
        <a:blip xmlns:r="http://schemas.openxmlformats.org/officeDocument/2006/relationships" r:embed="rId3"/>
        <a:stretch>
          <a:fillRect/>
        </a:stretch>
      </xdr:blipFill>
      <xdr:spPr>
        <a:xfrm>
          <a:off x="3429000" y="7315200"/>
          <a:ext cx="742950" cy="657225"/>
        </a:xfrm>
        <a:prstGeom prst="rect">
          <a:avLst/>
        </a:prstGeom>
        <a:noFill/>
        <a:ln w="9525">
          <a:noFill/>
        </a:ln>
      </xdr:spPr>
    </xdr:pic>
    <xdr:clientData/>
  </xdr:twoCellAnchor>
  <xdr:twoCellAnchor editAs="oneCell">
    <xdr:from>
      <xdr:col>3</xdr:col>
      <xdr:colOff>276532</xdr:colOff>
      <xdr:row>11</xdr:row>
      <xdr:rowOff>200248</xdr:rowOff>
    </xdr:from>
    <xdr:to>
      <xdr:col>3</xdr:col>
      <xdr:colOff>1019473</xdr:colOff>
      <xdr:row>11</xdr:row>
      <xdr:rowOff>857585</xdr:rowOff>
    </xdr:to>
    <xdr:pic>
      <xdr:nvPicPr>
        <xdr:cNvPr id="28148" name="Picture 15"/>
        <xdr:cNvPicPr>
          <a:picLocks noChangeAspect="1"/>
        </xdr:cNvPicPr>
      </xdr:nvPicPr>
      <xdr:blipFill>
        <a:blip xmlns:r="http://schemas.openxmlformats.org/officeDocument/2006/relationships" r:embed="rId3"/>
        <a:stretch>
          <a:fillRect/>
        </a:stretch>
      </xdr:blipFill>
      <xdr:spPr>
        <a:xfrm>
          <a:off x="3429000" y="8324850"/>
          <a:ext cx="742950" cy="657225"/>
        </a:xfrm>
        <a:prstGeom prst="rect">
          <a:avLst/>
        </a:prstGeom>
        <a:noFill/>
        <a:ln w="9525">
          <a:noFill/>
        </a:ln>
      </xdr:spPr>
    </xdr:pic>
    <xdr:clientData/>
  </xdr:twoCellAnchor>
  <xdr:twoCellAnchor editAs="oneCell">
    <xdr:from>
      <xdr:col>3</xdr:col>
      <xdr:colOff>228107</xdr:colOff>
      <xdr:row>17</xdr:row>
      <xdr:rowOff>191542</xdr:rowOff>
    </xdr:from>
    <xdr:to>
      <xdr:col>3</xdr:col>
      <xdr:colOff>1047508</xdr:colOff>
      <xdr:row>17</xdr:row>
      <xdr:rowOff>800993</xdr:rowOff>
    </xdr:to>
    <xdr:pic>
      <xdr:nvPicPr>
        <xdr:cNvPr id="28149" name="Picture 16"/>
        <xdr:cNvPicPr>
          <a:picLocks noChangeAspect="1"/>
        </xdr:cNvPicPr>
      </xdr:nvPicPr>
      <xdr:blipFill>
        <a:blip xmlns:r="http://schemas.openxmlformats.org/officeDocument/2006/relationships"/>
        <a:stretch>
          <a:fillRect/>
        </a:stretch>
      </xdr:blipFill>
      <xdr:spPr>
        <a:xfrm>
          <a:off x="3381375" y="15001875"/>
          <a:ext cx="819150" cy="609600"/>
        </a:xfrm>
        <a:prstGeom prst="rect">
          <a:avLst/>
        </a:prstGeom>
        <a:noFill/>
        <a:ln w="9525">
          <a:noFill/>
        </a:ln>
      </xdr:spPr>
    </xdr:pic>
    <xdr:clientData/>
  </xdr:twoCellAnchor>
  <xdr:twoCellAnchor editAs="oneCell">
    <xdr:from>
      <xdr:col>3</xdr:col>
      <xdr:colOff>208992</xdr:colOff>
      <xdr:row>18</xdr:row>
      <xdr:rowOff>191542</xdr:rowOff>
    </xdr:from>
    <xdr:to>
      <xdr:col>3</xdr:col>
      <xdr:colOff>1075544</xdr:colOff>
      <xdr:row>18</xdr:row>
      <xdr:rowOff>848878</xdr:rowOff>
    </xdr:to>
    <xdr:pic>
      <xdr:nvPicPr>
        <xdr:cNvPr id="28150" name="Picture 17"/>
        <xdr:cNvPicPr>
          <a:picLocks noChangeAspect="1"/>
        </xdr:cNvPicPr>
      </xdr:nvPicPr>
      <xdr:blipFill>
        <a:blip xmlns:r="http://schemas.openxmlformats.org/officeDocument/2006/relationships"/>
        <a:stretch>
          <a:fillRect/>
        </a:stretch>
      </xdr:blipFill>
      <xdr:spPr>
        <a:xfrm>
          <a:off x="3362325" y="16116300"/>
          <a:ext cx="866775" cy="657225"/>
        </a:xfrm>
        <a:prstGeom prst="rect">
          <a:avLst/>
        </a:prstGeom>
        <a:noFill/>
        <a:ln w="9525">
          <a:noFill/>
        </a:ln>
      </xdr:spPr>
    </xdr:pic>
    <xdr:clientData/>
  </xdr:twoCellAnchor>
  <xdr:twoCellAnchor editAs="oneCell">
    <xdr:from>
      <xdr:col>3</xdr:col>
      <xdr:colOff>200072</xdr:colOff>
      <xdr:row>19</xdr:row>
      <xdr:rowOff>152363</xdr:rowOff>
    </xdr:from>
    <xdr:to>
      <xdr:col>3</xdr:col>
      <xdr:colOff>1085738</xdr:colOff>
      <xdr:row>19</xdr:row>
      <xdr:rowOff>840172</xdr:rowOff>
    </xdr:to>
    <xdr:pic>
      <xdr:nvPicPr>
        <xdr:cNvPr id="28151" name="Picture 18"/>
        <xdr:cNvPicPr>
          <a:picLocks noChangeAspect="1"/>
        </xdr:cNvPicPr>
      </xdr:nvPicPr>
      <xdr:blipFill>
        <a:blip xmlns:r="http://schemas.openxmlformats.org/officeDocument/2006/relationships"/>
        <a:stretch>
          <a:fillRect/>
        </a:stretch>
      </xdr:blipFill>
      <xdr:spPr>
        <a:xfrm>
          <a:off x="3352800" y="17192625"/>
          <a:ext cx="885825" cy="685800"/>
        </a:xfrm>
        <a:prstGeom prst="rect">
          <a:avLst/>
        </a:prstGeom>
        <a:noFill/>
        <a:ln w="9525">
          <a:noFill/>
        </a:ln>
      </xdr:spPr>
    </xdr:pic>
    <xdr:clientData/>
  </xdr:twoCellAnchor>
  <xdr:twoCellAnchor editAs="oneCell">
    <xdr:from>
      <xdr:col>3</xdr:col>
      <xdr:colOff>189877</xdr:colOff>
      <xdr:row>20</xdr:row>
      <xdr:rowOff>152363</xdr:rowOff>
    </xdr:from>
    <xdr:to>
      <xdr:col>3</xdr:col>
      <xdr:colOff>1085738</xdr:colOff>
      <xdr:row>20</xdr:row>
      <xdr:rowOff>857585</xdr:rowOff>
    </xdr:to>
    <xdr:pic>
      <xdr:nvPicPr>
        <xdr:cNvPr id="28152" name="Picture 1"/>
        <xdr:cNvPicPr>
          <a:picLocks noChangeAspect="1"/>
        </xdr:cNvPicPr>
      </xdr:nvPicPr>
      <xdr:blipFill>
        <a:blip xmlns:r="http://schemas.openxmlformats.org/officeDocument/2006/relationships"/>
        <a:stretch>
          <a:fillRect/>
        </a:stretch>
      </xdr:blipFill>
      <xdr:spPr>
        <a:xfrm>
          <a:off x="3343275" y="18307050"/>
          <a:ext cx="895350" cy="704850"/>
        </a:xfrm>
        <a:prstGeom prst="rect">
          <a:avLst/>
        </a:prstGeom>
        <a:noFill/>
        <a:ln w="9525">
          <a:noFill/>
        </a:ln>
      </xdr:spPr>
    </xdr:pic>
    <xdr:clientData/>
  </xdr:twoCellAnchor>
  <xdr:twoCellAnchor editAs="oneCell">
    <xdr:from>
      <xdr:col>3</xdr:col>
      <xdr:colOff>189877</xdr:colOff>
      <xdr:row>22</xdr:row>
      <xdr:rowOff>152363</xdr:rowOff>
    </xdr:from>
    <xdr:to>
      <xdr:col>3</xdr:col>
      <xdr:colOff>1085738</xdr:colOff>
      <xdr:row>22</xdr:row>
      <xdr:rowOff>761814</xdr:rowOff>
    </xdr:to>
    <xdr:pic>
      <xdr:nvPicPr>
        <xdr:cNvPr id="28153" name="Picture 20"/>
        <xdr:cNvPicPr>
          <a:picLocks noChangeAspect="1"/>
        </xdr:cNvPicPr>
      </xdr:nvPicPr>
      <xdr:blipFill>
        <a:blip xmlns:r="http://schemas.openxmlformats.org/officeDocument/2006/relationships" r:embed="rId4"/>
        <a:stretch>
          <a:fillRect/>
        </a:stretch>
      </xdr:blipFill>
      <xdr:spPr>
        <a:xfrm>
          <a:off x="3343275" y="20535900"/>
          <a:ext cx="895350" cy="609600"/>
        </a:xfrm>
        <a:prstGeom prst="rect">
          <a:avLst/>
        </a:prstGeom>
        <a:noFill/>
        <a:ln w="9525">
          <a:noFill/>
        </a:ln>
      </xdr:spPr>
    </xdr:pic>
    <xdr:clientData/>
  </xdr:twoCellAnchor>
  <xdr:twoCellAnchor editAs="oneCell">
    <xdr:from>
      <xdr:col>3</xdr:col>
      <xdr:colOff>161841</xdr:colOff>
      <xdr:row>23</xdr:row>
      <xdr:rowOff>152363</xdr:rowOff>
    </xdr:from>
    <xdr:to>
      <xdr:col>3</xdr:col>
      <xdr:colOff>1113774</xdr:colOff>
      <xdr:row>23</xdr:row>
      <xdr:rowOff>731341</xdr:rowOff>
    </xdr:to>
    <xdr:pic>
      <xdr:nvPicPr>
        <xdr:cNvPr id="28154" name="Picture 5"/>
        <xdr:cNvPicPr>
          <a:picLocks noChangeAspect="1"/>
        </xdr:cNvPicPr>
      </xdr:nvPicPr>
      <xdr:blipFill>
        <a:blip xmlns:r="http://schemas.openxmlformats.org/officeDocument/2006/relationships"/>
        <a:stretch>
          <a:fillRect/>
        </a:stretch>
      </xdr:blipFill>
      <xdr:spPr>
        <a:xfrm>
          <a:off x="3314700" y="21650325"/>
          <a:ext cx="952500" cy="581025"/>
        </a:xfrm>
        <a:prstGeom prst="rect">
          <a:avLst/>
        </a:prstGeom>
        <a:noFill/>
        <a:ln w="1">
          <a:noFill/>
        </a:ln>
      </xdr:spPr>
    </xdr:pic>
    <xdr:clientData/>
  </xdr:twoCellAnchor>
  <xdr:twoCellAnchor editAs="oneCell">
    <xdr:from>
      <xdr:col>3</xdr:col>
      <xdr:colOff>189877</xdr:colOff>
      <xdr:row>6</xdr:row>
      <xdr:rowOff>304726</xdr:rowOff>
    </xdr:from>
    <xdr:to>
      <xdr:col>3</xdr:col>
      <xdr:colOff>1085738</xdr:colOff>
      <xdr:row>6</xdr:row>
      <xdr:rowOff>1009948</xdr:rowOff>
    </xdr:to>
    <xdr:pic>
      <xdr:nvPicPr>
        <xdr:cNvPr id="28155" name="Picture 1"/>
        <xdr:cNvPicPr>
          <a:picLocks noChangeAspect="1"/>
        </xdr:cNvPicPr>
      </xdr:nvPicPr>
      <xdr:blipFill>
        <a:blip xmlns:r="http://schemas.openxmlformats.org/officeDocument/2006/relationships"/>
        <a:stretch>
          <a:fillRect/>
        </a:stretch>
      </xdr:blipFill>
      <xdr:spPr>
        <a:xfrm>
          <a:off x="3343275" y="4476750"/>
          <a:ext cx="895350" cy="704850"/>
        </a:xfrm>
        <a:prstGeom prst="rect">
          <a:avLst/>
        </a:prstGeom>
        <a:noFill/>
        <a:ln w="9525">
          <a:noFill/>
        </a:ln>
      </xdr:spPr>
    </xdr:pic>
    <xdr:clientData/>
  </xdr:twoCellAnchor>
  <xdr:twoCellAnchor editAs="oneCell">
    <xdr:from>
      <xdr:col>3</xdr:col>
      <xdr:colOff>189877</xdr:colOff>
      <xdr:row>12</xdr:row>
      <xdr:rowOff>256840</xdr:rowOff>
    </xdr:from>
    <xdr:to>
      <xdr:col>3</xdr:col>
      <xdr:colOff>1094659</xdr:colOff>
      <xdr:row>12</xdr:row>
      <xdr:rowOff>914177</xdr:rowOff>
    </xdr:to>
    <xdr:pic>
      <xdr:nvPicPr>
        <xdr:cNvPr id="28156" name="Picture 3"/>
        <xdr:cNvPicPr>
          <a:picLocks noChangeAspect="1"/>
        </xdr:cNvPicPr>
      </xdr:nvPicPr>
      <xdr:blipFill>
        <a:blip xmlns:r="http://schemas.openxmlformats.org/officeDocument/2006/relationships"/>
        <a:stretch>
          <a:fillRect/>
        </a:stretch>
      </xdr:blipFill>
      <xdr:spPr>
        <a:xfrm>
          <a:off x="3343275" y="9496425"/>
          <a:ext cx="904875" cy="657225"/>
        </a:xfrm>
        <a:prstGeom prst="rect">
          <a:avLst/>
        </a:prstGeom>
        <a:noFill/>
        <a:ln w="9525">
          <a:noFill/>
        </a:ln>
      </xdr:spPr>
    </xdr:pic>
    <xdr:clientData/>
  </xdr:twoCellAnchor>
  <xdr:twoCellAnchor editAs="oneCell">
    <xdr:from>
      <xdr:col>3</xdr:col>
      <xdr:colOff>189877</xdr:colOff>
      <xdr:row>13</xdr:row>
      <xdr:rowOff>256840</xdr:rowOff>
    </xdr:from>
    <xdr:to>
      <xdr:col>3</xdr:col>
      <xdr:colOff>1094659</xdr:colOff>
      <xdr:row>13</xdr:row>
      <xdr:rowOff>914177</xdr:rowOff>
    </xdr:to>
    <xdr:pic>
      <xdr:nvPicPr>
        <xdr:cNvPr id="28157" name="Picture 3"/>
        <xdr:cNvPicPr>
          <a:picLocks noChangeAspect="1"/>
        </xdr:cNvPicPr>
      </xdr:nvPicPr>
      <xdr:blipFill>
        <a:blip xmlns:r="http://schemas.openxmlformats.org/officeDocument/2006/relationships"/>
        <a:stretch>
          <a:fillRect/>
        </a:stretch>
      </xdr:blipFill>
      <xdr:spPr>
        <a:xfrm>
          <a:off x="3343275" y="10610850"/>
          <a:ext cx="904875" cy="657225"/>
        </a:xfrm>
        <a:prstGeom prst="rect">
          <a:avLst/>
        </a:prstGeom>
        <a:noFill/>
        <a:ln w="9525">
          <a:noFill/>
        </a:ln>
      </xdr:spPr>
    </xdr:pic>
    <xdr:clientData/>
  </xdr:twoCellAnchor>
  <xdr:twoCellAnchor editAs="oneCell">
    <xdr:from>
      <xdr:col>3</xdr:col>
      <xdr:colOff>219187</xdr:colOff>
      <xdr:row>14</xdr:row>
      <xdr:rowOff>256840</xdr:rowOff>
    </xdr:from>
    <xdr:to>
      <xdr:col>3</xdr:col>
      <xdr:colOff>1066623</xdr:colOff>
      <xdr:row>14</xdr:row>
      <xdr:rowOff>866291</xdr:rowOff>
    </xdr:to>
    <xdr:pic>
      <xdr:nvPicPr>
        <xdr:cNvPr id="28158" name="Picture 3"/>
        <xdr:cNvPicPr>
          <a:picLocks noChangeAspect="1"/>
        </xdr:cNvPicPr>
      </xdr:nvPicPr>
      <xdr:blipFill>
        <a:blip xmlns:r="http://schemas.openxmlformats.org/officeDocument/2006/relationships"/>
        <a:stretch>
          <a:fillRect/>
        </a:stretch>
      </xdr:blipFill>
      <xdr:spPr>
        <a:xfrm>
          <a:off x="3371850" y="11725275"/>
          <a:ext cx="847725" cy="609600"/>
        </a:xfrm>
        <a:prstGeom prst="rect">
          <a:avLst/>
        </a:prstGeom>
        <a:noFill/>
        <a:ln w="9525">
          <a:noFill/>
        </a:ln>
      </xdr:spPr>
    </xdr:pic>
    <xdr:clientData/>
  </xdr:twoCellAnchor>
  <xdr:twoCellAnchor editAs="oneCell">
    <xdr:from>
      <xdr:col>3</xdr:col>
      <xdr:colOff>219187</xdr:colOff>
      <xdr:row>15</xdr:row>
      <xdr:rowOff>256840</xdr:rowOff>
    </xdr:from>
    <xdr:to>
      <xdr:col>3</xdr:col>
      <xdr:colOff>1066623</xdr:colOff>
      <xdr:row>15</xdr:row>
      <xdr:rowOff>866291</xdr:rowOff>
    </xdr:to>
    <xdr:pic>
      <xdr:nvPicPr>
        <xdr:cNvPr id="28159" name="Picture 3"/>
        <xdr:cNvPicPr>
          <a:picLocks noChangeAspect="1"/>
        </xdr:cNvPicPr>
      </xdr:nvPicPr>
      <xdr:blipFill>
        <a:blip xmlns:r="http://schemas.openxmlformats.org/officeDocument/2006/relationships"/>
        <a:stretch>
          <a:fillRect/>
        </a:stretch>
      </xdr:blipFill>
      <xdr:spPr>
        <a:xfrm>
          <a:off x="3371850" y="12839700"/>
          <a:ext cx="847725" cy="609600"/>
        </a:xfrm>
        <a:prstGeom prst="rect">
          <a:avLst/>
        </a:prstGeom>
        <a:noFill/>
        <a:ln w="9525">
          <a:noFill/>
        </a:ln>
      </xdr:spPr>
    </xdr:pic>
    <xdr:clientData/>
  </xdr:twoCellAnchor>
  <xdr:twoCellAnchor editAs="oneCell">
    <xdr:from>
      <xdr:col>3</xdr:col>
      <xdr:colOff>200072</xdr:colOff>
      <xdr:row>16</xdr:row>
      <xdr:rowOff>256840</xdr:rowOff>
    </xdr:from>
    <xdr:to>
      <xdr:col>3</xdr:col>
      <xdr:colOff>1085738</xdr:colOff>
      <xdr:row>16</xdr:row>
      <xdr:rowOff>866291</xdr:rowOff>
    </xdr:to>
    <xdr:pic>
      <xdr:nvPicPr>
        <xdr:cNvPr id="28160" name="Picture 3"/>
        <xdr:cNvPicPr>
          <a:picLocks noChangeAspect="1"/>
        </xdr:cNvPicPr>
      </xdr:nvPicPr>
      <xdr:blipFill>
        <a:blip xmlns:r="http://schemas.openxmlformats.org/officeDocument/2006/relationships"/>
        <a:stretch>
          <a:fillRect/>
        </a:stretch>
      </xdr:blipFill>
      <xdr:spPr>
        <a:xfrm>
          <a:off x="3352800" y="13954125"/>
          <a:ext cx="885825" cy="609600"/>
        </a:xfrm>
        <a:prstGeom prst="rect">
          <a:avLst/>
        </a:prstGeom>
        <a:noFill/>
        <a:ln w="9525">
          <a:noFill/>
        </a:ln>
      </xdr:spPr>
    </xdr:pic>
    <xdr:clientData/>
  </xdr:twoCellAnchor>
  <xdr:twoCellAnchor editAs="oneCell">
    <xdr:from>
      <xdr:col>3</xdr:col>
      <xdr:colOff>189877</xdr:colOff>
      <xdr:row>21</xdr:row>
      <xdr:rowOff>152363</xdr:rowOff>
    </xdr:from>
    <xdr:to>
      <xdr:col>3</xdr:col>
      <xdr:colOff>1085738</xdr:colOff>
      <xdr:row>21</xdr:row>
      <xdr:rowOff>857585</xdr:rowOff>
    </xdr:to>
    <xdr:pic>
      <xdr:nvPicPr>
        <xdr:cNvPr id="28161" name="Picture 1"/>
        <xdr:cNvPicPr>
          <a:picLocks noChangeAspect="1"/>
        </xdr:cNvPicPr>
      </xdr:nvPicPr>
      <xdr:blipFill>
        <a:blip xmlns:r="http://schemas.openxmlformats.org/officeDocument/2006/relationships"/>
        <a:stretch>
          <a:fillRect/>
        </a:stretch>
      </xdr:blipFill>
      <xdr:spPr>
        <a:xfrm>
          <a:off x="3343275" y="19421475"/>
          <a:ext cx="895350" cy="704850"/>
        </a:xfrm>
        <a:prstGeom prst="rect">
          <a:avLst/>
        </a:prstGeom>
        <a:noFill/>
        <a:ln w="9525">
          <a:noFill/>
        </a:ln>
      </xdr:spPr>
    </xdr:pic>
    <xdr:clientData/>
  </xdr:twoCellAnchor>
  <xdr:twoCellAnchor editAs="oneCell">
    <xdr:from>
      <xdr:col>3</xdr:col>
      <xdr:colOff>161841</xdr:colOff>
      <xdr:row>3</xdr:row>
      <xdr:rowOff>256840</xdr:rowOff>
    </xdr:from>
    <xdr:to>
      <xdr:col>3</xdr:col>
      <xdr:colOff>1113774</xdr:colOff>
      <xdr:row>3</xdr:row>
      <xdr:rowOff>979475</xdr:rowOff>
    </xdr:to>
    <xdr:pic>
      <xdr:nvPicPr>
        <xdr:cNvPr id="28162" name="Picture 9"/>
        <xdr:cNvPicPr>
          <a:picLocks noChangeAspect="1"/>
        </xdr:cNvPicPr>
      </xdr:nvPicPr>
      <xdr:blipFill>
        <a:blip xmlns:r="http://schemas.openxmlformats.org/officeDocument/2006/relationships" r:embed="rId1"/>
        <a:stretch>
          <a:fillRect/>
        </a:stretch>
      </xdr:blipFill>
      <xdr:spPr>
        <a:xfrm>
          <a:off x="3314700" y="1085850"/>
          <a:ext cx="952500" cy="723900"/>
        </a:xfrm>
        <a:prstGeom prst="rect">
          <a:avLst/>
        </a:prstGeom>
        <a:noFill/>
        <a:ln w="9525">
          <a:noFill/>
        </a:ln>
      </xdr:spPr>
    </xdr:pic>
    <xdr:clientData/>
  </xdr:twoCellAnchor>
  <xdr:twoCellAnchor editAs="oneCell">
    <xdr:from>
      <xdr:col>3</xdr:col>
      <xdr:colOff>266337</xdr:colOff>
      <xdr:row>4</xdr:row>
      <xdr:rowOff>304726</xdr:rowOff>
    </xdr:from>
    <xdr:to>
      <xdr:col>3</xdr:col>
      <xdr:colOff>1018198</xdr:colOff>
      <xdr:row>4</xdr:row>
      <xdr:rowOff>962062</xdr:rowOff>
    </xdr:to>
    <xdr:pic>
      <xdr:nvPicPr>
        <xdr:cNvPr id="28163" name="Picture 10"/>
        <xdr:cNvPicPr>
          <a:picLocks noChangeAspect="1"/>
        </xdr:cNvPicPr>
      </xdr:nvPicPr>
      <xdr:blipFill>
        <a:blip xmlns:r="http://schemas.openxmlformats.org/officeDocument/2006/relationships" r:embed="rId2"/>
        <a:stretch>
          <a:fillRect/>
        </a:stretch>
      </xdr:blipFill>
      <xdr:spPr>
        <a:xfrm>
          <a:off x="3419475" y="2247900"/>
          <a:ext cx="752475" cy="657225"/>
        </a:xfrm>
        <a:prstGeom prst="rect">
          <a:avLst/>
        </a:prstGeom>
        <a:noFill/>
        <a:ln w="9525">
          <a:noFill/>
        </a:ln>
      </xdr:spPr>
    </xdr:pic>
    <xdr:clientData/>
  </xdr:twoCellAnchor>
  <xdr:twoCellAnchor editAs="oneCell">
    <xdr:from>
      <xdr:col>3</xdr:col>
      <xdr:colOff>266337</xdr:colOff>
      <xdr:row>5</xdr:row>
      <xdr:rowOff>370024</xdr:rowOff>
    </xdr:from>
    <xdr:to>
      <xdr:col>3</xdr:col>
      <xdr:colOff>1018198</xdr:colOff>
      <xdr:row>5</xdr:row>
      <xdr:rowOff>1027361</xdr:rowOff>
    </xdr:to>
    <xdr:pic>
      <xdr:nvPicPr>
        <xdr:cNvPr id="28164" name="Picture 11"/>
        <xdr:cNvPicPr>
          <a:picLocks noChangeAspect="1"/>
        </xdr:cNvPicPr>
      </xdr:nvPicPr>
      <xdr:blipFill>
        <a:blip xmlns:r="http://schemas.openxmlformats.org/officeDocument/2006/relationships"/>
        <a:stretch>
          <a:fillRect/>
        </a:stretch>
      </xdr:blipFill>
      <xdr:spPr>
        <a:xfrm>
          <a:off x="3419475" y="3429000"/>
          <a:ext cx="752475" cy="657225"/>
        </a:xfrm>
        <a:prstGeom prst="rect">
          <a:avLst/>
        </a:prstGeom>
        <a:noFill/>
        <a:ln w="9525">
          <a:noFill/>
        </a:ln>
      </xdr:spPr>
    </xdr:pic>
    <xdr:clientData/>
  </xdr:twoCellAnchor>
  <xdr:twoCellAnchor editAs="oneCell">
    <xdr:from>
      <xdr:col>3</xdr:col>
      <xdr:colOff>266337</xdr:colOff>
      <xdr:row>7</xdr:row>
      <xdr:rowOff>304726</xdr:rowOff>
    </xdr:from>
    <xdr:to>
      <xdr:col>3</xdr:col>
      <xdr:colOff>1018198</xdr:colOff>
      <xdr:row>7</xdr:row>
      <xdr:rowOff>962062</xdr:rowOff>
    </xdr:to>
    <xdr:pic>
      <xdr:nvPicPr>
        <xdr:cNvPr id="28165" name="Picture 12"/>
        <xdr:cNvPicPr>
          <a:picLocks noChangeAspect="1"/>
        </xdr:cNvPicPr>
      </xdr:nvPicPr>
      <xdr:blipFill>
        <a:blip xmlns:r="http://schemas.openxmlformats.org/officeDocument/2006/relationships"/>
        <a:stretch>
          <a:fillRect/>
        </a:stretch>
      </xdr:blipFill>
      <xdr:spPr>
        <a:xfrm>
          <a:off x="3419475" y="5591175"/>
          <a:ext cx="752475" cy="657225"/>
        </a:xfrm>
        <a:prstGeom prst="rect">
          <a:avLst/>
        </a:prstGeom>
        <a:noFill/>
        <a:ln w="9525">
          <a:noFill/>
        </a:ln>
      </xdr:spPr>
    </xdr:pic>
    <xdr:clientData/>
  </xdr:twoCellAnchor>
  <xdr:twoCellAnchor editAs="oneCell">
    <xdr:from>
      <xdr:col>3</xdr:col>
      <xdr:colOff>266337</xdr:colOff>
      <xdr:row>8</xdr:row>
      <xdr:rowOff>190686</xdr:rowOff>
    </xdr:from>
    <xdr:to>
      <xdr:col>3</xdr:col>
      <xdr:colOff>1009278</xdr:colOff>
      <xdr:row>10</xdr:row>
      <xdr:rowOff>230721</xdr:rowOff>
    </xdr:to>
    <xdr:pic>
      <xdr:nvPicPr>
        <xdr:cNvPr id="28166" name="Picture 13"/>
        <xdr:cNvPicPr>
          <a:picLocks noChangeAspect="1"/>
        </xdr:cNvPicPr>
      </xdr:nvPicPr>
      <xdr:blipFill>
        <a:blip xmlns:r="http://schemas.openxmlformats.org/officeDocument/2006/relationships" r:embed="rId2"/>
        <a:stretch>
          <a:fillRect/>
        </a:stretch>
      </xdr:blipFill>
      <xdr:spPr>
        <a:xfrm>
          <a:off x="3419475" y="6591300"/>
          <a:ext cx="742950" cy="647700"/>
        </a:xfrm>
        <a:prstGeom prst="rect">
          <a:avLst/>
        </a:prstGeom>
        <a:noFill/>
        <a:ln w="9525">
          <a:noFill/>
        </a:ln>
      </xdr:spPr>
    </xdr:pic>
    <xdr:clientData/>
  </xdr:twoCellAnchor>
  <xdr:twoCellAnchor editAs="oneCell">
    <xdr:from>
      <xdr:col>3</xdr:col>
      <xdr:colOff>276532</xdr:colOff>
      <xdr:row>10</xdr:row>
      <xdr:rowOff>304726</xdr:rowOff>
    </xdr:from>
    <xdr:to>
      <xdr:col>3</xdr:col>
      <xdr:colOff>1019473</xdr:colOff>
      <xdr:row>10</xdr:row>
      <xdr:rowOff>962062</xdr:rowOff>
    </xdr:to>
    <xdr:pic>
      <xdr:nvPicPr>
        <xdr:cNvPr id="28167" name="Picture 14"/>
        <xdr:cNvPicPr>
          <a:picLocks noChangeAspect="1"/>
        </xdr:cNvPicPr>
      </xdr:nvPicPr>
      <xdr:blipFill>
        <a:blip xmlns:r="http://schemas.openxmlformats.org/officeDocument/2006/relationships" r:embed="rId3"/>
        <a:stretch>
          <a:fillRect/>
        </a:stretch>
      </xdr:blipFill>
      <xdr:spPr>
        <a:xfrm>
          <a:off x="3429000" y="7315200"/>
          <a:ext cx="742950" cy="657225"/>
        </a:xfrm>
        <a:prstGeom prst="rect">
          <a:avLst/>
        </a:prstGeom>
        <a:noFill/>
        <a:ln w="9525">
          <a:noFill/>
        </a:ln>
      </xdr:spPr>
    </xdr:pic>
    <xdr:clientData/>
  </xdr:twoCellAnchor>
  <xdr:twoCellAnchor editAs="oneCell">
    <xdr:from>
      <xdr:col>3</xdr:col>
      <xdr:colOff>276532</xdr:colOff>
      <xdr:row>11</xdr:row>
      <xdr:rowOff>200248</xdr:rowOff>
    </xdr:from>
    <xdr:to>
      <xdr:col>3</xdr:col>
      <xdr:colOff>1019473</xdr:colOff>
      <xdr:row>11</xdr:row>
      <xdr:rowOff>857585</xdr:rowOff>
    </xdr:to>
    <xdr:pic>
      <xdr:nvPicPr>
        <xdr:cNvPr id="28168" name="Picture 15"/>
        <xdr:cNvPicPr>
          <a:picLocks noChangeAspect="1"/>
        </xdr:cNvPicPr>
      </xdr:nvPicPr>
      <xdr:blipFill>
        <a:blip xmlns:r="http://schemas.openxmlformats.org/officeDocument/2006/relationships" r:embed="rId3"/>
        <a:stretch>
          <a:fillRect/>
        </a:stretch>
      </xdr:blipFill>
      <xdr:spPr>
        <a:xfrm>
          <a:off x="3429000" y="8324850"/>
          <a:ext cx="742950" cy="657225"/>
        </a:xfrm>
        <a:prstGeom prst="rect">
          <a:avLst/>
        </a:prstGeom>
        <a:noFill/>
        <a:ln w="9525">
          <a:noFill/>
        </a:ln>
      </xdr:spPr>
    </xdr:pic>
    <xdr:clientData/>
  </xdr:twoCellAnchor>
  <xdr:twoCellAnchor editAs="oneCell">
    <xdr:from>
      <xdr:col>3</xdr:col>
      <xdr:colOff>228107</xdr:colOff>
      <xdr:row>17</xdr:row>
      <xdr:rowOff>191542</xdr:rowOff>
    </xdr:from>
    <xdr:to>
      <xdr:col>3</xdr:col>
      <xdr:colOff>1047508</xdr:colOff>
      <xdr:row>17</xdr:row>
      <xdr:rowOff>800993</xdr:rowOff>
    </xdr:to>
    <xdr:pic>
      <xdr:nvPicPr>
        <xdr:cNvPr id="28169" name="Picture 16"/>
        <xdr:cNvPicPr>
          <a:picLocks noChangeAspect="1"/>
        </xdr:cNvPicPr>
      </xdr:nvPicPr>
      <xdr:blipFill>
        <a:blip xmlns:r="http://schemas.openxmlformats.org/officeDocument/2006/relationships"/>
        <a:stretch>
          <a:fillRect/>
        </a:stretch>
      </xdr:blipFill>
      <xdr:spPr>
        <a:xfrm>
          <a:off x="3381375" y="15001875"/>
          <a:ext cx="819150" cy="609600"/>
        </a:xfrm>
        <a:prstGeom prst="rect">
          <a:avLst/>
        </a:prstGeom>
        <a:noFill/>
        <a:ln w="9525">
          <a:noFill/>
        </a:ln>
      </xdr:spPr>
    </xdr:pic>
    <xdr:clientData/>
  </xdr:twoCellAnchor>
  <xdr:twoCellAnchor editAs="oneCell">
    <xdr:from>
      <xdr:col>3</xdr:col>
      <xdr:colOff>208992</xdr:colOff>
      <xdr:row>18</xdr:row>
      <xdr:rowOff>191542</xdr:rowOff>
    </xdr:from>
    <xdr:to>
      <xdr:col>3</xdr:col>
      <xdr:colOff>1075544</xdr:colOff>
      <xdr:row>18</xdr:row>
      <xdr:rowOff>848878</xdr:rowOff>
    </xdr:to>
    <xdr:pic>
      <xdr:nvPicPr>
        <xdr:cNvPr id="28170" name="Picture 17"/>
        <xdr:cNvPicPr>
          <a:picLocks noChangeAspect="1"/>
        </xdr:cNvPicPr>
      </xdr:nvPicPr>
      <xdr:blipFill>
        <a:blip xmlns:r="http://schemas.openxmlformats.org/officeDocument/2006/relationships"/>
        <a:stretch>
          <a:fillRect/>
        </a:stretch>
      </xdr:blipFill>
      <xdr:spPr>
        <a:xfrm>
          <a:off x="3362325" y="16116300"/>
          <a:ext cx="866775" cy="657225"/>
        </a:xfrm>
        <a:prstGeom prst="rect">
          <a:avLst/>
        </a:prstGeom>
        <a:noFill/>
        <a:ln w="9525">
          <a:noFill/>
        </a:ln>
      </xdr:spPr>
    </xdr:pic>
    <xdr:clientData/>
  </xdr:twoCellAnchor>
  <xdr:twoCellAnchor editAs="oneCell">
    <xdr:from>
      <xdr:col>3</xdr:col>
      <xdr:colOff>200072</xdr:colOff>
      <xdr:row>19</xdr:row>
      <xdr:rowOff>152363</xdr:rowOff>
    </xdr:from>
    <xdr:to>
      <xdr:col>3</xdr:col>
      <xdr:colOff>1085738</xdr:colOff>
      <xdr:row>19</xdr:row>
      <xdr:rowOff>840172</xdr:rowOff>
    </xdr:to>
    <xdr:pic>
      <xdr:nvPicPr>
        <xdr:cNvPr id="28171" name="Picture 18"/>
        <xdr:cNvPicPr>
          <a:picLocks noChangeAspect="1"/>
        </xdr:cNvPicPr>
      </xdr:nvPicPr>
      <xdr:blipFill>
        <a:blip xmlns:r="http://schemas.openxmlformats.org/officeDocument/2006/relationships"/>
        <a:stretch>
          <a:fillRect/>
        </a:stretch>
      </xdr:blipFill>
      <xdr:spPr>
        <a:xfrm>
          <a:off x="3352800" y="17192625"/>
          <a:ext cx="885825" cy="685800"/>
        </a:xfrm>
        <a:prstGeom prst="rect">
          <a:avLst/>
        </a:prstGeom>
        <a:noFill/>
        <a:ln w="9525">
          <a:noFill/>
        </a:ln>
      </xdr:spPr>
    </xdr:pic>
    <xdr:clientData/>
  </xdr:twoCellAnchor>
  <xdr:twoCellAnchor editAs="oneCell">
    <xdr:from>
      <xdr:col>3</xdr:col>
      <xdr:colOff>189877</xdr:colOff>
      <xdr:row>20</xdr:row>
      <xdr:rowOff>152363</xdr:rowOff>
    </xdr:from>
    <xdr:to>
      <xdr:col>3</xdr:col>
      <xdr:colOff>1085738</xdr:colOff>
      <xdr:row>20</xdr:row>
      <xdr:rowOff>857585</xdr:rowOff>
    </xdr:to>
    <xdr:pic>
      <xdr:nvPicPr>
        <xdr:cNvPr id="28172" name="Picture 1"/>
        <xdr:cNvPicPr>
          <a:picLocks noChangeAspect="1"/>
        </xdr:cNvPicPr>
      </xdr:nvPicPr>
      <xdr:blipFill>
        <a:blip xmlns:r="http://schemas.openxmlformats.org/officeDocument/2006/relationships"/>
        <a:stretch>
          <a:fillRect/>
        </a:stretch>
      </xdr:blipFill>
      <xdr:spPr>
        <a:xfrm>
          <a:off x="3343275" y="18307050"/>
          <a:ext cx="895350" cy="704850"/>
        </a:xfrm>
        <a:prstGeom prst="rect">
          <a:avLst/>
        </a:prstGeom>
        <a:noFill/>
        <a:ln w="9525">
          <a:noFill/>
        </a:ln>
      </xdr:spPr>
    </xdr:pic>
    <xdr:clientData/>
  </xdr:twoCellAnchor>
  <xdr:twoCellAnchor editAs="oneCell">
    <xdr:from>
      <xdr:col>3</xdr:col>
      <xdr:colOff>189877</xdr:colOff>
      <xdr:row>22</xdr:row>
      <xdr:rowOff>152363</xdr:rowOff>
    </xdr:from>
    <xdr:to>
      <xdr:col>3</xdr:col>
      <xdr:colOff>1085738</xdr:colOff>
      <xdr:row>22</xdr:row>
      <xdr:rowOff>761814</xdr:rowOff>
    </xdr:to>
    <xdr:pic>
      <xdr:nvPicPr>
        <xdr:cNvPr id="28173" name="Picture 20"/>
        <xdr:cNvPicPr>
          <a:picLocks noChangeAspect="1"/>
        </xdr:cNvPicPr>
      </xdr:nvPicPr>
      <xdr:blipFill>
        <a:blip xmlns:r="http://schemas.openxmlformats.org/officeDocument/2006/relationships" r:embed="rId4"/>
        <a:stretch>
          <a:fillRect/>
        </a:stretch>
      </xdr:blipFill>
      <xdr:spPr>
        <a:xfrm>
          <a:off x="3343275" y="20535900"/>
          <a:ext cx="895350" cy="609600"/>
        </a:xfrm>
        <a:prstGeom prst="rect">
          <a:avLst/>
        </a:prstGeom>
        <a:noFill/>
        <a:ln w="9525">
          <a:noFill/>
        </a:ln>
      </xdr:spPr>
    </xdr:pic>
    <xdr:clientData/>
  </xdr:twoCellAnchor>
  <xdr:twoCellAnchor>
    <xdr:from>
      <xdr:col>12</xdr:col>
      <xdr:colOff>171617</xdr:colOff>
      <xdr:row>22</xdr:row>
      <xdr:rowOff>191542</xdr:rowOff>
    </xdr:from>
    <xdr:to>
      <xdr:col>12</xdr:col>
      <xdr:colOff>1162255</xdr:colOff>
      <xdr:row>22</xdr:row>
      <xdr:rowOff>761814</xdr:rowOff>
    </xdr:to>
    <xdr:pic>
      <xdr:nvPicPr>
        <xdr:cNvPr id="28174" name="Picture 5"/>
        <xdr:cNvPicPr>
          <a:picLocks noChangeAspect="1"/>
        </xdr:cNvPicPr>
      </xdr:nvPicPr>
      <xdr:blipFill>
        <a:blip xmlns:r="http://schemas.openxmlformats.org/officeDocument/2006/relationships"/>
        <a:stretch>
          <a:fillRect/>
        </a:stretch>
      </xdr:blipFill>
      <xdr:spPr>
        <a:xfrm>
          <a:off x="10372725" y="20574000"/>
          <a:ext cx="990600" cy="571500"/>
        </a:xfrm>
        <a:prstGeom prst="rect">
          <a:avLst/>
        </a:prstGeom>
        <a:noFill/>
        <a:ln w="1">
          <a:noFill/>
        </a:ln>
      </xdr:spPr>
    </xdr:pic>
    <xdr:clientData/>
  </xdr:twoCellAnchor>
  <xdr:twoCellAnchor>
    <xdr:from>
      <xdr:col>12</xdr:col>
      <xdr:colOff>191151</xdr:colOff>
      <xdr:row>6</xdr:row>
      <xdr:rowOff>304726</xdr:rowOff>
    </xdr:from>
    <xdr:to>
      <xdr:col>12</xdr:col>
      <xdr:colOff>1124583</xdr:colOff>
      <xdr:row>6</xdr:row>
      <xdr:rowOff>1009948</xdr:rowOff>
    </xdr:to>
    <xdr:pic>
      <xdr:nvPicPr>
        <xdr:cNvPr id="28175" name="Picture 1"/>
        <xdr:cNvPicPr>
          <a:picLocks noChangeAspect="1"/>
        </xdr:cNvPicPr>
      </xdr:nvPicPr>
      <xdr:blipFill>
        <a:blip xmlns:r="http://schemas.openxmlformats.org/officeDocument/2006/relationships"/>
        <a:stretch>
          <a:fillRect/>
        </a:stretch>
      </xdr:blipFill>
      <xdr:spPr>
        <a:xfrm>
          <a:off x="10391775" y="4476750"/>
          <a:ext cx="933450" cy="704850"/>
        </a:xfrm>
        <a:prstGeom prst="rect">
          <a:avLst/>
        </a:prstGeom>
        <a:noFill/>
        <a:ln w="9525">
          <a:noFill/>
        </a:ln>
      </xdr:spPr>
    </xdr:pic>
    <xdr:clientData/>
  </xdr:twoCellAnchor>
  <xdr:twoCellAnchor>
    <xdr:from>
      <xdr:col>12</xdr:col>
      <xdr:colOff>191151</xdr:colOff>
      <xdr:row>11</xdr:row>
      <xdr:rowOff>304726</xdr:rowOff>
    </xdr:from>
    <xdr:to>
      <xdr:col>12</xdr:col>
      <xdr:colOff>1144116</xdr:colOff>
      <xdr:row>11</xdr:row>
      <xdr:rowOff>953356</xdr:rowOff>
    </xdr:to>
    <xdr:pic>
      <xdr:nvPicPr>
        <xdr:cNvPr id="28176" name="Picture 3"/>
        <xdr:cNvPicPr>
          <a:picLocks noChangeAspect="1"/>
        </xdr:cNvPicPr>
      </xdr:nvPicPr>
      <xdr:blipFill>
        <a:blip xmlns:r="http://schemas.openxmlformats.org/officeDocument/2006/relationships"/>
        <a:stretch>
          <a:fillRect/>
        </a:stretch>
      </xdr:blipFill>
      <xdr:spPr>
        <a:xfrm>
          <a:off x="10391775" y="8429625"/>
          <a:ext cx="952500" cy="647700"/>
        </a:xfrm>
        <a:prstGeom prst="rect">
          <a:avLst/>
        </a:prstGeom>
        <a:noFill/>
        <a:ln w="9525">
          <a:noFill/>
        </a:ln>
      </xdr:spPr>
    </xdr:pic>
    <xdr:clientData/>
  </xdr:twoCellAnchor>
  <xdr:twoCellAnchor>
    <xdr:from>
      <xdr:col>12</xdr:col>
      <xdr:colOff>191151</xdr:colOff>
      <xdr:row>12</xdr:row>
      <xdr:rowOff>304726</xdr:rowOff>
    </xdr:from>
    <xdr:to>
      <xdr:col>12</xdr:col>
      <xdr:colOff>1144116</xdr:colOff>
      <xdr:row>12</xdr:row>
      <xdr:rowOff>953356</xdr:rowOff>
    </xdr:to>
    <xdr:pic>
      <xdr:nvPicPr>
        <xdr:cNvPr id="28177" name="Picture 3"/>
        <xdr:cNvPicPr>
          <a:picLocks noChangeAspect="1"/>
        </xdr:cNvPicPr>
      </xdr:nvPicPr>
      <xdr:blipFill>
        <a:blip xmlns:r="http://schemas.openxmlformats.org/officeDocument/2006/relationships"/>
        <a:stretch>
          <a:fillRect/>
        </a:stretch>
      </xdr:blipFill>
      <xdr:spPr>
        <a:xfrm>
          <a:off x="10391775" y="9544050"/>
          <a:ext cx="952500" cy="647700"/>
        </a:xfrm>
        <a:prstGeom prst="rect">
          <a:avLst/>
        </a:prstGeom>
        <a:noFill/>
        <a:ln w="9525">
          <a:noFill/>
        </a:ln>
      </xdr:spPr>
    </xdr:pic>
    <xdr:clientData/>
  </xdr:twoCellAnchor>
  <xdr:twoCellAnchor>
    <xdr:from>
      <xdr:col>12</xdr:col>
      <xdr:colOff>209290</xdr:colOff>
      <xdr:row>13</xdr:row>
      <xdr:rowOff>304726</xdr:rowOff>
    </xdr:from>
    <xdr:to>
      <xdr:col>12</xdr:col>
      <xdr:colOff>1105049</xdr:colOff>
      <xdr:row>13</xdr:row>
      <xdr:rowOff>914177</xdr:rowOff>
    </xdr:to>
    <xdr:pic>
      <xdr:nvPicPr>
        <xdr:cNvPr id="28178" name="Picture 3"/>
        <xdr:cNvPicPr>
          <a:picLocks noChangeAspect="1"/>
        </xdr:cNvPicPr>
      </xdr:nvPicPr>
      <xdr:blipFill>
        <a:blip xmlns:r="http://schemas.openxmlformats.org/officeDocument/2006/relationships"/>
        <a:stretch>
          <a:fillRect/>
        </a:stretch>
      </xdr:blipFill>
      <xdr:spPr>
        <a:xfrm>
          <a:off x="10410825" y="10658475"/>
          <a:ext cx="895350" cy="609600"/>
        </a:xfrm>
        <a:prstGeom prst="rect">
          <a:avLst/>
        </a:prstGeom>
        <a:noFill/>
        <a:ln w="9525">
          <a:noFill/>
        </a:ln>
      </xdr:spPr>
    </xdr:pic>
    <xdr:clientData/>
  </xdr:twoCellAnchor>
  <xdr:twoCellAnchor>
    <xdr:from>
      <xdr:col>12</xdr:col>
      <xdr:colOff>209290</xdr:colOff>
      <xdr:row>14</xdr:row>
      <xdr:rowOff>304726</xdr:rowOff>
    </xdr:from>
    <xdr:to>
      <xdr:col>12</xdr:col>
      <xdr:colOff>1105049</xdr:colOff>
      <xdr:row>14</xdr:row>
      <xdr:rowOff>914177</xdr:rowOff>
    </xdr:to>
    <xdr:pic>
      <xdr:nvPicPr>
        <xdr:cNvPr id="28179" name="Picture 3"/>
        <xdr:cNvPicPr>
          <a:picLocks noChangeAspect="1"/>
        </xdr:cNvPicPr>
      </xdr:nvPicPr>
      <xdr:blipFill>
        <a:blip xmlns:r="http://schemas.openxmlformats.org/officeDocument/2006/relationships"/>
        <a:stretch>
          <a:fillRect/>
        </a:stretch>
      </xdr:blipFill>
      <xdr:spPr>
        <a:xfrm>
          <a:off x="10410825" y="11772900"/>
          <a:ext cx="895350" cy="609600"/>
        </a:xfrm>
        <a:prstGeom prst="rect">
          <a:avLst/>
        </a:prstGeom>
        <a:noFill/>
        <a:ln w="9525">
          <a:noFill/>
        </a:ln>
      </xdr:spPr>
    </xdr:pic>
    <xdr:clientData/>
  </xdr:twoCellAnchor>
  <xdr:twoCellAnchor>
    <xdr:from>
      <xdr:col>12</xdr:col>
      <xdr:colOff>199523</xdr:colOff>
      <xdr:row>15</xdr:row>
      <xdr:rowOff>304726</xdr:rowOff>
    </xdr:from>
    <xdr:to>
      <xdr:col>12</xdr:col>
      <xdr:colOff>1123187</xdr:colOff>
      <xdr:row>15</xdr:row>
      <xdr:rowOff>914177</xdr:rowOff>
    </xdr:to>
    <xdr:pic>
      <xdr:nvPicPr>
        <xdr:cNvPr id="28180" name="Picture 3"/>
        <xdr:cNvPicPr>
          <a:picLocks noChangeAspect="1"/>
        </xdr:cNvPicPr>
      </xdr:nvPicPr>
      <xdr:blipFill>
        <a:blip xmlns:r="http://schemas.openxmlformats.org/officeDocument/2006/relationships"/>
        <a:stretch>
          <a:fillRect/>
        </a:stretch>
      </xdr:blipFill>
      <xdr:spPr>
        <a:xfrm>
          <a:off x="10401300" y="12887325"/>
          <a:ext cx="923925" cy="609600"/>
        </a:xfrm>
        <a:prstGeom prst="rect">
          <a:avLst/>
        </a:prstGeom>
        <a:noFill/>
        <a:ln w="9525">
          <a:noFill/>
        </a:ln>
      </xdr:spPr>
    </xdr:pic>
    <xdr:clientData/>
  </xdr:twoCellAnchor>
  <xdr:twoCellAnchor>
    <xdr:from>
      <xdr:col>12</xdr:col>
      <xdr:colOff>191151</xdr:colOff>
      <xdr:row>20</xdr:row>
      <xdr:rowOff>191542</xdr:rowOff>
    </xdr:from>
    <xdr:to>
      <xdr:col>12</xdr:col>
      <xdr:colOff>1124583</xdr:colOff>
      <xdr:row>20</xdr:row>
      <xdr:rowOff>896764</xdr:rowOff>
    </xdr:to>
    <xdr:pic>
      <xdr:nvPicPr>
        <xdr:cNvPr id="28181" name="Picture 1"/>
        <xdr:cNvPicPr>
          <a:picLocks noChangeAspect="1"/>
        </xdr:cNvPicPr>
      </xdr:nvPicPr>
      <xdr:blipFill>
        <a:blip xmlns:r="http://schemas.openxmlformats.org/officeDocument/2006/relationships"/>
        <a:stretch>
          <a:fillRect/>
        </a:stretch>
      </xdr:blipFill>
      <xdr:spPr>
        <a:xfrm>
          <a:off x="10391775" y="18345150"/>
          <a:ext cx="933450" cy="704850"/>
        </a:xfrm>
        <a:prstGeom prst="rect">
          <a:avLst/>
        </a:prstGeom>
        <a:noFill/>
        <a:ln w="9525">
          <a:noFill/>
        </a:ln>
      </xdr:spPr>
    </xdr:pic>
    <xdr:clientData/>
  </xdr:twoCellAnchor>
  <xdr:twoCellAnchor>
    <xdr:from>
      <xdr:col>12</xdr:col>
      <xdr:colOff>171617</xdr:colOff>
      <xdr:row>3</xdr:row>
      <xdr:rowOff>304726</xdr:rowOff>
    </xdr:from>
    <xdr:to>
      <xdr:col>12</xdr:col>
      <xdr:colOff>1162255</xdr:colOff>
      <xdr:row>3</xdr:row>
      <xdr:rowOff>1027361</xdr:rowOff>
    </xdr:to>
    <xdr:pic>
      <xdr:nvPicPr>
        <xdr:cNvPr id="28182" name="Picture 9"/>
        <xdr:cNvPicPr>
          <a:picLocks noChangeAspect="1"/>
        </xdr:cNvPicPr>
      </xdr:nvPicPr>
      <xdr:blipFill>
        <a:blip xmlns:r="http://schemas.openxmlformats.org/officeDocument/2006/relationships" r:embed="rId1"/>
        <a:stretch>
          <a:fillRect/>
        </a:stretch>
      </xdr:blipFill>
      <xdr:spPr>
        <a:xfrm>
          <a:off x="10372725" y="1133475"/>
          <a:ext cx="990600" cy="723900"/>
        </a:xfrm>
        <a:prstGeom prst="rect">
          <a:avLst/>
        </a:prstGeom>
        <a:noFill/>
        <a:ln w="9525">
          <a:noFill/>
        </a:ln>
      </xdr:spPr>
    </xdr:pic>
    <xdr:clientData/>
  </xdr:twoCellAnchor>
  <xdr:twoCellAnchor>
    <xdr:from>
      <xdr:col>12</xdr:col>
      <xdr:colOff>256729</xdr:colOff>
      <xdr:row>4</xdr:row>
      <xdr:rowOff>304726</xdr:rowOff>
    </xdr:from>
    <xdr:to>
      <xdr:col>12</xdr:col>
      <xdr:colOff>1047843</xdr:colOff>
      <xdr:row>4</xdr:row>
      <xdr:rowOff>953356</xdr:rowOff>
    </xdr:to>
    <xdr:pic>
      <xdr:nvPicPr>
        <xdr:cNvPr id="28183" name="Picture 10"/>
        <xdr:cNvPicPr>
          <a:picLocks noChangeAspect="1"/>
        </xdr:cNvPicPr>
      </xdr:nvPicPr>
      <xdr:blipFill>
        <a:blip xmlns:r="http://schemas.openxmlformats.org/officeDocument/2006/relationships" r:embed="rId2"/>
        <a:stretch>
          <a:fillRect/>
        </a:stretch>
      </xdr:blipFill>
      <xdr:spPr>
        <a:xfrm>
          <a:off x="10458450" y="2247900"/>
          <a:ext cx="790575" cy="647700"/>
        </a:xfrm>
        <a:prstGeom prst="rect">
          <a:avLst/>
        </a:prstGeom>
        <a:noFill/>
        <a:ln w="9525">
          <a:noFill/>
        </a:ln>
      </xdr:spPr>
    </xdr:pic>
    <xdr:clientData/>
  </xdr:twoCellAnchor>
  <xdr:twoCellAnchor>
    <xdr:from>
      <xdr:col>12</xdr:col>
      <xdr:colOff>266495</xdr:colOff>
      <xdr:row>5</xdr:row>
      <xdr:rowOff>409203</xdr:rowOff>
    </xdr:from>
    <xdr:to>
      <xdr:col>12</xdr:col>
      <xdr:colOff>1057610</xdr:colOff>
      <xdr:row>5</xdr:row>
      <xdr:rowOff>1066540</xdr:rowOff>
    </xdr:to>
    <xdr:pic>
      <xdr:nvPicPr>
        <xdr:cNvPr id="28184" name="Picture 11"/>
        <xdr:cNvPicPr>
          <a:picLocks noChangeAspect="1"/>
        </xdr:cNvPicPr>
      </xdr:nvPicPr>
      <xdr:blipFill>
        <a:blip xmlns:r="http://schemas.openxmlformats.org/officeDocument/2006/relationships"/>
        <a:stretch>
          <a:fillRect/>
        </a:stretch>
      </xdr:blipFill>
      <xdr:spPr>
        <a:xfrm>
          <a:off x="10467975" y="3467100"/>
          <a:ext cx="790575" cy="657225"/>
        </a:xfrm>
        <a:prstGeom prst="rect">
          <a:avLst/>
        </a:prstGeom>
        <a:noFill/>
        <a:ln w="9525">
          <a:noFill/>
        </a:ln>
      </xdr:spPr>
    </xdr:pic>
    <xdr:clientData/>
  </xdr:twoCellAnchor>
  <xdr:twoCellAnchor>
    <xdr:from>
      <xdr:col>12</xdr:col>
      <xdr:colOff>256729</xdr:colOff>
      <xdr:row>7</xdr:row>
      <xdr:rowOff>217661</xdr:rowOff>
    </xdr:from>
    <xdr:to>
      <xdr:col>12</xdr:col>
      <xdr:colOff>1047843</xdr:colOff>
      <xdr:row>7</xdr:row>
      <xdr:rowOff>874998</xdr:rowOff>
    </xdr:to>
    <xdr:pic>
      <xdr:nvPicPr>
        <xdr:cNvPr id="28185" name="Picture 13"/>
        <xdr:cNvPicPr>
          <a:picLocks noChangeAspect="1"/>
        </xdr:cNvPicPr>
      </xdr:nvPicPr>
      <xdr:blipFill>
        <a:blip xmlns:r="http://schemas.openxmlformats.org/officeDocument/2006/relationships" r:embed="rId2"/>
        <a:stretch>
          <a:fillRect/>
        </a:stretch>
      </xdr:blipFill>
      <xdr:spPr>
        <a:xfrm>
          <a:off x="10458450" y="5505450"/>
          <a:ext cx="790575" cy="657225"/>
        </a:xfrm>
        <a:prstGeom prst="rect">
          <a:avLst/>
        </a:prstGeom>
        <a:noFill/>
        <a:ln w="9525">
          <a:noFill/>
        </a:ln>
      </xdr:spPr>
    </xdr:pic>
    <xdr:clientData/>
  </xdr:twoCellAnchor>
  <xdr:twoCellAnchor>
    <xdr:from>
      <xdr:col>12</xdr:col>
      <xdr:colOff>276262</xdr:colOff>
      <xdr:row>9</xdr:row>
      <xdr:rowOff>219075</xdr:rowOff>
    </xdr:from>
    <xdr:to>
      <xdr:col>12</xdr:col>
      <xdr:colOff>1057610</xdr:colOff>
      <xdr:row>9</xdr:row>
      <xdr:rowOff>219075</xdr:rowOff>
    </xdr:to>
    <xdr:pic>
      <xdr:nvPicPr>
        <xdr:cNvPr id="28186" name="Picture 14"/>
        <xdr:cNvPicPr>
          <a:picLocks noChangeAspect="1"/>
        </xdr:cNvPicPr>
      </xdr:nvPicPr>
      <xdr:blipFill>
        <a:blip xmlns:r="http://schemas.openxmlformats.org/officeDocument/2006/relationships" r:embed="rId3"/>
        <a:stretch>
          <a:fillRect/>
        </a:stretch>
      </xdr:blipFill>
      <xdr:spPr>
        <a:xfrm>
          <a:off x="10477500" y="7010400"/>
          <a:ext cx="781050" cy="0"/>
        </a:xfrm>
        <a:prstGeom prst="rect">
          <a:avLst/>
        </a:prstGeom>
        <a:noFill/>
        <a:ln w="9525">
          <a:noFill/>
        </a:ln>
      </xdr:spPr>
    </xdr:pic>
    <xdr:clientData/>
  </xdr:twoCellAnchor>
  <xdr:twoCellAnchor>
    <xdr:from>
      <xdr:col>12</xdr:col>
      <xdr:colOff>276262</xdr:colOff>
      <xdr:row>10</xdr:row>
      <xdr:rowOff>239427</xdr:rowOff>
    </xdr:from>
    <xdr:to>
      <xdr:col>12</xdr:col>
      <xdr:colOff>1057610</xdr:colOff>
      <xdr:row>10</xdr:row>
      <xdr:rowOff>888057</xdr:rowOff>
    </xdr:to>
    <xdr:pic>
      <xdr:nvPicPr>
        <xdr:cNvPr id="28187" name="Picture 15"/>
        <xdr:cNvPicPr>
          <a:picLocks noChangeAspect="1"/>
        </xdr:cNvPicPr>
      </xdr:nvPicPr>
      <xdr:blipFill>
        <a:blip xmlns:r="http://schemas.openxmlformats.org/officeDocument/2006/relationships" r:embed="rId3"/>
        <a:stretch>
          <a:fillRect/>
        </a:stretch>
      </xdr:blipFill>
      <xdr:spPr>
        <a:xfrm>
          <a:off x="10477500" y="7248525"/>
          <a:ext cx="781050" cy="647700"/>
        </a:xfrm>
        <a:prstGeom prst="rect">
          <a:avLst/>
        </a:prstGeom>
        <a:noFill/>
        <a:ln w="9525">
          <a:noFill/>
        </a:ln>
      </xdr:spPr>
    </xdr:pic>
    <xdr:clientData/>
  </xdr:twoCellAnchor>
  <xdr:twoCellAnchor>
    <xdr:from>
      <xdr:col>12</xdr:col>
      <xdr:colOff>209290</xdr:colOff>
      <xdr:row>17</xdr:row>
      <xdr:rowOff>217661</xdr:rowOff>
    </xdr:from>
    <xdr:to>
      <xdr:col>12</xdr:col>
      <xdr:colOff>1105049</xdr:colOff>
      <xdr:row>17</xdr:row>
      <xdr:rowOff>874998</xdr:rowOff>
    </xdr:to>
    <xdr:pic>
      <xdr:nvPicPr>
        <xdr:cNvPr id="28188" name="Picture 17"/>
        <xdr:cNvPicPr>
          <a:picLocks noChangeAspect="1"/>
        </xdr:cNvPicPr>
      </xdr:nvPicPr>
      <xdr:blipFill>
        <a:blip xmlns:r="http://schemas.openxmlformats.org/officeDocument/2006/relationships" r:embed="rId5"/>
        <a:stretch>
          <a:fillRect/>
        </a:stretch>
      </xdr:blipFill>
      <xdr:spPr>
        <a:xfrm>
          <a:off x="10410825" y="15030450"/>
          <a:ext cx="895350" cy="657225"/>
        </a:xfrm>
        <a:prstGeom prst="rect">
          <a:avLst/>
        </a:prstGeom>
        <a:noFill/>
        <a:ln w="9525">
          <a:noFill/>
        </a:ln>
      </xdr:spPr>
    </xdr:pic>
    <xdr:clientData/>
  </xdr:twoCellAnchor>
  <xdr:twoCellAnchor>
    <xdr:from>
      <xdr:col>12</xdr:col>
      <xdr:colOff>199523</xdr:colOff>
      <xdr:row>18</xdr:row>
      <xdr:rowOff>191542</xdr:rowOff>
    </xdr:from>
    <xdr:to>
      <xdr:col>12</xdr:col>
      <xdr:colOff>1123187</xdr:colOff>
      <xdr:row>18</xdr:row>
      <xdr:rowOff>879351</xdr:rowOff>
    </xdr:to>
    <xdr:pic>
      <xdr:nvPicPr>
        <xdr:cNvPr id="28189" name="Picture 18"/>
        <xdr:cNvPicPr>
          <a:picLocks noChangeAspect="1"/>
        </xdr:cNvPicPr>
      </xdr:nvPicPr>
      <xdr:blipFill>
        <a:blip xmlns:r="http://schemas.openxmlformats.org/officeDocument/2006/relationships" r:embed="rId6"/>
        <a:stretch>
          <a:fillRect/>
        </a:stretch>
      </xdr:blipFill>
      <xdr:spPr>
        <a:xfrm>
          <a:off x="10401300" y="16116300"/>
          <a:ext cx="923925" cy="685800"/>
        </a:xfrm>
        <a:prstGeom prst="rect">
          <a:avLst/>
        </a:prstGeom>
        <a:noFill/>
        <a:ln w="9525">
          <a:noFill/>
        </a:ln>
      </xdr:spPr>
    </xdr:pic>
    <xdr:clientData/>
  </xdr:twoCellAnchor>
  <xdr:twoCellAnchor>
    <xdr:from>
      <xdr:col>12</xdr:col>
      <xdr:colOff>191151</xdr:colOff>
      <xdr:row>21</xdr:row>
      <xdr:rowOff>191542</xdr:rowOff>
    </xdr:from>
    <xdr:to>
      <xdr:col>12</xdr:col>
      <xdr:colOff>1124583</xdr:colOff>
      <xdr:row>21</xdr:row>
      <xdr:rowOff>770520</xdr:rowOff>
    </xdr:to>
    <xdr:pic>
      <xdr:nvPicPr>
        <xdr:cNvPr id="28190" name="Picture 20"/>
        <xdr:cNvPicPr>
          <a:picLocks noChangeAspect="1"/>
        </xdr:cNvPicPr>
      </xdr:nvPicPr>
      <xdr:blipFill>
        <a:blip xmlns:r="http://schemas.openxmlformats.org/officeDocument/2006/relationships" r:embed="rId4"/>
        <a:stretch>
          <a:fillRect/>
        </a:stretch>
      </xdr:blipFill>
      <xdr:spPr>
        <a:xfrm>
          <a:off x="10391775" y="19459575"/>
          <a:ext cx="933450" cy="581025"/>
        </a:xfrm>
        <a:prstGeom prst="rect">
          <a:avLst/>
        </a:prstGeom>
        <a:noFill/>
        <a:ln w="9525">
          <a:noFill/>
        </a:ln>
      </xdr:spPr>
    </xdr:pic>
    <xdr:clientData/>
  </xdr:twoCellAnchor>
  <xdr:twoCellAnchor>
    <xdr:from>
      <xdr:col>12</xdr:col>
      <xdr:colOff>295796</xdr:colOff>
      <xdr:row>23</xdr:row>
      <xdr:rowOff>152363</xdr:rowOff>
    </xdr:from>
    <xdr:to>
      <xdr:col>12</xdr:col>
      <xdr:colOff>1152488</xdr:colOff>
      <xdr:row>23</xdr:row>
      <xdr:rowOff>914177</xdr:rowOff>
    </xdr:to>
    <xdr:pic>
      <xdr:nvPicPr>
        <xdr:cNvPr id="28191" name="Picture 121"/>
        <xdr:cNvPicPr>
          <a:picLocks noChangeAspect="1"/>
        </xdr:cNvPicPr>
      </xdr:nvPicPr>
      <xdr:blipFill>
        <a:blip xmlns:r="http://schemas.openxmlformats.org/officeDocument/2006/relationships"/>
        <a:stretch>
          <a:fillRect/>
        </a:stretch>
      </xdr:blipFill>
      <xdr:spPr>
        <a:xfrm>
          <a:off x="10496550" y="21650325"/>
          <a:ext cx="857250" cy="762000"/>
        </a:xfrm>
        <a:prstGeom prst="rect">
          <a:avLst/>
        </a:prstGeom>
        <a:noFill/>
        <a:ln w="9525">
          <a:noFill/>
        </a:ln>
      </xdr:spPr>
    </xdr:pic>
    <xdr:clientData/>
  </xdr:twoCellAnchor>
  <xdr:twoCellAnchor>
    <xdr:from>
      <xdr:col>12</xdr:col>
      <xdr:colOff>323701</xdr:colOff>
      <xdr:row>24</xdr:row>
      <xdr:rowOff>142875</xdr:rowOff>
    </xdr:from>
    <xdr:to>
      <xdr:col>12</xdr:col>
      <xdr:colOff>1047843</xdr:colOff>
      <xdr:row>24</xdr:row>
      <xdr:rowOff>982266</xdr:rowOff>
    </xdr:to>
    <xdr:pic>
      <xdr:nvPicPr>
        <xdr:cNvPr id="28192" name="Picture 122"/>
        <xdr:cNvPicPr>
          <a:picLocks noChangeAspect="1"/>
        </xdr:cNvPicPr>
      </xdr:nvPicPr>
      <xdr:blipFill>
        <a:blip xmlns:r="http://schemas.openxmlformats.org/officeDocument/2006/relationships"/>
        <a:stretch>
          <a:fillRect/>
        </a:stretch>
      </xdr:blipFill>
      <xdr:spPr>
        <a:xfrm>
          <a:off x="10525125" y="22755225"/>
          <a:ext cx="723900" cy="838200"/>
        </a:xfrm>
        <a:prstGeom prst="rect">
          <a:avLst/>
        </a:prstGeom>
        <a:noFill/>
        <a:ln w="9525">
          <a:noFill/>
        </a:ln>
      </xdr:spPr>
    </xdr:pic>
    <xdr:clientData/>
  </xdr:twoCellAnchor>
  <xdr:twoCellAnchor>
    <xdr:from>
      <xdr:col>12</xdr:col>
      <xdr:colOff>256729</xdr:colOff>
      <xdr:row>16</xdr:row>
      <xdr:rowOff>304726</xdr:rowOff>
    </xdr:from>
    <xdr:to>
      <xdr:col>12</xdr:col>
      <xdr:colOff>1180393</xdr:colOff>
      <xdr:row>16</xdr:row>
      <xdr:rowOff>914177</xdr:rowOff>
    </xdr:to>
    <xdr:pic>
      <xdr:nvPicPr>
        <xdr:cNvPr id="28193" name="Picture 3"/>
        <xdr:cNvPicPr>
          <a:picLocks noChangeAspect="1"/>
        </xdr:cNvPicPr>
      </xdr:nvPicPr>
      <xdr:blipFill>
        <a:blip xmlns:r="http://schemas.openxmlformats.org/officeDocument/2006/relationships"/>
        <a:stretch>
          <a:fillRect/>
        </a:stretch>
      </xdr:blipFill>
      <xdr:spPr>
        <a:xfrm>
          <a:off x="10458450" y="14001750"/>
          <a:ext cx="923925" cy="609600"/>
        </a:xfrm>
        <a:prstGeom prst="rect">
          <a:avLst/>
        </a:prstGeom>
        <a:noFill/>
        <a:ln w="9525">
          <a:noFill/>
        </a:ln>
      </xdr:spPr>
    </xdr:pic>
    <xdr:clientData/>
  </xdr:twoCellAnchor>
  <xdr:twoCellAnchor>
    <xdr:from>
      <xdr:col>12</xdr:col>
      <xdr:colOff>266495</xdr:colOff>
      <xdr:row>19</xdr:row>
      <xdr:rowOff>304726</xdr:rowOff>
    </xdr:from>
    <xdr:to>
      <xdr:col>12</xdr:col>
      <xdr:colOff>1190160</xdr:colOff>
      <xdr:row>19</xdr:row>
      <xdr:rowOff>992535</xdr:rowOff>
    </xdr:to>
    <xdr:pic>
      <xdr:nvPicPr>
        <xdr:cNvPr id="28194" name="Picture 18"/>
        <xdr:cNvPicPr>
          <a:picLocks noChangeAspect="1"/>
        </xdr:cNvPicPr>
      </xdr:nvPicPr>
      <xdr:blipFill>
        <a:blip xmlns:r="http://schemas.openxmlformats.org/officeDocument/2006/relationships" r:embed="rId6"/>
        <a:stretch>
          <a:fillRect/>
        </a:stretch>
      </xdr:blipFill>
      <xdr:spPr>
        <a:xfrm>
          <a:off x="10467975" y="17345025"/>
          <a:ext cx="923925" cy="685800"/>
        </a:xfrm>
        <a:prstGeom prst="rect">
          <a:avLst/>
        </a:prstGeom>
        <a:noFill/>
        <a:ln w="9525">
          <a:noFill/>
        </a:ln>
      </xdr:spPr>
    </xdr:pic>
    <xdr:clientData/>
  </xdr:twoCellAnchor>
  <xdr:twoCellAnchor>
    <xdr:from>
      <xdr:col>18</xdr:col>
      <xdr:colOff>162074</xdr:colOff>
      <xdr:row>22</xdr:row>
      <xdr:rowOff>191542</xdr:rowOff>
    </xdr:from>
    <xdr:to>
      <xdr:col>18</xdr:col>
      <xdr:colOff>1142554</xdr:colOff>
      <xdr:row>22</xdr:row>
      <xdr:rowOff>761814</xdr:rowOff>
    </xdr:to>
    <xdr:pic>
      <xdr:nvPicPr>
        <xdr:cNvPr id="28195" name="Picture 5"/>
        <xdr:cNvPicPr>
          <a:picLocks noChangeAspect="1"/>
        </xdr:cNvPicPr>
      </xdr:nvPicPr>
      <xdr:blipFill>
        <a:blip xmlns:r="http://schemas.openxmlformats.org/officeDocument/2006/relationships"/>
        <a:stretch>
          <a:fillRect/>
        </a:stretch>
      </xdr:blipFill>
      <xdr:spPr>
        <a:xfrm>
          <a:off x="16802100" y="20574000"/>
          <a:ext cx="981075" cy="571500"/>
        </a:xfrm>
        <a:prstGeom prst="rect">
          <a:avLst/>
        </a:prstGeom>
        <a:noFill/>
        <a:ln w="1">
          <a:noFill/>
        </a:ln>
      </xdr:spPr>
    </xdr:pic>
    <xdr:clientData/>
  </xdr:twoCellAnchor>
  <xdr:twoCellAnchor>
    <xdr:from>
      <xdr:col>18</xdr:col>
      <xdr:colOff>190202</xdr:colOff>
      <xdr:row>6</xdr:row>
      <xdr:rowOff>304726</xdr:rowOff>
    </xdr:from>
    <xdr:to>
      <xdr:col>18</xdr:col>
      <xdr:colOff>1123801</xdr:colOff>
      <xdr:row>6</xdr:row>
      <xdr:rowOff>1009948</xdr:rowOff>
    </xdr:to>
    <xdr:pic>
      <xdr:nvPicPr>
        <xdr:cNvPr id="28196" name="Picture 1"/>
        <xdr:cNvPicPr>
          <a:picLocks noChangeAspect="1"/>
        </xdr:cNvPicPr>
      </xdr:nvPicPr>
      <xdr:blipFill>
        <a:blip xmlns:r="http://schemas.openxmlformats.org/officeDocument/2006/relationships"/>
        <a:stretch>
          <a:fillRect/>
        </a:stretch>
      </xdr:blipFill>
      <xdr:spPr>
        <a:xfrm>
          <a:off x="16830675" y="4476750"/>
          <a:ext cx="933450" cy="704850"/>
        </a:xfrm>
        <a:prstGeom prst="rect">
          <a:avLst/>
        </a:prstGeom>
        <a:noFill/>
        <a:ln w="9525">
          <a:noFill/>
        </a:ln>
      </xdr:spPr>
    </xdr:pic>
    <xdr:clientData/>
  </xdr:twoCellAnchor>
  <xdr:twoCellAnchor>
    <xdr:from>
      <xdr:col>18</xdr:col>
      <xdr:colOff>190202</xdr:colOff>
      <xdr:row>11</xdr:row>
      <xdr:rowOff>304726</xdr:rowOff>
    </xdr:from>
    <xdr:to>
      <xdr:col>18</xdr:col>
      <xdr:colOff>1133177</xdr:colOff>
      <xdr:row>11</xdr:row>
      <xdr:rowOff>953356</xdr:rowOff>
    </xdr:to>
    <xdr:pic>
      <xdr:nvPicPr>
        <xdr:cNvPr id="28197" name="Picture 3"/>
        <xdr:cNvPicPr>
          <a:picLocks noChangeAspect="1"/>
        </xdr:cNvPicPr>
      </xdr:nvPicPr>
      <xdr:blipFill>
        <a:blip xmlns:r="http://schemas.openxmlformats.org/officeDocument/2006/relationships"/>
        <a:stretch>
          <a:fillRect/>
        </a:stretch>
      </xdr:blipFill>
      <xdr:spPr>
        <a:xfrm>
          <a:off x="16830675" y="8429625"/>
          <a:ext cx="942975" cy="647700"/>
        </a:xfrm>
        <a:prstGeom prst="rect">
          <a:avLst/>
        </a:prstGeom>
        <a:noFill/>
        <a:ln w="9525">
          <a:noFill/>
        </a:ln>
      </xdr:spPr>
    </xdr:pic>
    <xdr:clientData/>
  </xdr:twoCellAnchor>
  <xdr:twoCellAnchor>
    <xdr:from>
      <xdr:col>18</xdr:col>
      <xdr:colOff>190202</xdr:colOff>
      <xdr:row>12</xdr:row>
      <xdr:rowOff>304726</xdr:rowOff>
    </xdr:from>
    <xdr:to>
      <xdr:col>18</xdr:col>
      <xdr:colOff>1133177</xdr:colOff>
      <xdr:row>12</xdr:row>
      <xdr:rowOff>953356</xdr:rowOff>
    </xdr:to>
    <xdr:pic>
      <xdr:nvPicPr>
        <xdr:cNvPr id="28198" name="Picture 3"/>
        <xdr:cNvPicPr>
          <a:picLocks noChangeAspect="1"/>
        </xdr:cNvPicPr>
      </xdr:nvPicPr>
      <xdr:blipFill>
        <a:blip xmlns:r="http://schemas.openxmlformats.org/officeDocument/2006/relationships"/>
        <a:stretch>
          <a:fillRect/>
        </a:stretch>
      </xdr:blipFill>
      <xdr:spPr>
        <a:xfrm>
          <a:off x="16830675" y="9544050"/>
          <a:ext cx="942975" cy="647700"/>
        </a:xfrm>
        <a:prstGeom prst="rect">
          <a:avLst/>
        </a:prstGeom>
        <a:noFill/>
        <a:ln w="9525">
          <a:noFill/>
        </a:ln>
      </xdr:spPr>
    </xdr:pic>
    <xdr:clientData/>
  </xdr:twoCellAnchor>
  <xdr:twoCellAnchor>
    <xdr:from>
      <xdr:col>18</xdr:col>
      <xdr:colOff>208955</xdr:colOff>
      <xdr:row>13</xdr:row>
      <xdr:rowOff>304726</xdr:rowOff>
    </xdr:from>
    <xdr:to>
      <xdr:col>18</xdr:col>
      <xdr:colOff>1094333</xdr:colOff>
      <xdr:row>13</xdr:row>
      <xdr:rowOff>914177</xdr:rowOff>
    </xdr:to>
    <xdr:pic>
      <xdr:nvPicPr>
        <xdr:cNvPr id="28199" name="Picture 3"/>
        <xdr:cNvPicPr>
          <a:picLocks noChangeAspect="1"/>
        </xdr:cNvPicPr>
      </xdr:nvPicPr>
      <xdr:blipFill>
        <a:blip xmlns:r="http://schemas.openxmlformats.org/officeDocument/2006/relationships"/>
        <a:stretch>
          <a:fillRect/>
        </a:stretch>
      </xdr:blipFill>
      <xdr:spPr>
        <a:xfrm>
          <a:off x="16849725" y="10658475"/>
          <a:ext cx="885825" cy="609600"/>
        </a:xfrm>
        <a:prstGeom prst="rect">
          <a:avLst/>
        </a:prstGeom>
        <a:noFill/>
        <a:ln w="9525">
          <a:noFill/>
        </a:ln>
      </xdr:spPr>
    </xdr:pic>
    <xdr:clientData/>
  </xdr:twoCellAnchor>
  <xdr:twoCellAnchor>
    <xdr:from>
      <xdr:col>18</xdr:col>
      <xdr:colOff>208955</xdr:colOff>
      <xdr:row>14</xdr:row>
      <xdr:rowOff>304726</xdr:rowOff>
    </xdr:from>
    <xdr:to>
      <xdr:col>18</xdr:col>
      <xdr:colOff>1094333</xdr:colOff>
      <xdr:row>14</xdr:row>
      <xdr:rowOff>914177</xdr:rowOff>
    </xdr:to>
    <xdr:pic>
      <xdr:nvPicPr>
        <xdr:cNvPr id="28200" name="Picture 3"/>
        <xdr:cNvPicPr>
          <a:picLocks noChangeAspect="1"/>
        </xdr:cNvPicPr>
      </xdr:nvPicPr>
      <xdr:blipFill>
        <a:blip xmlns:r="http://schemas.openxmlformats.org/officeDocument/2006/relationships"/>
        <a:stretch>
          <a:fillRect/>
        </a:stretch>
      </xdr:blipFill>
      <xdr:spPr>
        <a:xfrm>
          <a:off x="16849725" y="11772900"/>
          <a:ext cx="885825" cy="609600"/>
        </a:xfrm>
        <a:prstGeom prst="rect">
          <a:avLst/>
        </a:prstGeom>
        <a:noFill/>
        <a:ln w="9525">
          <a:noFill/>
        </a:ln>
      </xdr:spPr>
    </xdr:pic>
    <xdr:clientData/>
  </xdr:twoCellAnchor>
  <xdr:twoCellAnchor>
    <xdr:from>
      <xdr:col>18</xdr:col>
      <xdr:colOff>199579</xdr:colOff>
      <xdr:row>15</xdr:row>
      <xdr:rowOff>304726</xdr:rowOff>
    </xdr:from>
    <xdr:to>
      <xdr:col>18</xdr:col>
      <xdr:colOff>1105049</xdr:colOff>
      <xdr:row>15</xdr:row>
      <xdr:rowOff>914177</xdr:rowOff>
    </xdr:to>
    <xdr:pic>
      <xdr:nvPicPr>
        <xdr:cNvPr id="28201" name="Picture 3"/>
        <xdr:cNvPicPr>
          <a:picLocks noChangeAspect="1"/>
        </xdr:cNvPicPr>
      </xdr:nvPicPr>
      <xdr:blipFill>
        <a:blip xmlns:r="http://schemas.openxmlformats.org/officeDocument/2006/relationships"/>
        <a:stretch>
          <a:fillRect/>
        </a:stretch>
      </xdr:blipFill>
      <xdr:spPr>
        <a:xfrm>
          <a:off x="16840200" y="12887325"/>
          <a:ext cx="904875" cy="609600"/>
        </a:xfrm>
        <a:prstGeom prst="rect">
          <a:avLst/>
        </a:prstGeom>
        <a:noFill/>
        <a:ln w="9525">
          <a:noFill/>
        </a:ln>
      </xdr:spPr>
    </xdr:pic>
    <xdr:clientData/>
  </xdr:twoCellAnchor>
  <xdr:twoCellAnchor>
    <xdr:from>
      <xdr:col>18</xdr:col>
      <xdr:colOff>190202</xdr:colOff>
      <xdr:row>20</xdr:row>
      <xdr:rowOff>191542</xdr:rowOff>
    </xdr:from>
    <xdr:to>
      <xdr:col>18</xdr:col>
      <xdr:colOff>1123801</xdr:colOff>
      <xdr:row>20</xdr:row>
      <xdr:rowOff>896764</xdr:rowOff>
    </xdr:to>
    <xdr:pic>
      <xdr:nvPicPr>
        <xdr:cNvPr id="28202" name="Picture 1"/>
        <xdr:cNvPicPr>
          <a:picLocks noChangeAspect="1"/>
        </xdr:cNvPicPr>
      </xdr:nvPicPr>
      <xdr:blipFill>
        <a:blip xmlns:r="http://schemas.openxmlformats.org/officeDocument/2006/relationships"/>
        <a:stretch>
          <a:fillRect/>
        </a:stretch>
      </xdr:blipFill>
      <xdr:spPr>
        <a:xfrm>
          <a:off x="16830675" y="18345150"/>
          <a:ext cx="933450" cy="704850"/>
        </a:xfrm>
        <a:prstGeom prst="rect">
          <a:avLst/>
        </a:prstGeom>
        <a:noFill/>
        <a:ln w="9525">
          <a:noFill/>
        </a:ln>
      </xdr:spPr>
    </xdr:pic>
    <xdr:clientData/>
  </xdr:twoCellAnchor>
  <xdr:twoCellAnchor>
    <xdr:from>
      <xdr:col>18</xdr:col>
      <xdr:colOff>162074</xdr:colOff>
      <xdr:row>3</xdr:row>
      <xdr:rowOff>304726</xdr:rowOff>
    </xdr:from>
    <xdr:to>
      <xdr:col>18</xdr:col>
      <xdr:colOff>1142554</xdr:colOff>
      <xdr:row>3</xdr:row>
      <xdr:rowOff>1027361</xdr:rowOff>
    </xdr:to>
    <xdr:pic>
      <xdr:nvPicPr>
        <xdr:cNvPr id="28203" name="Picture 9"/>
        <xdr:cNvPicPr>
          <a:picLocks noChangeAspect="1"/>
        </xdr:cNvPicPr>
      </xdr:nvPicPr>
      <xdr:blipFill>
        <a:blip xmlns:r="http://schemas.openxmlformats.org/officeDocument/2006/relationships" r:embed="rId1"/>
        <a:stretch>
          <a:fillRect/>
        </a:stretch>
      </xdr:blipFill>
      <xdr:spPr>
        <a:xfrm>
          <a:off x="16802100" y="1133475"/>
          <a:ext cx="981075" cy="723900"/>
        </a:xfrm>
        <a:prstGeom prst="rect">
          <a:avLst/>
        </a:prstGeom>
        <a:noFill/>
        <a:ln w="9525">
          <a:noFill/>
        </a:ln>
      </xdr:spPr>
    </xdr:pic>
    <xdr:clientData/>
  </xdr:twoCellAnchor>
  <xdr:twoCellAnchor>
    <xdr:from>
      <xdr:col>18</xdr:col>
      <xdr:colOff>257175</xdr:colOff>
      <xdr:row>4</xdr:row>
      <xdr:rowOff>304726</xdr:rowOff>
    </xdr:from>
    <xdr:to>
      <xdr:col>18</xdr:col>
      <xdr:colOff>1038076</xdr:colOff>
      <xdr:row>4</xdr:row>
      <xdr:rowOff>953356</xdr:rowOff>
    </xdr:to>
    <xdr:pic>
      <xdr:nvPicPr>
        <xdr:cNvPr id="28204" name="Picture 10"/>
        <xdr:cNvPicPr>
          <a:picLocks noChangeAspect="1"/>
        </xdr:cNvPicPr>
      </xdr:nvPicPr>
      <xdr:blipFill>
        <a:blip xmlns:r="http://schemas.openxmlformats.org/officeDocument/2006/relationships" r:embed="rId2"/>
        <a:stretch>
          <a:fillRect/>
        </a:stretch>
      </xdr:blipFill>
      <xdr:spPr>
        <a:xfrm>
          <a:off x="16897350" y="2247900"/>
          <a:ext cx="781050" cy="647700"/>
        </a:xfrm>
        <a:prstGeom prst="rect">
          <a:avLst/>
        </a:prstGeom>
        <a:noFill/>
        <a:ln w="9525">
          <a:noFill/>
        </a:ln>
      </xdr:spPr>
    </xdr:pic>
    <xdr:clientData/>
  </xdr:twoCellAnchor>
  <xdr:twoCellAnchor>
    <xdr:from>
      <xdr:col>18</xdr:col>
      <xdr:colOff>266551</xdr:colOff>
      <xdr:row>5</xdr:row>
      <xdr:rowOff>409203</xdr:rowOff>
    </xdr:from>
    <xdr:to>
      <xdr:col>18</xdr:col>
      <xdr:colOff>1038076</xdr:colOff>
      <xdr:row>5</xdr:row>
      <xdr:rowOff>1066540</xdr:rowOff>
    </xdr:to>
    <xdr:pic>
      <xdr:nvPicPr>
        <xdr:cNvPr id="28205" name="Picture 11"/>
        <xdr:cNvPicPr>
          <a:picLocks noChangeAspect="1"/>
        </xdr:cNvPicPr>
      </xdr:nvPicPr>
      <xdr:blipFill>
        <a:blip xmlns:r="http://schemas.openxmlformats.org/officeDocument/2006/relationships"/>
        <a:stretch>
          <a:fillRect/>
        </a:stretch>
      </xdr:blipFill>
      <xdr:spPr>
        <a:xfrm>
          <a:off x="16906875" y="3467100"/>
          <a:ext cx="771525" cy="657225"/>
        </a:xfrm>
        <a:prstGeom prst="rect">
          <a:avLst/>
        </a:prstGeom>
        <a:noFill/>
        <a:ln w="9525">
          <a:noFill/>
        </a:ln>
      </xdr:spPr>
    </xdr:pic>
    <xdr:clientData/>
  </xdr:twoCellAnchor>
  <xdr:twoCellAnchor>
    <xdr:from>
      <xdr:col>18</xdr:col>
      <xdr:colOff>257175</xdr:colOff>
      <xdr:row>7</xdr:row>
      <xdr:rowOff>217661</xdr:rowOff>
    </xdr:from>
    <xdr:to>
      <xdr:col>18</xdr:col>
      <xdr:colOff>1038076</xdr:colOff>
      <xdr:row>7</xdr:row>
      <xdr:rowOff>874998</xdr:rowOff>
    </xdr:to>
    <xdr:pic>
      <xdr:nvPicPr>
        <xdr:cNvPr id="28206" name="Picture 13"/>
        <xdr:cNvPicPr>
          <a:picLocks noChangeAspect="1"/>
        </xdr:cNvPicPr>
      </xdr:nvPicPr>
      <xdr:blipFill>
        <a:blip xmlns:r="http://schemas.openxmlformats.org/officeDocument/2006/relationships" r:embed="rId2"/>
        <a:stretch>
          <a:fillRect/>
        </a:stretch>
      </xdr:blipFill>
      <xdr:spPr>
        <a:xfrm>
          <a:off x="16897350" y="5505450"/>
          <a:ext cx="781050" cy="657225"/>
        </a:xfrm>
        <a:prstGeom prst="rect">
          <a:avLst/>
        </a:prstGeom>
        <a:noFill/>
        <a:ln w="9525">
          <a:noFill/>
        </a:ln>
      </xdr:spPr>
    </xdr:pic>
    <xdr:clientData/>
  </xdr:twoCellAnchor>
  <xdr:twoCellAnchor>
    <xdr:from>
      <xdr:col>18</xdr:col>
      <xdr:colOff>275927</xdr:colOff>
      <xdr:row>9</xdr:row>
      <xdr:rowOff>219075</xdr:rowOff>
    </xdr:from>
    <xdr:to>
      <xdr:col>18</xdr:col>
      <xdr:colOff>1038076</xdr:colOff>
      <xdr:row>9</xdr:row>
      <xdr:rowOff>219075</xdr:rowOff>
    </xdr:to>
    <xdr:pic>
      <xdr:nvPicPr>
        <xdr:cNvPr id="28207" name="Picture 14"/>
        <xdr:cNvPicPr>
          <a:picLocks noChangeAspect="1"/>
        </xdr:cNvPicPr>
      </xdr:nvPicPr>
      <xdr:blipFill>
        <a:blip xmlns:r="http://schemas.openxmlformats.org/officeDocument/2006/relationships" r:embed="rId3"/>
        <a:stretch>
          <a:fillRect/>
        </a:stretch>
      </xdr:blipFill>
      <xdr:spPr>
        <a:xfrm>
          <a:off x="16916400" y="7010400"/>
          <a:ext cx="762000" cy="0"/>
        </a:xfrm>
        <a:prstGeom prst="rect">
          <a:avLst/>
        </a:prstGeom>
        <a:noFill/>
        <a:ln w="9525">
          <a:noFill/>
        </a:ln>
      </xdr:spPr>
    </xdr:pic>
    <xdr:clientData/>
  </xdr:twoCellAnchor>
  <xdr:twoCellAnchor>
    <xdr:from>
      <xdr:col>18</xdr:col>
      <xdr:colOff>275927</xdr:colOff>
      <xdr:row>10</xdr:row>
      <xdr:rowOff>239427</xdr:rowOff>
    </xdr:from>
    <xdr:to>
      <xdr:col>18</xdr:col>
      <xdr:colOff>1038076</xdr:colOff>
      <xdr:row>10</xdr:row>
      <xdr:rowOff>888057</xdr:rowOff>
    </xdr:to>
    <xdr:pic>
      <xdr:nvPicPr>
        <xdr:cNvPr id="28208" name="Picture 15"/>
        <xdr:cNvPicPr>
          <a:picLocks noChangeAspect="1"/>
        </xdr:cNvPicPr>
      </xdr:nvPicPr>
      <xdr:blipFill>
        <a:blip xmlns:r="http://schemas.openxmlformats.org/officeDocument/2006/relationships" r:embed="rId3"/>
        <a:stretch>
          <a:fillRect/>
        </a:stretch>
      </xdr:blipFill>
      <xdr:spPr>
        <a:xfrm>
          <a:off x="16916400" y="7248525"/>
          <a:ext cx="762000" cy="647700"/>
        </a:xfrm>
        <a:prstGeom prst="rect">
          <a:avLst/>
        </a:prstGeom>
        <a:noFill/>
        <a:ln w="9525">
          <a:noFill/>
        </a:ln>
      </xdr:spPr>
    </xdr:pic>
    <xdr:clientData/>
  </xdr:twoCellAnchor>
  <xdr:twoCellAnchor>
    <xdr:from>
      <xdr:col>18</xdr:col>
      <xdr:colOff>208955</xdr:colOff>
      <xdr:row>17</xdr:row>
      <xdr:rowOff>217661</xdr:rowOff>
    </xdr:from>
    <xdr:to>
      <xdr:col>18</xdr:col>
      <xdr:colOff>1094333</xdr:colOff>
      <xdr:row>17</xdr:row>
      <xdr:rowOff>874998</xdr:rowOff>
    </xdr:to>
    <xdr:pic>
      <xdr:nvPicPr>
        <xdr:cNvPr id="28209" name="Picture 17"/>
        <xdr:cNvPicPr>
          <a:picLocks noChangeAspect="1"/>
        </xdr:cNvPicPr>
      </xdr:nvPicPr>
      <xdr:blipFill>
        <a:blip xmlns:r="http://schemas.openxmlformats.org/officeDocument/2006/relationships" r:embed="rId5"/>
        <a:stretch>
          <a:fillRect/>
        </a:stretch>
      </xdr:blipFill>
      <xdr:spPr>
        <a:xfrm>
          <a:off x="16849725" y="15030450"/>
          <a:ext cx="885825" cy="657225"/>
        </a:xfrm>
        <a:prstGeom prst="rect">
          <a:avLst/>
        </a:prstGeom>
        <a:noFill/>
        <a:ln w="9525">
          <a:noFill/>
        </a:ln>
      </xdr:spPr>
    </xdr:pic>
    <xdr:clientData/>
  </xdr:twoCellAnchor>
  <xdr:twoCellAnchor>
    <xdr:from>
      <xdr:col>18</xdr:col>
      <xdr:colOff>199579</xdr:colOff>
      <xdr:row>18</xdr:row>
      <xdr:rowOff>191542</xdr:rowOff>
    </xdr:from>
    <xdr:to>
      <xdr:col>18</xdr:col>
      <xdr:colOff>1105049</xdr:colOff>
      <xdr:row>18</xdr:row>
      <xdr:rowOff>879351</xdr:rowOff>
    </xdr:to>
    <xdr:pic>
      <xdr:nvPicPr>
        <xdr:cNvPr id="28210" name="Picture 18"/>
        <xdr:cNvPicPr>
          <a:picLocks noChangeAspect="1"/>
        </xdr:cNvPicPr>
      </xdr:nvPicPr>
      <xdr:blipFill>
        <a:blip xmlns:r="http://schemas.openxmlformats.org/officeDocument/2006/relationships" r:embed="rId6"/>
        <a:stretch>
          <a:fillRect/>
        </a:stretch>
      </xdr:blipFill>
      <xdr:spPr>
        <a:xfrm>
          <a:off x="16840200" y="16116300"/>
          <a:ext cx="904875" cy="685800"/>
        </a:xfrm>
        <a:prstGeom prst="rect">
          <a:avLst/>
        </a:prstGeom>
        <a:noFill/>
        <a:ln w="9525">
          <a:noFill/>
        </a:ln>
      </xdr:spPr>
    </xdr:pic>
    <xdr:clientData/>
  </xdr:twoCellAnchor>
  <xdr:twoCellAnchor>
    <xdr:from>
      <xdr:col>18</xdr:col>
      <xdr:colOff>190202</xdr:colOff>
      <xdr:row>21</xdr:row>
      <xdr:rowOff>191542</xdr:rowOff>
    </xdr:from>
    <xdr:to>
      <xdr:col>18</xdr:col>
      <xdr:colOff>1123801</xdr:colOff>
      <xdr:row>21</xdr:row>
      <xdr:rowOff>770520</xdr:rowOff>
    </xdr:to>
    <xdr:pic>
      <xdr:nvPicPr>
        <xdr:cNvPr id="28211" name="Picture 20"/>
        <xdr:cNvPicPr>
          <a:picLocks noChangeAspect="1"/>
        </xdr:cNvPicPr>
      </xdr:nvPicPr>
      <xdr:blipFill>
        <a:blip xmlns:r="http://schemas.openxmlformats.org/officeDocument/2006/relationships" r:embed="rId4"/>
        <a:stretch>
          <a:fillRect/>
        </a:stretch>
      </xdr:blipFill>
      <xdr:spPr>
        <a:xfrm>
          <a:off x="16830675" y="19459575"/>
          <a:ext cx="933450" cy="581025"/>
        </a:xfrm>
        <a:prstGeom prst="rect">
          <a:avLst/>
        </a:prstGeom>
        <a:noFill/>
        <a:ln w="9525">
          <a:noFill/>
        </a:ln>
      </xdr:spPr>
    </xdr:pic>
    <xdr:clientData/>
  </xdr:twoCellAnchor>
  <xdr:twoCellAnchor>
    <xdr:from>
      <xdr:col>18</xdr:col>
      <xdr:colOff>294680</xdr:colOff>
      <xdr:row>23</xdr:row>
      <xdr:rowOff>152363</xdr:rowOff>
    </xdr:from>
    <xdr:to>
      <xdr:col>18</xdr:col>
      <xdr:colOff>1142554</xdr:colOff>
      <xdr:row>23</xdr:row>
      <xdr:rowOff>914177</xdr:rowOff>
    </xdr:to>
    <xdr:pic>
      <xdr:nvPicPr>
        <xdr:cNvPr id="28212" name="Picture 121"/>
        <xdr:cNvPicPr>
          <a:picLocks noChangeAspect="1"/>
        </xdr:cNvPicPr>
      </xdr:nvPicPr>
      <xdr:blipFill>
        <a:blip xmlns:r="http://schemas.openxmlformats.org/officeDocument/2006/relationships"/>
        <a:stretch>
          <a:fillRect/>
        </a:stretch>
      </xdr:blipFill>
      <xdr:spPr>
        <a:xfrm>
          <a:off x="16935450" y="21650325"/>
          <a:ext cx="847725" cy="762000"/>
        </a:xfrm>
        <a:prstGeom prst="rect">
          <a:avLst/>
        </a:prstGeom>
        <a:noFill/>
        <a:ln w="9525">
          <a:noFill/>
        </a:ln>
      </xdr:spPr>
    </xdr:pic>
    <xdr:clientData/>
  </xdr:twoCellAnchor>
  <xdr:twoCellAnchor>
    <xdr:from>
      <xdr:col>18</xdr:col>
      <xdr:colOff>324148</xdr:colOff>
      <xdr:row>24</xdr:row>
      <xdr:rowOff>142875</xdr:rowOff>
    </xdr:from>
    <xdr:to>
      <xdr:col>18</xdr:col>
      <xdr:colOff>1047452</xdr:colOff>
      <xdr:row>24</xdr:row>
      <xdr:rowOff>982266</xdr:rowOff>
    </xdr:to>
    <xdr:pic>
      <xdr:nvPicPr>
        <xdr:cNvPr id="28213" name="Picture 122"/>
        <xdr:cNvPicPr>
          <a:picLocks noChangeAspect="1"/>
        </xdr:cNvPicPr>
      </xdr:nvPicPr>
      <xdr:blipFill>
        <a:blip xmlns:r="http://schemas.openxmlformats.org/officeDocument/2006/relationships"/>
        <a:stretch>
          <a:fillRect/>
        </a:stretch>
      </xdr:blipFill>
      <xdr:spPr>
        <a:xfrm>
          <a:off x="16964025" y="22755225"/>
          <a:ext cx="723900" cy="838200"/>
        </a:xfrm>
        <a:prstGeom prst="rect">
          <a:avLst/>
        </a:prstGeom>
        <a:noFill/>
        <a:ln w="9525">
          <a:noFill/>
        </a:ln>
      </xdr:spPr>
    </xdr:pic>
    <xdr:clientData/>
  </xdr:twoCellAnchor>
  <xdr:twoCellAnchor>
    <xdr:from>
      <xdr:col>18</xdr:col>
      <xdr:colOff>257175</xdr:colOff>
      <xdr:row>16</xdr:row>
      <xdr:rowOff>304726</xdr:rowOff>
    </xdr:from>
    <xdr:to>
      <xdr:col>18</xdr:col>
      <xdr:colOff>1162645</xdr:colOff>
      <xdr:row>16</xdr:row>
      <xdr:rowOff>914177</xdr:rowOff>
    </xdr:to>
    <xdr:pic>
      <xdr:nvPicPr>
        <xdr:cNvPr id="28214" name="Picture 3"/>
        <xdr:cNvPicPr>
          <a:picLocks noChangeAspect="1"/>
        </xdr:cNvPicPr>
      </xdr:nvPicPr>
      <xdr:blipFill>
        <a:blip xmlns:r="http://schemas.openxmlformats.org/officeDocument/2006/relationships"/>
        <a:stretch>
          <a:fillRect/>
        </a:stretch>
      </xdr:blipFill>
      <xdr:spPr>
        <a:xfrm>
          <a:off x="16897350" y="14001750"/>
          <a:ext cx="904875" cy="609600"/>
        </a:xfrm>
        <a:prstGeom prst="rect">
          <a:avLst/>
        </a:prstGeom>
        <a:noFill/>
        <a:ln w="9525">
          <a:noFill/>
        </a:ln>
      </xdr:spPr>
    </xdr:pic>
    <xdr:clientData/>
  </xdr:twoCellAnchor>
  <xdr:twoCellAnchor>
    <xdr:from>
      <xdr:col>18</xdr:col>
      <xdr:colOff>266551</xdr:colOff>
      <xdr:row>19</xdr:row>
      <xdr:rowOff>304726</xdr:rowOff>
    </xdr:from>
    <xdr:to>
      <xdr:col>18</xdr:col>
      <xdr:colOff>1172021</xdr:colOff>
      <xdr:row>19</xdr:row>
      <xdr:rowOff>992535</xdr:rowOff>
    </xdr:to>
    <xdr:pic>
      <xdr:nvPicPr>
        <xdr:cNvPr id="28215" name="Picture 18"/>
        <xdr:cNvPicPr>
          <a:picLocks noChangeAspect="1"/>
        </xdr:cNvPicPr>
      </xdr:nvPicPr>
      <xdr:blipFill>
        <a:blip xmlns:r="http://schemas.openxmlformats.org/officeDocument/2006/relationships" r:embed="rId6"/>
        <a:stretch>
          <a:fillRect/>
        </a:stretch>
      </xdr:blipFill>
      <xdr:spPr>
        <a:xfrm>
          <a:off x="16906875" y="17345025"/>
          <a:ext cx="904875" cy="685800"/>
        </a:xfrm>
        <a:prstGeom prst="rect">
          <a:avLst/>
        </a:prstGeom>
        <a:noFill/>
        <a:ln w="9525">
          <a:noFill/>
        </a:ln>
      </xdr:spPr>
    </xdr:pic>
    <xdr:clientData/>
  </xdr:twoCellAnchor>
</xdr:wsDr>
</file>

<file path=xl/drawings/drawing17.xml><?xml version="1.0" encoding="utf-8"?>
<xdr:wsDr xmlns:xdr="http://schemas.openxmlformats.org/drawingml/2006/spreadsheetDrawing" xmlns:a="http://schemas.openxmlformats.org/drawingml/2006/main">
  <xdr:twoCellAnchor>
    <xdr:from>
      <xdr:col>5</xdr:col>
      <xdr:colOff>257026</xdr:colOff>
      <xdr:row>2</xdr:row>
      <xdr:rowOff>503969</xdr:rowOff>
    </xdr:from>
    <xdr:to>
      <xdr:col>5</xdr:col>
      <xdr:colOff>952165</xdr:colOff>
      <xdr:row>2</xdr:row>
      <xdr:rowOff>844748</xdr:rowOff>
    </xdr:to>
    <xdr:pic>
      <xdr:nvPicPr>
        <xdr:cNvPr id="36360" name="Picture 84"/>
        <xdr:cNvPicPr>
          <a:picLocks noChangeAspect="1"/>
        </xdr:cNvPicPr>
      </xdr:nvPicPr>
      <xdr:blipFill>
        <a:blip xmlns:r="http://schemas.openxmlformats.org/officeDocument/2006/relationships"/>
        <a:stretch>
          <a:fillRect/>
        </a:stretch>
      </xdr:blipFill>
      <xdr:spPr>
        <a:xfrm>
          <a:off x="5095875" y="1438275"/>
          <a:ext cx="695325" cy="342900"/>
        </a:xfrm>
        <a:prstGeom prst="rect">
          <a:avLst/>
        </a:prstGeom>
        <a:noFill/>
        <a:ln w="9525">
          <a:noFill/>
        </a:ln>
      </xdr:spPr>
    </xdr:pic>
    <xdr:clientData/>
  </xdr:twoCellAnchor>
  <xdr:twoCellAnchor>
    <xdr:from>
      <xdr:col>5</xdr:col>
      <xdr:colOff>229279</xdr:colOff>
      <xdr:row>3</xdr:row>
      <xdr:rowOff>143991</xdr:rowOff>
    </xdr:from>
    <xdr:to>
      <xdr:col>5</xdr:col>
      <xdr:colOff>981373</xdr:colOff>
      <xdr:row>3</xdr:row>
      <xdr:rowOff>791952</xdr:rowOff>
    </xdr:to>
    <xdr:pic>
      <xdr:nvPicPr>
        <xdr:cNvPr id="36361" name="Picture 85"/>
        <xdr:cNvPicPr>
          <a:picLocks noChangeAspect="1"/>
        </xdr:cNvPicPr>
      </xdr:nvPicPr>
      <xdr:blipFill>
        <a:blip xmlns:r="http://schemas.openxmlformats.org/officeDocument/2006/relationships" r:embed="rId1"/>
        <a:stretch>
          <a:fillRect/>
        </a:stretch>
      </xdr:blipFill>
      <xdr:spPr>
        <a:xfrm>
          <a:off x="5067300" y="2305050"/>
          <a:ext cx="752475" cy="647700"/>
        </a:xfrm>
        <a:prstGeom prst="rect">
          <a:avLst/>
        </a:prstGeom>
        <a:noFill/>
        <a:ln w="9525">
          <a:noFill/>
        </a:ln>
      </xdr:spPr>
    </xdr:pic>
    <xdr:clientData/>
  </xdr:twoCellAnchor>
  <xdr:twoCellAnchor>
    <xdr:from>
      <xdr:col>5</xdr:col>
      <xdr:colOff>257026</xdr:colOff>
      <xdr:row>4</xdr:row>
      <xdr:rowOff>191988</xdr:rowOff>
    </xdr:from>
    <xdr:to>
      <xdr:col>5</xdr:col>
      <xdr:colOff>1009120</xdr:colOff>
      <xdr:row>4</xdr:row>
      <xdr:rowOff>839949</xdr:rowOff>
    </xdr:to>
    <xdr:pic>
      <xdr:nvPicPr>
        <xdr:cNvPr id="36362" name="Picture 86"/>
        <xdr:cNvPicPr>
          <a:picLocks noChangeAspect="1"/>
        </xdr:cNvPicPr>
      </xdr:nvPicPr>
      <xdr:blipFill>
        <a:blip xmlns:r="http://schemas.openxmlformats.org/officeDocument/2006/relationships" r:embed="rId1"/>
        <a:stretch>
          <a:fillRect/>
        </a:stretch>
      </xdr:blipFill>
      <xdr:spPr>
        <a:xfrm>
          <a:off x="5095875" y="3581400"/>
          <a:ext cx="752475" cy="647700"/>
        </a:xfrm>
        <a:prstGeom prst="rect">
          <a:avLst/>
        </a:prstGeom>
        <a:noFill/>
        <a:ln w="9525">
          <a:noFill/>
        </a:ln>
      </xdr:spPr>
    </xdr:pic>
    <xdr:clientData/>
  </xdr:twoCellAnchor>
  <xdr:twoCellAnchor>
    <xdr:from>
      <xdr:col>5</xdr:col>
      <xdr:colOff>257026</xdr:colOff>
      <xdr:row>6</xdr:row>
      <xdr:rowOff>268784</xdr:rowOff>
    </xdr:from>
    <xdr:to>
      <xdr:col>5</xdr:col>
      <xdr:colOff>1009120</xdr:colOff>
      <xdr:row>6</xdr:row>
      <xdr:rowOff>1022338</xdr:rowOff>
    </xdr:to>
    <xdr:pic>
      <xdr:nvPicPr>
        <xdr:cNvPr id="36363" name="Picture 87"/>
        <xdr:cNvPicPr>
          <a:picLocks noChangeAspect="1"/>
        </xdr:cNvPicPr>
      </xdr:nvPicPr>
      <xdr:blipFill>
        <a:blip xmlns:r="http://schemas.openxmlformats.org/officeDocument/2006/relationships" r:embed="rId2"/>
        <a:stretch>
          <a:fillRect/>
        </a:stretch>
      </xdr:blipFill>
      <xdr:spPr>
        <a:xfrm>
          <a:off x="5095875" y="6115050"/>
          <a:ext cx="752475" cy="752475"/>
        </a:xfrm>
        <a:prstGeom prst="rect">
          <a:avLst/>
        </a:prstGeom>
        <a:noFill/>
        <a:ln w="9525">
          <a:noFill/>
        </a:ln>
      </xdr:spPr>
    </xdr:pic>
    <xdr:clientData/>
  </xdr:twoCellAnchor>
  <xdr:twoCellAnchor>
    <xdr:from>
      <xdr:col>5</xdr:col>
      <xdr:colOff>257026</xdr:colOff>
      <xdr:row>7</xdr:row>
      <xdr:rowOff>268784</xdr:rowOff>
    </xdr:from>
    <xdr:to>
      <xdr:col>5</xdr:col>
      <xdr:colOff>1009120</xdr:colOff>
      <xdr:row>7</xdr:row>
      <xdr:rowOff>1022338</xdr:rowOff>
    </xdr:to>
    <xdr:pic>
      <xdr:nvPicPr>
        <xdr:cNvPr id="36364" name="Picture 89"/>
        <xdr:cNvPicPr>
          <a:picLocks noChangeAspect="1"/>
        </xdr:cNvPicPr>
      </xdr:nvPicPr>
      <xdr:blipFill>
        <a:blip xmlns:r="http://schemas.openxmlformats.org/officeDocument/2006/relationships" r:embed="rId3"/>
        <a:stretch>
          <a:fillRect/>
        </a:stretch>
      </xdr:blipFill>
      <xdr:spPr>
        <a:xfrm>
          <a:off x="5095875" y="7343775"/>
          <a:ext cx="752475" cy="752475"/>
        </a:xfrm>
        <a:prstGeom prst="rect">
          <a:avLst/>
        </a:prstGeom>
        <a:noFill/>
        <a:ln w="9525">
          <a:noFill/>
        </a:ln>
      </xdr:spPr>
    </xdr:pic>
    <xdr:clientData/>
  </xdr:twoCellAnchor>
  <xdr:twoCellAnchor>
    <xdr:from>
      <xdr:col>5</xdr:col>
      <xdr:colOff>257026</xdr:colOff>
      <xdr:row>8</xdr:row>
      <xdr:rowOff>268784</xdr:rowOff>
    </xdr:from>
    <xdr:to>
      <xdr:col>5</xdr:col>
      <xdr:colOff>1009120</xdr:colOff>
      <xdr:row>8</xdr:row>
      <xdr:rowOff>1031937</xdr:rowOff>
    </xdr:to>
    <xdr:pic>
      <xdr:nvPicPr>
        <xdr:cNvPr id="36365" name="Picture 90"/>
        <xdr:cNvPicPr>
          <a:picLocks noChangeAspect="1"/>
        </xdr:cNvPicPr>
      </xdr:nvPicPr>
      <xdr:blipFill>
        <a:blip xmlns:r="http://schemas.openxmlformats.org/officeDocument/2006/relationships" r:embed="rId4"/>
        <a:stretch>
          <a:fillRect/>
        </a:stretch>
      </xdr:blipFill>
      <xdr:spPr>
        <a:xfrm>
          <a:off x="5095875" y="8572500"/>
          <a:ext cx="752475" cy="762000"/>
        </a:xfrm>
        <a:prstGeom prst="rect">
          <a:avLst/>
        </a:prstGeom>
        <a:noFill/>
        <a:ln w="9525">
          <a:noFill/>
        </a:ln>
      </xdr:spPr>
    </xdr:pic>
    <xdr:clientData/>
  </xdr:twoCellAnchor>
  <xdr:twoCellAnchor>
    <xdr:from>
      <xdr:col>5</xdr:col>
      <xdr:colOff>257026</xdr:colOff>
      <xdr:row>9</xdr:row>
      <xdr:rowOff>268784</xdr:rowOff>
    </xdr:from>
    <xdr:to>
      <xdr:col>5</xdr:col>
      <xdr:colOff>1009120</xdr:colOff>
      <xdr:row>9</xdr:row>
      <xdr:rowOff>1022338</xdr:rowOff>
    </xdr:to>
    <xdr:pic>
      <xdr:nvPicPr>
        <xdr:cNvPr id="36366" name="Picture 91"/>
        <xdr:cNvPicPr>
          <a:picLocks noChangeAspect="1"/>
        </xdr:cNvPicPr>
      </xdr:nvPicPr>
      <xdr:blipFill>
        <a:blip xmlns:r="http://schemas.openxmlformats.org/officeDocument/2006/relationships" r:embed="rId5"/>
        <a:stretch>
          <a:fillRect/>
        </a:stretch>
      </xdr:blipFill>
      <xdr:spPr>
        <a:xfrm>
          <a:off x="5095875" y="9801225"/>
          <a:ext cx="752475" cy="752475"/>
        </a:xfrm>
        <a:prstGeom prst="rect">
          <a:avLst/>
        </a:prstGeom>
        <a:noFill/>
        <a:ln w="9525">
          <a:noFill/>
        </a:ln>
      </xdr:spPr>
    </xdr:pic>
    <xdr:clientData/>
  </xdr:twoCellAnchor>
  <xdr:twoCellAnchor>
    <xdr:from>
      <xdr:col>5</xdr:col>
      <xdr:colOff>257026</xdr:colOff>
      <xdr:row>10</xdr:row>
      <xdr:rowOff>268784</xdr:rowOff>
    </xdr:from>
    <xdr:to>
      <xdr:col>5</xdr:col>
      <xdr:colOff>1009120</xdr:colOff>
      <xdr:row>10</xdr:row>
      <xdr:rowOff>1022338</xdr:rowOff>
    </xdr:to>
    <xdr:pic>
      <xdr:nvPicPr>
        <xdr:cNvPr id="36367" name="Picture 92"/>
        <xdr:cNvPicPr>
          <a:picLocks noChangeAspect="1"/>
        </xdr:cNvPicPr>
      </xdr:nvPicPr>
      <xdr:blipFill>
        <a:blip xmlns:r="http://schemas.openxmlformats.org/officeDocument/2006/relationships" r:embed="rId6"/>
        <a:stretch>
          <a:fillRect/>
        </a:stretch>
      </xdr:blipFill>
      <xdr:spPr>
        <a:xfrm>
          <a:off x="5095875" y="11029950"/>
          <a:ext cx="752475" cy="752475"/>
        </a:xfrm>
        <a:prstGeom prst="rect">
          <a:avLst/>
        </a:prstGeom>
        <a:noFill/>
        <a:ln w="9525">
          <a:noFill/>
        </a:ln>
      </xdr:spPr>
    </xdr:pic>
    <xdr:clientData/>
  </xdr:twoCellAnchor>
  <xdr:twoCellAnchor>
    <xdr:from>
      <xdr:col>5</xdr:col>
      <xdr:colOff>257026</xdr:colOff>
      <xdr:row>11</xdr:row>
      <xdr:rowOff>268784</xdr:rowOff>
    </xdr:from>
    <xdr:to>
      <xdr:col>5</xdr:col>
      <xdr:colOff>1009120</xdr:colOff>
      <xdr:row>11</xdr:row>
      <xdr:rowOff>1022338</xdr:rowOff>
    </xdr:to>
    <xdr:pic>
      <xdr:nvPicPr>
        <xdr:cNvPr id="36368" name="Picture 93"/>
        <xdr:cNvPicPr>
          <a:picLocks noChangeAspect="1"/>
        </xdr:cNvPicPr>
      </xdr:nvPicPr>
      <xdr:blipFill>
        <a:blip xmlns:r="http://schemas.openxmlformats.org/officeDocument/2006/relationships" r:embed="rId7"/>
        <a:stretch>
          <a:fillRect/>
        </a:stretch>
      </xdr:blipFill>
      <xdr:spPr>
        <a:xfrm>
          <a:off x="5095875" y="12258675"/>
          <a:ext cx="752475" cy="752475"/>
        </a:xfrm>
        <a:prstGeom prst="rect">
          <a:avLst/>
        </a:prstGeom>
        <a:noFill/>
        <a:ln w="9525">
          <a:noFill/>
        </a:ln>
      </xdr:spPr>
    </xdr:pic>
    <xdr:clientData/>
  </xdr:twoCellAnchor>
  <xdr:twoCellAnchor>
    <xdr:from>
      <xdr:col>5</xdr:col>
      <xdr:colOff>257026</xdr:colOff>
      <xdr:row>12</xdr:row>
      <xdr:rowOff>268784</xdr:rowOff>
    </xdr:from>
    <xdr:to>
      <xdr:col>5</xdr:col>
      <xdr:colOff>1009120</xdr:colOff>
      <xdr:row>12</xdr:row>
      <xdr:rowOff>1022338</xdr:rowOff>
    </xdr:to>
    <xdr:pic>
      <xdr:nvPicPr>
        <xdr:cNvPr id="36369" name="Picture 94"/>
        <xdr:cNvPicPr>
          <a:picLocks noChangeAspect="1"/>
        </xdr:cNvPicPr>
      </xdr:nvPicPr>
      <xdr:blipFill>
        <a:blip xmlns:r="http://schemas.openxmlformats.org/officeDocument/2006/relationships" r:embed="rId8"/>
        <a:stretch>
          <a:fillRect/>
        </a:stretch>
      </xdr:blipFill>
      <xdr:spPr>
        <a:xfrm>
          <a:off x="5095875" y="13487400"/>
          <a:ext cx="752475" cy="752475"/>
        </a:xfrm>
        <a:prstGeom prst="rect">
          <a:avLst/>
        </a:prstGeom>
        <a:noFill/>
        <a:ln w="9525">
          <a:noFill/>
        </a:ln>
      </xdr:spPr>
    </xdr:pic>
    <xdr:clientData/>
  </xdr:twoCellAnchor>
  <xdr:twoCellAnchor>
    <xdr:from>
      <xdr:col>5</xdr:col>
      <xdr:colOff>257026</xdr:colOff>
      <xdr:row>13</xdr:row>
      <xdr:rowOff>268784</xdr:rowOff>
    </xdr:from>
    <xdr:to>
      <xdr:col>5</xdr:col>
      <xdr:colOff>1009120</xdr:colOff>
      <xdr:row>13</xdr:row>
      <xdr:rowOff>1022338</xdr:rowOff>
    </xdr:to>
    <xdr:pic>
      <xdr:nvPicPr>
        <xdr:cNvPr id="36370" name="Picture 96"/>
        <xdr:cNvPicPr>
          <a:picLocks noChangeAspect="1"/>
        </xdr:cNvPicPr>
      </xdr:nvPicPr>
      <xdr:blipFill>
        <a:blip xmlns:r="http://schemas.openxmlformats.org/officeDocument/2006/relationships" r:embed="rId9"/>
        <a:stretch>
          <a:fillRect/>
        </a:stretch>
      </xdr:blipFill>
      <xdr:spPr>
        <a:xfrm>
          <a:off x="5095875" y="14716125"/>
          <a:ext cx="752475" cy="752475"/>
        </a:xfrm>
        <a:prstGeom prst="rect">
          <a:avLst/>
        </a:prstGeom>
        <a:noFill/>
        <a:ln w="9525">
          <a:noFill/>
        </a:ln>
      </xdr:spPr>
    </xdr:pic>
    <xdr:clientData/>
  </xdr:twoCellAnchor>
  <xdr:twoCellAnchor>
    <xdr:from>
      <xdr:col>5</xdr:col>
      <xdr:colOff>257026</xdr:colOff>
      <xdr:row>14</xdr:row>
      <xdr:rowOff>268784</xdr:rowOff>
    </xdr:from>
    <xdr:to>
      <xdr:col>5</xdr:col>
      <xdr:colOff>1009120</xdr:colOff>
      <xdr:row>14</xdr:row>
      <xdr:rowOff>1022338</xdr:rowOff>
    </xdr:to>
    <xdr:pic>
      <xdr:nvPicPr>
        <xdr:cNvPr id="36371" name="Picture 97"/>
        <xdr:cNvPicPr>
          <a:picLocks noChangeAspect="1"/>
        </xdr:cNvPicPr>
      </xdr:nvPicPr>
      <xdr:blipFill>
        <a:blip xmlns:r="http://schemas.openxmlformats.org/officeDocument/2006/relationships" r:embed="rId10"/>
        <a:stretch>
          <a:fillRect/>
        </a:stretch>
      </xdr:blipFill>
      <xdr:spPr>
        <a:xfrm>
          <a:off x="5095875" y="15944850"/>
          <a:ext cx="752475" cy="752475"/>
        </a:xfrm>
        <a:prstGeom prst="rect">
          <a:avLst/>
        </a:prstGeom>
        <a:noFill/>
        <a:ln w="9525">
          <a:noFill/>
        </a:ln>
      </xdr:spPr>
    </xdr:pic>
    <xdr:clientData/>
  </xdr:twoCellAnchor>
  <xdr:twoCellAnchor>
    <xdr:from>
      <xdr:col>5</xdr:col>
      <xdr:colOff>257026</xdr:colOff>
      <xdr:row>15</xdr:row>
      <xdr:rowOff>268784</xdr:rowOff>
    </xdr:from>
    <xdr:to>
      <xdr:col>5</xdr:col>
      <xdr:colOff>1009120</xdr:colOff>
      <xdr:row>15</xdr:row>
      <xdr:rowOff>1022338</xdr:rowOff>
    </xdr:to>
    <xdr:pic>
      <xdr:nvPicPr>
        <xdr:cNvPr id="36372" name="Picture 101"/>
        <xdr:cNvPicPr>
          <a:picLocks noChangeAspect="1"/>
        </xdr:cNvPicPr>
      </xdr:nvPicPr>
      <xdr:blipFill>
        <a:blip xmlns:r="http://schemas.openxmlformats.org/officeDocument/2006/relationships" r:embed="rId11"/>
        <a:stretch>
          <a:fillRect/>
        </a:stretch>
      </xdr:blipFill>
      <xdr:spPr>
        <a:xfrm>
          <a:off x="5095875" y="17173575"/>
          <a:ext cx="752475" cy="752475"/>
        </a:xfrm>
        <a:prstGeom prst="rect">
          <a:avLst/>
        </a:prstGeom>
        <a:noFill/>
        <a:ln w="9525">
          <a:noFill/>
        </a:ln>
      </xdr:spPr>
    </xdr:pic>
    <xdr:clientData/>
  </xdr:twoCellAnchor>
  <xdr:twoCellAnchor>
    <xdr:from>
      <xdr:col>5</xdr:col>
      <xdr:colOff>257026</xdr:colOff>
      <xdr:row>16</xdr:row>
      <xdr:rowOff>268784</xdr:rowOff>
    </xdr:from>
    <xdr:to>
      <xdr:col>5</xdr:col>
      <xdr:colOff>1009120</xdr:colOff>
      <xdr:row>16</xdr:row>
      <xdr:rowOff>1022338</xdr:rowOff>
    </xdr:to>
    <xdr:pic>
      <xdr:nvPicPr>
        <xdr:cNvPr id="36373" name="Picture 102"/>
        <xdr:cNvPicPr>
          <a:picLocks noChangeAspect="1"/>
        </xdr:cNvPicPr>
      </xdr:nvPicPr>
      <xdr:blipFill>
        <a:blip xmlns:r="http://schemas.openxmlformats.org/officeDocument/2006/relationships" r:embed="rId12"/>
        <a:stretch>
          <a:fillRect/>
        </a:stretch>
      </xdr:blipFill>
      <xdr:spPr>
        <a:xfrm>
          <a:off x="5095875" y="18402300"/>
          <a:ext cx="752475" cy="752475"/>
        </a:xfrm>
        <a:prstGeom prst="rect">
          <a:avLst/>
        </a:prstGeom>
        <a:noFill/>
        <a:ln w="9525">
          <a:noFill/>
        </a:ln>
      </xdr:spPr>
    </xdr:pic>
    <xdr:clientData/>
  </xdr:twoCellAnchor>
  <xdr:twoCellAnchor>
    <xdr:from>
      <xdr:col>5</xdr:col>
      <xdr:colOff>257026</xdr:colOff>
      <xdr:row>17</xdr:row>
      <xdr:rowOff>268784</xdr:rowOff>
    </xdr:from>
    <xdr:to>
      <xdr:col>5</xdr:col>
      <xdr:colOff>1009120</xdr:colOff>
      <xdr:row>17</xdr:row>
      <xdr:rowOff>1022338</xdr:rowOff>
    </xdr:to>
    <xdr:pic>
      <xdr:nvPicPr>
        <xdr:cNvPr id="36374" name="Picture 103"/>
        <xdr:cNvPicPr>
          <a:picLocks noChangeAspect="1"/>
        </xdr:cNvPicPr>
      </xdr:nvPicPr>
      <xdr:blipFill>
        <a:blip xmlns:r="http://schemas.openxmlformats.org/officeDocument/2006/relationships" r:embed="rId13"/>
        <a:stretch>
          <a:fillRect/>
        </a:stretch>
      </xdr:blipFill>
      <xdr:spPr>
        <a:xfrm>
          <a:off x="5095875" y="19631025"/>
          <a:ext cx="752475" cy="752475"/>
        </a:xfrm>
        <a:prstGeom prst="rect">
          <a:avLst/>
        </a:prstGeom>
        <a:noFill/>
        <a:ln w="9525">
          <a:noFill/>
        </a:ln>
      </xdr:spPr>
    </xdr:pic>
    <xdr:clientData/>
  </xdr:twoCellAnchor>
  <xdr:twoCellAnchor>
    <xdr:from>
      <xdr:col>5</xdr:col>
      <xdr:colOff>257026</xdr:colOff>
      <xdr:row>18</xdr:row>
      <xdr:rowOff>268784</xdr:rowOff>
    </xdr:from>
    <xdr:to>
      <xdr:col>5</xdr:col>
      <xdr:colOff>1009120</xdr:colOff>
      <xdr:row>18</xdr:row>
      <xdr:rowOff>1022338</xdr:rowOff>
    </xdr:to>
    <xdr:pic>
      <xdr:nvPicPr>
        <xdr:cNvPr id="36375" name="Picture 104"/>
        <xdr:cNvPicPr>
          <a:picLocks noChangeAspect="1"/>
        </xdr:cNvPicPr>
      </xdr:nvPicPr>
      <xdr:blipFill>
        <a:blip xmlns:r="http://schemas.openxmlformats.org/officeDocument/2006/relationships" r:embed="rId14"/>
        <a:stretch>
          <a:fillRect/>
        </a:stretch>
      </xdr:blipFill>
      <xdr:spPr>
        <a:xfrm>
          <a:off x="5095875" y="20859750"/>
          <a:ext cx="752475" cy="752475"/>
        </a:xfrm>
        <a:prstGeom prst="rect">
          <a:avLst/>
        </a:prstGeom>
        <a:noFill/>
        <a:ln w="9525">
          <a:noFill/>
        </a:ln>
      </xdr:spPr>
    </xdr:pic>
    <xdr:clientData/>
  </xdr:twoCellAnchor>
  <xdr:twoCellAnchor>
    <xdr:from>
      <xdr:col>5</xdr:col>
      <xdr:colOff>162102</xdr:colOff>
      <xdr:row>19</xdr:row>
      <xdr:rowOff>182389</xdr:rowOff>
    </xdr:from>
    <xdr:to>
      <xdr:col>5</xdr:col>
      <xdr:colOff>1057312</xdr:colOff>
      <xdr:row>19</xdr:row>
      <xdr:rowOff>1051136</xdr:rowOff>
    </xdr:to>
    <xdr:pic>
      <xdr:nvPicPr>
        <xdr:cNvPr id="36376" name="Picture 106"/>
        <xdr:cNvPicPr>
          <a:picLocks noChangeAspect="1"/>
        </xdr:cNvPicPr>
      </xdr:nvPicPr>
      <xdr:blipFill>
        <a:blip xmlns:r="http://schemas.openxmlformats.org/officeDocument/2006/relationships" r:embed="rId15"/>
        <a:stretch>
          <a:fillRect/>
        </a:stretch>
      </xdr:blipFill>
      <xdr:spPr>
        <a:xfrm>
          <a:off x="5000625" y="22002750"/>
          <a:ext cx="895350" cy="866775"/>
        </a:xfrm>
        <a:prstGeom prst="rect">
          <a:avLst/>
        </a:prstGeom>
        <a:noFill/>
        <a:ln w="9525">
          <a:noFill/>
        </a:ln>
      </xdr:spPr>
    </xdr:pic>
    <xdr:clientData/>
  </xdr:twoCellAnchor>
  <xdr:twoCellAnchor>
    <xdr:from>
      <xdr:col>5</xdr:col>
      <xdr:colOff>294996</xdr:colOff>
      <xdr:row>20</xdr:row>
      <xdr:rowOff>268784</xdr:rowOff>
    </xdr:from>
    <xdr:to>
      <xdr:col>5</xdr:col>
      <xdr:colOff>1171222</xdr:colOff>
      <xdr:row>20</xdr:row>
      <xdr:rowOff>1022338</xdr:rowOff>
    </xdr:to>
    <xdr:pic>
      <xdr:nvPicPr>
        <xdr:cNvPr id="36377" name="Picture 108"/>
        <xdr:cNvPicPr>
          <a:picLocks noChangeAspect="1"/>
        </xdr:cNvPicPr>
      </xdr:nvPicPr>
      <xdr:blipFill>
        <a:blip xmlns:r="http://schemas.openxmlformats.org/officeDocument/2006/relationships"/>
        <a:stretch>
          <a:fillRect/>
        </a:stretch>
      </xdr:blipFill>
      <xdr:spPr>
        <a:xfrm>
          <a:off x="5133975" y="23317200"/>
          <a:ext cx="876300" cy="752475"/>
        </a:xfrm>
        <a:prstGeom prst="rect">
          <a:avLst/>
        </a:prstGeom>
        <a:noFill/>
        <a:ln w="9525">
          <a:noFill/>
        </a:ln>
      </xdr:spPr>
    </xdr:pic>
    <xdr:clientData/>
  </xdr:twoCellAnchor>
  <xdr:twoCellAnchor>
    <xdr:from>
      <xdr:col>5</xdr:col>
      <xdr:colOff>362173</xdr:colOff>
      <xdr:row>21</xdr:row>
      <xdr:rowOff>105594</xdr:rowOff>
    </xdr:from>
    <xdr:to>
      <xdr:col>5</xdr:col>
      <xdr:colOff>1114267</xdr:colOff>
      <xdr:row>21</xdr:row>
      <xdr:rowOff>859148</xdr:rowOff>
    </xdr:to>
    <xdr:pic>
      <xdr:nvPicPr>
        <xdr:cNvPr id="36378" name="Picture 111"/>
        <xdr:cNvPicPr>
          <a:picLocks noChangeAspect="1"/>
        </xdr:cNvPicPr>
      </xdr:nvPicPr>
      <xdr:blipFill>
        <a:blip xmlns:r="http://schemas.openxmlformats.org/officeDocument/2006/relationships" r:embed="rId16"/>
        <a:stretch>
          <a:fillRect/>
        </a:stretch>
      </xdr:blipFill>
      <xdr:spPr>
        <a:xfrm>
          <a:off x="5200650" y="24384000"/>
          <a:ext cx="752475" cy="752475"/>
        </a:xfrm>
        <a:prstGeom prst="rect">
          <a:avLst/>
        </a:prstGeom>
        <a:noFill/>
        <a:ln w="9525">
          <a:noFill/>
        </a:ln>
      </xdr:spPr>
    </xdr:pic>
    <xdr:clientData/>
  </xdr:twoCellAnchor>
  <xdr:twoCellAnchor>
    <xdr:from>
      <xdr:col>5</xdr:col>
      <xdr:colOff>257026</xdr:colOff>
      <xdr:row>22</xdr:row>
      <xdr:rowOff>268784</xdr:rowOff>
    </xdr:from>
    <xdr:to>
      <xdr:col>5</xdr:col>
      <xdr:colOff>1009120</xdr:colOff>
      <xdr:row>22</xdr:row>
      <xdr:rowOff>1022338</xdr:rowOff>
    </xdr:to>
    <xdr:pic>
      <xdr:nvPicPr>
        <xdr:cNvPr id="36379" name="Picture 112"/>
        <xdr:cNvPicPr>
          <a:picLocks noChangeAspect="1"/>
        </xdr:cNvPicPr>
      </xdr:nvPicPr>
      <xdr:blipFill>
        <a:blip xmlns:r="http://schemas.openxmlformats.org/officeDocument/2006/relationships" r:embed="rId17"/>
        <a:stretch>
          <a:fillRect/>
        </a:stretch>
      </xdr:blipFill>
      <xdr:spPr>
        <a:xfrm>
          <a:off x="5095875" y="25774650"/>
          <a:ext cx="752475" cy="752475"/>
        </a:xfrm>
        <a:prstGeom prst="rect">
          <a:avLst/>
        </a:prstGeom>
        <a:noFill/>
        <a:ln w="9525">
          <a:noFill/>
        </a:ln>
      </xdr:spPr>
    </xdr:pic>
    <xdr:clientData/>
  </xdr:twoCellAnchor>
  <xdr:twoCellAnchor>
    <xdr:from>
      <xdr:col>5</xdr:col>
      <xdr:colOff>257026</xdr:colOff>
      <xdr:row>23</xdr:row>
      <xdr:rowOff>268784</xdr:rowOff>
    </xdr:from>
    <xdr:to>
      <xdr:col>5</xdr:col>
      <xdr:colOff>1009120</xdr:colOff>
      <xdr:row>23</xdr:row>
      <xdr:rowOff>1022338</xdr:rowOff>
    </xdr:to>
    <xdr:pic>
      <xdr:nvPicPr>
        <xdr:cNvPr id="36380" name="Picture 113"/>
        <xdr:cNvPicPr>
          <a:picLocks noChangeAspect="1"/>
        </xdr:cNvPicPr>
      </xdr:nvPicPr>
      <xdr:blipFill>
        <a:blip xmlns:r="http://schemas.openxmlformats.org/officeDocument/2006/relationships" r:embed="rId18"/>
        <a:stretch>
          <a:fillRect/>
        </a:stretch>
      </xdr:blipFill>
      <xdr:spPr>
        <a:xfrm>
          <a:off x="5095875" y="27003375"/>
          <a:ext cx="752475" cy="752475"/>
        </a:xfrm>
        <a:prstGeom prst="rect">
          <a:avLst/>
        </a:prstGeom>
        <a:noFill/>
        <a:ln w="9525">
          <a:noFill/>
        </a:ln>
      </xdr:spPr>
    </xdr:pic>
    <xdr:clientData/>
  </xdr:twoCellAnchor>
  <xdr:twoCellAnchor>
    <xdr:from>
      <xdr:col>5</xdr:col>
      <xdr:colOff>94924</xdr:colOff>
      <xdr:row>24</xdr:row>
      <xdr:rowOff>201588</xdr:rowOff>
    </xdr:from>
    <xdr:to>
      <xdr:col>5</xdr:col>
      <xdr:colOff>1295353</xdr:colOff>
      <xdr:row>24</xdr:row>
      <xdr:rowOff>1118332</xdr:rowOff>
    </xdr:to>
    <xdr:pic>
      <xdr:nvPicPr>
        <xdr:cNvPr id="36381" name="Picture 63"/>
        <xdr:cNvPicPr>
          <a:picLocks noChangeAspect="1"/>
        </xdr:cNvPicPr>
      </xdr:nvPicPr>
      <xdr:blipFill>
        <a:blip xmlns:r="http://schemas.openxmlformats.org/officeDocument/2006/relationships" r:embed="rId19"/>
        <a:stretch>
          <a:fillRect/>
        </a:stretch>
      </xdr:blipFill>
      <xdr:spPr>
        <a:xfrm>
          <a:off x="4933950" y="28165425"/>
          <a:ext cx="1200150" cy="914400"/>
        </a:xfrm>
        <a:prstGeom prst="rect">
          <a:avLst/>
        </a:prstGeom>
        <a:noFill/>
        <a:ln w="9525">
          <a:noFill/>
        </a:ln>
      </xdr:spPr>
    </xdr:pic>
    <xdr:clientData/>
  </xdr:twoCellAnchor>
  <xdr:twoCellAnchor>
    <xdr:from>
      <xdr:col>5</xdr:col>
      <xdr:colOff>229279</xdr:colOff>
      <xdr:row>25</xdr:row>
      <xdr:rowOff>379177</xdr:rowOff>
    </xdr:from>
    <xdr:to>
      <xdr:col>5</xdr:col>
      <xdr:colOff>896671</xdr:colOff>
      <xdr:row>25</xdr:row>
      <xdr:rowOff>911944</xdr:rowOff>
    </xdr:to>
    <xdr:pic>
      <xdr:nvPicPr>
        <xdr:cNvPr id="36382" name="Picture 115"/>
        <xdr:cNvPicPr>
          <a:picLocks noChangeAspect="1"/>
        </xdr:cNvPicPr>
      </xdr:nvPicPr>
      <xdr:blipFill>
        <a:blip xmlns:r="http://schemas.openxmlformats.org/officeDocument/2006/relationships" r:embed="rId20"/>
        <a:stretch>
          <a:fillRect/>
        </a:stretch>
      </xdr:blipFill>
      <xdr:spPr>
        <a:xfrm>
          <a:off x="5067300" y="29575125"/>
          <a:ext cx="666750" cy="533400"/>
        </a:xfrm>
        <a:prstGeom prst="rect">
          <a:avLst/>
        </a:prstGeom>
        <a:noFill/>
        <a:ln w="9525">
          <a:noFill/>
        </a:ln>
      </xdr:spPr>
    </xdr:pic>
    <xdr:clientData/>
  </xdr:twoCellAnchor>
  <xdr:twoCellAnchor>
    <xdr:from>
      <xdr:col>5</xdr:col>
      <xdr:colOff>294996</xdr:colOff>
      <xdr:row>26</xdr:row>
      <xdr:rowOff>297582</xdr:rowOff>
    </xdr:from>
    <xdr:to>
      <xdr:col>5</xdr:col>
      <xdr:colOff>962388</xdr:colOff>
      <xdr:row>26</xdr:row>
      <xdr:rowOff>830349</xdr:rowOff>
    </xdr:to>
    <xdr:pic>
      <xdr:nvPicPr>
        <xdr:cNvPr id="36383" name="Picture 116"/>
        <xdr:cNvPicPr>
          <a:picLocks noChangeAspect="1"/>
        </xdr:cNvPicPr>
      </xdr:nvPicPr>
      <xdr:blipFill>
        <a:blip xmlns:r="http://schemas.openxmlformats.org/officeDocument/2006/relationships" r:embed="rId21"/>
        <a:stretch>
          <a:fillRect/>
        </a:stretch>
      </xdr:blipFill>
      <xdr:spPr>
        <a:xfrm>
          <a:off x="5133975" y="30718125"/>
          <a:ext cx="666750" cy="533400"/>
        </a:xfrm>
        <a:prstGeom prst="rect">
          <a:avLst/>
        </a:prstGeom>
        <a:noFill/>
        <a:ln w="9525">
          <a:noFill/>
        </a:ln>
      </xdr:spPr>
    </xdr:pic>
    <xdr:clientData/>
  </xdr:twoCellAnchor>
  <xdr:twoCellAnchor>
    <xdr:from>
      <xdr:col>5</xdr:col>
      <xdr:colOff>170864</xdr:colOff>
      <xdr:row>27</xdr:row>
      <xdr:rowOff>201588</xdr:rowOff>
    </xdr:from>
    <xdr:to>
      <xdr:col>5</xdr:col>
      <xdr:colOff>1114267</xdr:colOff>
      <xdr:row>27</xdr:row>
      <xdr:rowOff>926343</xdr:rowOff>
    </xdr:to>
    <xdr:pic>
      <xdr:nvPicPr>
        <xdr:cNvPr id="36384" name="Picture 117"/>
        <xdr:cNvPicPr>
          <a:picLocks noChangeAspect="1"/>
        </xdr:cNvPicPr>
      </xdr:nvPicPr>
      <xdr:blipFill>
        <a:blip xmlns:r="http://schemas.openxmlformats.org/officeDocument/2006/relationships" r:embed="rId22"/>
        <a:stretch>
          <a:fillRect/>
        </a:stretch>
      </xdr:blipFill>
      <xdr:spPr>
        <a:xfrm>
          <a:off x="5010150" y="31851600"/>
          <a:ext cx="942975" cy="723900"/>
        </a:xfrm>
        <a:prstGeom prst="rect">
          <a:avLst/>
        </a:prstGeom>
        <a:noFill/>
        <a:ln w="9525">
          <a:noFill/>
        </a:ln>
      </xdr:spPr>
    </xdr:pic>
    <xdr:clientData/>
  </xdr:twoCellAnchor>
  <xdr:twoCellAnchor>
    <xdr:from>
      <xdr:col>5</xdr:col>
      <xdr:colOff>105147</xdr:colOff>
      <xdr:row>28</xdr:row>
      <xdr:rowOff>268784</xdr:rowOff>
    </xdr:from>
    <xdr:to>
      <xdr:col>5</xdr:col>
      <xdr:colOff>1295353</xdr:colOff>
      <xdr:row>28</xdr:row>
      <xdr:rowOff>1209526</xdr:rowOff>
    </xdr:to>
    <xdr:pic>
      <xdr:nvPicPr>
        <xdr:cNvPr id="36385" name="Picture 67"/>
        <xdr:cNvPicPr>
          <a:picLocks noChangeAspect="1"/>
        </xdr:cNvPicPr>
      </xdr:nvPicPr>
      <xdr:blipFill>
        <a:blip xmlns:r="http://schemas.openxmlformats.org/officeDocument/2006/relationships" r:embed="rId23"/>
        <a:stretch>
          <a:fillRect/>
        </a:stretch>
      </xdr:blipFill>
      <xdr:spPr>
        <a:xfrm>
          <a:off x="4943475" y="33147000"/>
          <a:ext cx="1190625" cy="942975"/>
        </a:xfrm>
        <a:prstGeom prst="rect">
          <a:avLst/>
        </a:prstGeom>
        <a:noFill/>
        <a:ln w="9525">
          <a:noFill/>
        </a:ln>
      </xdr:spPr>
    </xdr:pic>
    <xdr:clientData/>
  </xdr:twoCellAnchor>
  <xdr:twoCellAnchor>
    <xdr:from>
      <xdr:col>5</xdr:col>
      <xdr:colOff>294996</xdr:colOff>
      <xdr:row>29</xdr:row>
      <xdr:rowOff>379177</xdr:rowOff>
    </xdr:from>
    <xdr:to>
      <xdr:col>5</xdr:col>
      <xdr:colOff>981373</xdr:colOff>
      <xdr:row>29</xdr:row>
      <xdr:rowOff>911944</xdr:rowOff>
    </xdr:to>
    <xdr:pic>
      <xdr:nvPicPr>
        <xdr:cNvPr id="36386" name="Picture 120"/>
        <xdr:cNvPicPr>
          <a:picLocks noChangeAspect="1"/>
        </xdr:cNvPicPr>
      </xdr:nvPicPr>
      <xdr:blipFill>
        <a:blip xmlns:r="http://schemas.openxmlformats.org/officeDocument/2006/relationships"/>
        <a:stretch>
          <a:fillRect/>
        </a:stretch>
      </xdr:blipFill>
      <xdr:spPr>
        <a:xfrm>
          <a:off x="5133975" y="34490025"/>
          <a:ext cx="685800" cy="533400"/>
        </a:xfrm>
        <a:prstGeom prst="rect">
          <a:avLst/>
        </a:prstGeom>
        <a:noFill/>
        <a:ln w="9525">
          <a:noFill/>
        </a:ln>
      </xdr:spPr>
    </xdr:pic>
    <xdr:clientData/>
  </xdr:twoCellAnchor>
  <xdr:twoCellAnchor>
    <xdr:from>
      <xdr:col>5</xdr:col>
      <xdr:colOff>257026</xdr:colOff>
      <xdr:row>31</xdr:row>
      <xdr:rowOff>268784</xdr:rowOff>
    </xdr:from>
    <xdr:to>
      <xdr:col>5</xdr:col>
      <xdr:colOff>1009120</xdr:colOff>
      <xdr:row>31</xdr:row>
      <xdr:rowOff>1022338</xdr:rowOff>
    </xdr:to>
    <xdr:pic>
      <xdr:nvPicPr>
        <xdr:cNvPr id="36387" name="Picture 121"/>
        <xdr:cNvPicPr>
          <a:picLocks noChangeAspect="1"/>
        </xdr:cNvPicPr>
      </xdr:nvPicPr>
      <xdr:blipFill>
        <a:blip xmlns:r="http://schemas.openxmlformats.org/officeDocument/2006/relationships" r:embed="rId24"/>
        <a:stretch>
          <a:fillRect/>
        </a:stretch>
      </xdr:blipFill>
      <xdr:spPr>
        <a:xfrm>
          <a:off x="5095875" y="36833175"/>
          <a:ext cx="752475" cy="752475"/>
        </a:xfrm>
        <a:prstGeom prst="rect">
          <a:avLst/>
        </a:prstGeom>
        <a:noFill/>
        <a:ln w="9525">
          <a:noFill/>
        </a:ln>
      </xdr:spPr>
    </xdr:pic>
    <xdr:clientData/>
  </xdr:twoCellAnchor>
  <xdr:twoCellAnchor>
    <xdr:from>
      <xdr:col>5</xdr:col>
      <xdr:colOff>67177</xdr:colOff>
      <xdr:row>30</xdr:row>
      <xdr:rowOff>201588</xdr:rowOff>
    </xdr:from>
    <xdr:to>
      <xdr:col>5</xdr:col>
      <xdr:colOff>1305576</xdr:colOff>
      <xdr:row>30</xdr:row>
      <xdr:rowOff>1142330</xdr:rowOff>
    </xdr:to>
    <xdr:pic>
      <xdr:nvPicPr>
        <xdr:cNvPr id="36388" name="Picture 70"/>
        <xdr:cNvPicPr>
          <a:picLocks noChangeAspect="1"/>
        </xdr:cNvPicPr>
      </xdr:nvPicPr>
      <xdr:blipFill>
        <a:blip xmlns:r="http://schemas.openxmlformats.org/officeDocument/2006/relationships"/>
        <a:stretch>
          <a:fillRect/>
        </a:stretch>
      </xdr:blipFill>
      <xdr:spPr>
        <a:xfrm>
          <a:off x="4905375" y="35537775"/>
          <a:ext cx="1238250" cy="942975"/>
        </a:xfrm>
        <a:prstGeom prst="rect">
          <a:avLst/>
        </a:prstGeom>
        <a:noFill/>
        <a:ln w="9525">
          <a:noFill/>
        </a:ln>
      </xdr:spPr>
    </xdr:pic>
    <xdr:clientData/>
  </xdr:twoCellAnchor>
  <xdr:twoCellAnchor>
    <xdr:from>
      <xdr:col>5</xdr:col>
      <xdr:colOff>94924</xdr:colOff>
      <xdr:row>32</xdr:row>
      <xdr:rowOff>76795</xdr:rowOff>
    </xdr:from>
    <xdr:to>
      <xdr:col>5</xdr:col>
      <xdr:colOff>1333323</xdr:colOff>
      <xdr:row>32</xdr:row>
      <xdr:rowOff>945542</xdr:rowOff>
    </xdr:to>
    <xdr:pic>
      <xdr:nvPicPr>
        <xdr:cNvPr id="36389" name="Picture 72"/>
        <xdr:cNvPicPr>
          <a:picLocks noChangeAspect="1"/>
        </xdr:cNvPicPr>
      </xdr:nvPicPr>
      <xdr:blipFill>
        <a:blip xmlns:r="http://schemas.openxmlformats.org/officeDocument/2006/relationships"/>
        <a:stretch>
          <a:fillRect/>
        </a:stretch>
      </xdr:blipFill>
      <xdr:spPr>
        <a:xfrm>
          <a:off x="4933950" y="37871400"/>
          <a:ext cx="1238250" cy="866775"/>
        </a:xfrm>
        <a:prstGeom prst="rect">
          <a:avLst/>
        </a:prstGeom>
        <a:noFill/>
        <a:ln w="9525">
          <a:noFill/>
        </a:ln>
      </xdr:spPr>
    </xdr:pic>
    <xdr:clientData/>
  </xdr:twoCellAnchor>
  <xdr:twoCellAnchor>
    <xdr:from>
      <xdr:col>5</xdr:col>
      <xdr:colOff>257026</xdr:colOff>
      <xdr:row>33</xdr:row>
      <xdr:rowOff>268784</xdr:rowOff>
    </xdr:from>
    <xdr:to>
      <xdr:col>5</xdr:col>
      <xdr:colOff>1009120</xdr:colOff>
      <xdr:row>33</xdr:row>
      <xdr:rowOff>1022338</xdr:rowOff>
    </xdr:to>
    <xdr:pic>
      <xdr:nvPicPr>
        <xdr:cNvPr id="36390" name="Picture 124"/>
        <xdr:cNvPicPr>
          <a:picLocks noChangeAspect="1"/>
        </xdr:cNvPicPr>
      </xdr:nvPicPr>
      <xdr:blipFill>
        <a:blip xmlns:r="http://schemas.openxmlformats.org/officeDocument/2006/relationships" r:embed="rId25"/>
        <a:stretch>
          <a:fillRect/>
        </a:stretch>
      </xdr:blipFill>
      <xdr:spPr>
        <a:xfrm>
          <a:off x="5095875" y="39290625"/>
          <a:ext cx="752475" cy="752475"/>
        </a:xfrm>
        <a:prstGeom prst="rect">
          <a:avLst/>
        </a:prstGeom>
        <a:noFill/>
        <a:ln w="9525">
          <a:noFill/>
        </a:ln>
      </xdr:spPr>
    </xdr:pic>
    <xdr:clientData/>
  </xdr:twoCellAnchor>
  <xdr:twoCellAnchor>
    <xdr:from>
      <xdr:col>5</xdr:col>
      <xdr:colOff>257026</xdr:colOff>
      <xdr:row>36</xdr:row>
      <xdr:rowOff>268784</xdr:rowOff>
    </xdr:from>
    <xdr:to>
      <xdr:col>5</xdr:col>
      <xdr:colOff>1009120</xdr:colOff>
      <xdr:row>36</xdr:row>
      <xdr:rowOff>1022338</xdr:rowOff>
    </xdr:to>
    <xdr:pic>
      <xdr:nvPicPr>
        <xdr:cNvPr id="36391" name="Picture 127"/>
        <xdr:cNvPicPr>
          <a:picLocks noChangeAspect="1"/>
        </xdr:cNvPicPr>
      </xdr:nvPicPr>
      <xdr:blipFill>
        <a:blip xmlns:r="http://schemas.openxmlformats.org/officeDocument/2006/relationships" r:embed="rId26"/>
        <a:stretch>
          <a:fillRect/>
        </a:stretch>
      </xdr:blipFill>
      <xdr:spPr>
        <a:xfrm>
          <a:off x="5095875" y="42976800"/>
          <a:ext cx="752475" cy="752475"/>
        </a:xfrm>
        <a:prstGeom prst="rect">
          <a:avLst/>
        </a:prstGeom>
        <a:noFill/>
        <a:ln w="9525">
          <a:noFill/>
        </a:ln>
      </xdr:spPr>
    </xdr:pic>
    <xdr:clientData/>
  </xdr:twoCellAnchor>
  <xdr:twoCellAnchor>
    <xdr:from>
      <xdr:col>5</xdr:col>
      <xdr:colOff>257026</xdr:colOff>
      <xdr:row>37</xdr:row>
      <xdr:rowOff>268784</xdr:rowOff>
    </xdr:from>
    <xdr:to>
      <xdr:col>5</xdr:col>
      <xdr:colOff>1009120</xdr:colOff>
      <xdr:row>37</xdr:row>
      <xdr:rowOff>1022338</xdr:rowOff>
    </xdr:to>
    <xdr:pic>
      <xdr:nvPicPr>
        <xdr:cNvPr id="36392" name="Picture 128"/>
        <xdr:cNvPicPr>
          <a:picLocks noChangeAspect="1"/>
        </xdr:cNvPicPr>
      </xdr:nvPicPr>
      <xdr:blipFill>
        <a:blip xmlns:r="http://schemas.openxmlformats.org/officeDocument/2006/relationships" r:embed="rId27"/>
        <a:stretch>
          <a:fillRect/>
        </a:stretch>
      </xdr:blipFill>
      <xdr:spPr>
        <a:xfrm>
          <a:off x="5095875" y="44205525"/>
          <a:ext cx="752475" cy="752475"/>
        </a:xfrm>
        <a:prstGeom prst="rect">
          <a:avLst/>
        </a:prstGeom>
        <a:noFill/>
        <a:ln w="9525">
          <a:noFill/>
        </a:ln>
      </xdr:spPr>
    </xdr:pic>
    <xdr:clientData/>
  </xdr:twoCellAnchor>
  <xdr:twoCellAnchor>
    <xdr:from>
      <xdr:col>5</xdr:col>
      <xdr:colOff>294996</xdr:colOff>
      <xdr:row>35</xdr:row>
      <xdr:rowOff>503969</xdr:rowOff>
    </xdr:from>
    <xdr:to>
      <xdr:col>5</xdr:col>
      <xdr:colOff>922958</xdr:colOff>
      <xdr:row>35</xdr:row>
      <xdr:rowOff>931143</xdr:rowOff>
    </xdr:to>
    <xdr:pic>
      <xdr:nvPicPr>
        <xdr:cNvPr id="36393" name="Picture 129"/>
        <xdr:cNvPicPr>
          <a:picLocks noChangeAspect="1"/>
        </xdr:cNvPicPr>
      </xdr:nvPicPr>
      <xdr:blipFill>
        <a:blip xmlns:r="http://schemas.openxmlformats.org/officeDocument/2006/relationships"/>
        <a:stretch>
          <a:fillRect/>
        </a:stretch>
      </xdr:blipFill>
      <xdr:spPr>
        <a:xfrm>
          <a:off x="5133975" y="41986200"/>
          <a:ext cx="628650" cy="428625"/>
        </a:xfrm>
        <a:prstGeom prst="rect">
          <a:avLst/>
        </a:prstGeom>
        <a:noFill/>
        <a:ln w="9525">
          <a:noFill/>
        </a:ln>
      </xdr:spPr>
    </xdr:pic>
    <xdr:clientData/>
  </xdr:twoCellAnchor>
  <xdr:twoCellAnchor>
    <xdr:from>
      <xdr:col>5</xdr:col>
      <xdr:colOff>332966</xdr:colOff>
      <xdr:row>38</xdr:row>
      <xdr:rowOff>388776</xdr:rowOff>
    </xdr:from>
    <xdr:to>
      <xdr:col>5</xdr:col>
      <xdr:colOff>952165</xdr:colOff>
      <xdr:row>38</xdr:row>
      <xdr:rowOff>873547</xdr:rowOff>
    </xdr:to>
    <xdr:pic>
      <xdr:nvPicPr>
        <xdr:cNvPr id="36394" name="Picture 130"/>
        <xdr:cNvPicPr>
          <a:picLocks noChangeAspect="1"/>
        </xdr:cNvPicPr>
      </xdr:nvPicPr>
      <xdr:blipFill>
        <a:blip xmlns:r="http://schemas.openxmlformats.org/officeDocument/2006/relationships" r:embed="rId28"/>
        <a:stretch>
          <a:fillRect/>
        </a:stretch>
      </xdr:blipFill>
      <xdr:spPr>
        <a:xfrm>
          <a:off x="5172075" y="45558075"/>
          <a:ext cx="619125" cy="485775"/>
        </a:xfrm>
        <a:prstGeom prst="rect">
          <a:avLst/>
        </a:prstGeom>
        <a:noFill/>
        <a:ln w="9525">
          <a:noFill/>
        </a:ln>
      </xdr:spPr>
    </xdr:pic>
    <xdr:clientData/>
  </xdr:twoCellAnchor>
  <xdr:twoCellAnchor>
    <xdr:from>
      <xdr:col>5</xdr:col>
      <xdr:colOff>332966</xdr:colOff>
      <xdr:row>38</xdr:row>
      <xdr:rowOff>388776</xdr:rowOff>
    </xdr:from>
    <xdr:to>
      <xdr:col>5</xdr:col>
      <xdr:colOff>952165</xdr:colOff>
      <xdr:row>38</xdr:row>
      <xdr:rowOff>873547</xdr:rowOff>
    </xdr:to>
    <xdr:pic>
      <xdr:nvPicPr>
        <xdr:cNvPr id="36395" name="Picture 132"/>
        <xdr:cNvPicPr>
          <a:picLocks noChangeAspect="1"/>
        </xdr:cNvPicPr>
      </xdr:nvPicPr>
      <xdr:blipFill>
        <a:blip xmlns:r="http://schemas.openxmlformats.org/officeDocument/2006/relationships" r:embed="rId28"/>
        <a:stretch>
          <a:fillRect/>
        </a:stretch>
      </xdr:blipFill>
      <xdr:spPr>
        <a:xfrm>
          <a:off x="5172075" y="45558075"/>
          <a:ext cx="619125" cy="485775"/>
        </a:xfrm>
        <a:prstGeom prst="rect">
          <a:avLst/>
        </a:prstGeom>
        <a:noFill/>
        <a:ln w="9525">
          <a:noFill/>
        </a:ln>
      </xdr:spPr>
    </xdr:pic>
    <xdr:clientData/>
  </xdr:twoCellAnchor>
  <xdr:twoCellAnchor>
    <xdr:from>
      <xdr:col>5</xdr:col>
      <xdr:colOff>257026</xdr:colOff>
      <xdr:row>39</xdr:row>
      <xdr:rowOff>379177</xdr:rowOff>
    </xdr:from>
    <xdr:to>
      <xdr:col>5</xdr:col>
      <xdr:colOff>1009120</xdr:colOff>
      <xdr:row>39</xdr:row>
      <xdr:rowOff>1132731</xdr:rowOff>
    </xdr:to>
    <xdr:pic>
      <xdr:nvPicPr>
        <xdr:cNvPr id="36396" name="Picture 135"/>
        <xdr:cNvPicPr>
          <a:picLocks noChangeAspect="1"/>
        </xdr:cNvPicPr>
      </xdr:nvPicPr>
      <xdr:blipFill>
        <a:blip xmlns:r="http://schemas.openxmlformats.org/officeDocument/2006/relationships" r:embed="rId29"/>
        <a:stretch>
          <a:fillRect/>
        </a:stretch>
      </xdr:blipFill>
      <xdr:spPr>
        <a:xfrm>
          <a:off x="5095875" y="46777275"/>
          <a:ext cx="752475" cy="752475"/>
        </a:xfrm>
        <a:prstGeom prst="rect">
          <a:avLst/>
        </a:prstGeom>
        <a:noFill/>
        <a:ln w="9525">
          <a:noFill/>
        </a:ln>
      </xdr:spPr>
    </xdr:pic>
    <xdr:clientData/>
  </xdr:twoCellAnchor>
  <xdr:twoCellAnchor>
    <xdr:from>
      <xdr:col>5</xdr:col>
      <xdr:colOff>257026</xdr:colOff>
      <xdr:row>42</xdr:row>
      <xdr:rowOff>268784</xdr:rowOff>
    </xdr:from>
    <xdr:to>
      <xdr:col>5</xdr:col>
      <xdr:colOff>1009120</xdr:colOff>
      <xdr:row>42</xdr:row>
      <xdr:rowOff>1022338</xdr:rowOff>
    </xdr:to>
    <xdr:pic>
      <xdr:nvPicPr>
        <xdr:cNvPr id="36397" name="Picture 136"/>
        <xdr:cNvPicPr>
          <a:picLocks noChangeAspect="1"/>
        </xdr:cNvPicPr>
      </xdr:nvPicPr>
      <xdr:blipFill>
        <a:blip xmlns:r="http://schemas.openxmlformats.org/officeDocument/2006/relationships" r:embed="rId30"/>
        <a:stretch>
          <a:fillRect/>
        </a:stretch>
      </xdr:blipFill>
      <xdr:spPr>
        <a:xfrm>
          <a:off x="5095875" y="50349150"/>
          <a:ext cx="752475" cy="752475"/>
        </a:xfrm>
        <a:prstGeom prst="rect">
          <a:avLst/>
        </a:prstGeom>
        <a:noFill/>
        <a:ln w="9525">
          <a:noFill/>
        </a:ln>
      </xdr:spPr>
    </xdr:pic>
    <xdr:clientData/>
  </xdr:twoCellAnchor>
  <xdr:twoCellAnchor>
    <xdr:from>
      <xdr:col>5</xdr:col>
      <xdr:colOff>294996</xdr:colOff>
      <xdr:row>41</xdr:row>
      <xdr:rowOff>503969</xdr:rowOff>
    </xdr:from>
    <xdr:to>
      <xdr:col>5</xdr:col>
      <xdr:colOff>857241</xdr:colOff>
      <xdr:row>41</xdr:row>
      <xdr:rowOff>931143</xdr:rowOff>
    </xdr:to>
    <xdr:pic>
      <xdr:nvPicPr>
        <xdr:cNvPr id="36398" name="Picture 137"/>
        <xdr:cNvPicPr>
          <a:picLocks noChangeAspect="1"/>
        </xdr:cNvPicPr>
      </xdr:nvPicPr>
      <xdr:blipFill>
        <a:blip xmlns:r="http://schemas.openxmlformats.org/officeDocument/2006/relationships"/>
        <a:stretch>
          <a:fillRect/>
        </a:stretch>
      </xdr:blipFill>
      <xdr:spPr>
        <a:xfrm>
          <a:off x="5133975" y="49358550"/>
          <a:ext cx="561975" cy="428625"/>
        </a:xfrm>
        <a:prstGeom prst="rect">
          <a:avLst/>
        </a:prstGeom>
        <a:noFill/>
        <a:ln w="9525">
          <a:noFill/>
        </a:ln>
      </xdr:spPr>
    </xdr:pic>
    <xdr:clientData/>
  </xdr:twoCellAnchor>
  <xdr:twoCellAnchor>
    <xdr:from>
      <xdr:col>5</xdr:col>
      <xdr:colOff>257026</xdr:colOff>
      <xdr:row>43</xdr:row>
      <xdr:rowOff>268784</xdr:rowOff>
    </xdr:from>
    <xdr:to>
      <xdr:col>5</xdr:col>
      <xdr:colOff>1009120</xdr:colOff>
      <xdr:row>43</xdr:row>
      <xdr:rowOff>1022338</xdr:rowOff>
    </xdr:to>
    <xdr:pic>
      <xdr:nvPicPr>
        <xdr:cNvPr id="36399" name="Picture 139"/>
        <xdr:cNvPicPr>
          <a:picLocks noChangeAspect="1"/>
        </xdr:cNvPicPr>
      </xdr:nvPicPr>
      <xdr:blipFill>
        <a:blip xmlns:r="http://schemas.openxmlformats.org/officeDocument/2006/relationships" r:embed="rId31"/>
        <a:stretch>
          <a:fillRect/>
        </a:stretch>
      </xdr:blipFill>
      <xdr:spPr>
        <a:xfrm>
          <a:off x="5095875" y="51577875"/>
          <a:ext cx="752475" cy="752475"/>
        </a:xfrm>
        <a:prstGeom prst="rect">
          <a:avLst/>
        </a:prstGeom>
        <a:noFill/>
        <a:ln w="9525">
          <a:noFill/>
        </a:ln>
      </xdr:spPr>
    </xdr:pic>
    <xdr:clientData/>
  </xdr:twoCellAnchor>
  <xdr:twoCellAnchor>
    <xdr:from>
      <xdr:col>5</xdr:col>
      <xdr:colOff>257026</xdr:colOff>
      <xdr:row>44</xdr:row>
      <xdr:rowOff>268784</xdr:rowOff>
    </xdr:from>
    <xdr:to>
      <xdr:col>5</xdr:col>
      <xdr:colOff>1009120</xdr:colOff>
      <xdr:row>44</xdr:row>
      <xdr:rowOff>1022338</xdr:rowOff>
    </xdr:to>
    <xdr:pic>
      <xdr:nvPicPr>
        <xdr:cNvPr id="36400" name="Picture 140"/>
        <xdr:cNvPicPr>
          <a:picLocks noChangeAspect="1"/>
        </xdr:cNvPicPr>
      </xdr:nvPicPr>
      <xdr:blipFill>
        <a:blip xmlns:r="http://schemas.openxmlformats.org/officeDocument/2006/relationships" r:embed="rId30"/>
        <a:stretch>
          <a:fillRect/>
        </a:stretch>
      </xdr:blipFill>
      <xdr:spPr>
        <a:xfrm>
          <a:off x="5095875" y="52806600"/>
          <a:ext cx="752475" cy="752475"/>
        </a:xfrm>
        <a:prstGeom prst="rect">
          <a:avLst/>
        </a:prstGeom>
        <a:noFill/>
        <a:ln w="9525">
          <a:noFill/>
        </a:ln>
      </xdr:spPr>
    </xdr:pic>
    <xdr:clientData/>
  </xdr:twoCellAnchor>
  <xdr:twoCellAnchor>
    <xdr:from>
      <xdr:col>5</xdr:col>
      <xdr:colOff>257026</xdr:colOff>
      <xdr:row>45</xdr:row>
      <xdr:rowOff>268784</xdr:rowOff>
    </xdr:from>
    <xdr:to>
      <xdr:col>5</xdr:col>
      <xdr:colOff>1009120</xdr:colOff>
      <xdr:row>45</xdr:row>
      <xdr:rowOff>1022338</xdr:rowOff>
    </xdr:to>
    <xdr:pic>
      <xdr:nvPicPr>
        <xdr:cNvPr id="36401" name="Picture 141"/>
        <xdr:cNvPicPr>
          <a:picLocks noChangeAspect="1"/>
        </xdr:cNvPicPr>
      </xdr:nvPicPr>
      <xdr:blipFill>
        <a:blip xmlns:r="http://schemas.openxmlformats.org/officeDocument/2006/relationships" r:embed="rId32"/>
        <a:stretch>
          <a:fillRect/>
        </a:stretch>
      </xdr:blipFill>
      <xdr:spPr>
        <a:xfrm>
          <a:off x="5095875" y="54035325"/>
          <a:ext cx="752475" cy="752475"/>
        </a:xfrm>
        <a:prstGeom prst="rect">
          <a:avLst/>
        </a:prstGeom>
        <a:noFill/>
        <a:ln w="9525">
          <a:noFill/>
        </a:ln>
      </xdr:spPr>
    </xdr:pic>
    <xdr:clientData/>
  </xdr:twoCellAnchor>
  <xdr:twoCellAnchor>
    <xdr:from>
      <xdr:col>5</xdr:col>
      <xdr:colOff>257026</xdr:colOff>
      <xdr:row>46</xdr:row>
      <xdr:rowOff>268784</xdr:rowOff>
    </xdr:from>
    <xdr:to>
      <xdr:col>5</xdr:col>
      <xdr:colOff>1009120</xdr:colOff>
      <xdr:row>46</xdr:row>
      <xdr:rowOff>1022338</xdr:rowOff>
    </xdr:to>
    <xdr:pic>
      <xdr:nvPicPr>
        <xdr:cNvPr id="36402" name="Picture 142"/>
        <xdr:cNvPicPr>
          <a:picLocks noChangeAspect="1"/>
        </xdr:cNvPicPr>
      </xdr:nvPicPr>
      <xdr:blipFill>
        <a:blip xmlns:r="http://schemas.openxmlformats.org/officeDocument/2006/relationships" r:embed="rId32"/>
        <a:stretch>
          <a:fillRect/>
        </a:stretch>
      </xdr:blipFill>
      <xdr:spPr>
        <a:xfrm>
          <a:off x="5095875" y="55264050"/>
          <a:ext cx="752475" cy="752475"/>
        </a:xfrm>
        <a:prstGeom prst="rect">
          <a:avLst/>
        </a:prstGeom>
        <a:noFill/>
        <a:ln w="9525">
          <a:noFill/>
        </a:ln>
      </xdr:spPr>
    </xdr:pic>
    <xdr:clientData/>
  </xdr:twoCellAnchor>
  <xdr:twoCellAnchor>
    <xdr:from>
      <xdr:col>5</xdr:col>
      <xdr:colOff>294996</xdr:colOff>
      <xdr:row>47</xdr:row>
      <xdr:rowOff>307181</xdr:rowOff>
    </xdr:from>
    <xdr:to>
      <xdr:col>5</xdr:col>
      <xdr:colOff>790063</xdr:colOff>
      <xdr:row>47</xdr:row>
      <xdr:rowOff>1022338</xdr:rowOff>
    </xdr:to>
    <xdr:pic>
      <xdr:nvPicPr>
        <xdr:cNvPr id="36403" name="Picture 74"/>
        <xdr:cNvPicPr>
          <a:picLocks noChangeAspect="1"/>
        </xdr:cNvPicPr>
      </xdr:nvPicPr>
      <xdr:blipFill>
        <a:blip xmlns:r="http://schemas.openxmlformats.org/officeDocument/2006/relationships"/>
        <a:stretch>
          <a:fillRect/>
        </a:stretch>
      </xdr:blipFill>
      <xdr:spPr>
        <a:xfrm>
          <a:off x="5133975" y="56530875"/>
          <a:ext cx="495300" cy="714375"/>
        </a:xfrm>
        <a:prstGeom prst="rect">
          <a:avLst/>
        </a:prstGeom>
        <a:noFill/>
        <a:ln w="1">
          <a:noFill/>
        </a:ln>
      </xdr:spPr>
    </xdr:pic>
    <xdr:clientData/>
  </xdr:twoCellAnchor>
  <xdr:twoCellAnchor>
    <xdr:from>
      <xdr:col>5</xdr:col>
      <xdr:colOff>257026</xdr:colOff>
      <xdr:row>48</xdr:row>
      <xdr:rowOff>268784</xdr:rowOff>
    </xdr:from>
    <xdr:to>
      <xdr:col>5</xdr:col>
      <xdr:colOff>1009120</xdr:colOff>
      <xdr:row>48</xdr:row>
      <xdr:rowOff>1022338</xdr:rowOff>
    </xdr:to>
    <xdr:pic>
      <xdr:nvPicPr>
        <xdr:cNvPr id="36404" name="Picture 144"/>
        <xdr:cNvPicPr>
          <a:picLocks noChangeAspect="1"/>
        </xdr:cNvPicPr>
      </xdr:nvPicPr>
      <xdr:blipFill>
        <a:blip xmlns:r="http://schemas.openxmlformats.org/officeDocument/2006/relationships" r:embed="rId33"/>
        <a:stretch>
          <a:fillRect/>
        </a:stretch>
      </xdr:blipFill>
      <xdr:spPr>
        <a:xfrm>
          <a:off x="5095875" y="57721500"/>
          <a:ext cx="752475" cy="752475"/>
        </a:xfrm>
        <a:prstGeom prst="rect">
          <a:avLst/>
        </a:prstGeom>
        <a:noFill/>
        <a:ln w="9525">
          <a:noFill/>
        </a:ln>
      </xdr:spPr>
    </xdr:pic>
    <xdr:clientData/>
  </xdr:twoCellAnchor>
  <xdr:twoCellAnchor>
    <xdr:from>
      <xdr:col>5</xdr:col>
      <xdr:colOff>257026</xdr:colOff>
      <xdr:row>49</xdr:row>
      <xdr:rowOff>268784</xdr:rowOff>
    </xdr:from>
    <xdr:to>
      <xdr:col>5</xdr:col>
      <xdr:colOff>1009120</xdr:colOff>
      <xdr:row>49</xdr:row>
      <xdr:rowOff>1022338</xdr:rowOff>
    </xdr:to>
    <xdr:pic>
      <xdr:nvPicPr>
        <xdr:cNvPr id="36405" name="Picture 145"/>
        <xdr:cNvPicPr>
          <a:picLocks noChangeAspect="1"/>
        </xdr:cNvPicPr>
      </xdr:nvPicPr>
      <xdr:blipFill>
        <a:blip xmlns:r="http://schemas.openxmlformats.org/officeDocument/2006/relationships" r:embed="rId33"/>
        <a:stretch>
          <a:fillRect/>
        </a:stretch>
      </xdr:blipFill>
      <xdr:spPr>
        <a:xfrm>
          <a:off x="5095875" y="58950225"/>
          <a:ext cx="752475" cy="752475"/>
        </a:xfrm>
        <a:prstGeom prst="rect">
          <a:avLst/>
        </a:prstGeom>
        <a:noFill/>
        <a:ln w="9525">
          <a:noFill/>
        </a:ln>
      </xdr:spPr>
    </xdr:pic>
    <xdr:clientData/>
  </xdr:twoCellAnchor>
  <xdr:twoCellAnchor>
    <xdr:from>
      <xdr:col>5</xdr:col>
      <xdr:colOff>257026</xdr:colOff>
      <xdr:row>50</xdr:row>
      <xdr:rowOff>268784</xdr:rowOff>
    </xdr:from>
    <xdr:to>
      <xdr:col>5</xdr:col>
      <xdr:colOff>1009120</xdr:colOff>
      <xdr:row>50</xdr:row>
      <xdr:rowOff>1022338</xdr:rowOff>
    </xdr:to>
    <xdr:pic>
      <xdr:nvPicPr>
        <xdr:cNvPr id="36406" name="Picture 146"/>
        <xdr:cNvPicPr>
          <a:picLocks noChangeAspect="1"/>
        </xdr:cNvPicPr>
      </xdr:nvPicPr>
      <xdr:blipFill>
        <a:blip xmlns:r="http://schemas.openxmlformats.org/officeDocument/2006/relationships" r:embed="rId33"/>
        <a:stretch>
          <a:fillRect/>
        </a:stretch>
      </xdr:blipFill>
      <xdr:spPr>
        <a:xfrm>
          <a:off x="5095875" y="60178950"/>
          <a:ext cx="752475" cy="752475"/>
        </a:xfrm>
        <a:prstGeom prst="rect">
          <a:avLst/>
        </a:prstGeom>
        <a:noFill/>
        <a:ln w="9525">
          <a:noFill/>
        </a:ln>
      </xdr:spPr>
    </xdr:pic>
    <xdr:clientData/>
  </xdr:twoCellAnchor>
  <xdr:twoCellAnchor>
    <xdr:from>
      <xdr:col>5</xdr:col>
      <xdr:colOff>257026</xdr:colOff>
      <xdr:row>51</xdr:row>
      <xdr:rowOff>268784</xdr:rowOff>
    </xdr:from>
    <xdr:to>
      <xdr:col>5</xdr:col>
      <xdr:colOff>1009120</xdr:colOff>
      <xdr:row>51</xdr:row>
      <xdr:rowOff>1022338</xdr:rowOff>
    </xdr:to>
    <xdr:pic>
      <xdr:nvPicPr>
        <xdr:cNvPr id="36407" name="Picture 147"/>
        <xdr:cNvPicPr>
          <a:picLocks noChangeAspect="1"/>
        </xdr:cNvPicPr>
      </xdr:nvPicPr>
      <xdr:blipFill>
        <a:blip xmlns:r="http://schemas.openxmlformats.org/officeDocument/2006/relationships" r:embed="rId34"/>
        <a:stretch>
          <a:fillRect/>
        </a:stretch>
      </xdr:blipFill>
      <xdr:spPr>
        <a:xfrm>
          <a:off x="5095875" y="61407675"/>
          <a:ext cx="752475" cy="752475"/>
        </a:xfrm>
        <a:prstGeom prst="rect">
          <a:avLst/>
        </a:prstGeom>
        <a:noFill/>
        <a:ln w="9525">
          <a:noFill/>
        </a:ln>
      </xdr:spPr>
    </xdr:pic>
    <xdr:clientData/>
  </xdr:twoCellAnchor>
  <xdr:twoCellAnchor>
    <xdr:from>
      <xdr:col>5</xdr:col>
      <xdr:colOff>257026</xdr:colOff>
      <xdr:row>52</xdr:row>
      <xdr:rowOff>268784</xdr:rowOff>
    </xdr:from>
    <xdr:to>
      <xdr:col>5</xdr:col>
      <xdr:colOff>1009120</xdr:colOff>
      <xdr:row>52</xdr:row>
      <xdr:rowOff>1022338</xdr:rowOff>
    </xdr:to>
    <xdr:pic>
      <xdr:nvPicPr>
        <xdr:cNvPr id="36408" name="Picture 149"/>
        <xdr:cNvPicPr>
          <a:picLocks noChangeAspect="1"/>
        </xdr:cNvPicPr>
      </xdr:nvPicPr>
      <xdr:blipFill>
        <a:blip xmlns:r="http://schemas.openxmlformats.org/officeDocument/2006/relationships" r:embed="rId35"/>
        <a:stretch>
          <a:fillRect/>
        </a:stretch>
      </xdr:blipFill>
      <xdr:spPr>
        <a:xfrm>
          <a:off x="5095875" y="62636400"/>
          <a:ext cx="752475" cy="752475"/>
        </a:xfrm>
        <a:prstGeom prst="rect">
          <a:avLst/>
        </a:prstGeom>
        <a:noFill/>
        <a:ln w="9525">
          <a:noFill/>
        </a:ln>
      </xdr:spPr>
    </xdr:pic>
    <xdr:clientData/>
  </xdr:twoCellAnchor>
  <xdr:twoCellAnchor>
    <xdr:from>
      <xdr:col>5</xdr:col>
      <xdr:colOff>219056</xdr:colOff>
      <xdr:row>53</xdr:row>
      <xdr:rowOff>388776</xdr:rowOff>
    </xdr:from>
    <xdr:to>
      <xdr:col>5</xdr:col>
      <xdr:colOff>1038327</xdr:colOff>
      <xdr:row>53</xdr:row>
      <xdr:rowOff>892746</xdr:rowOff>
    </xdr:to>
    <xdr:pic>
      <xdr:nvPicPr>
        <xdr:cNvPr id="36409" name="Picture 15"/>
        <xdr:cNvPicPr>
          <a:picLocks noChangeAspect="1"/>
        </xdr:cNvPicPr>
      </xdr:nvPicPr>
      <xdr:blipFill>
        <a:blip xmlns:r="http://schemas.openxmlformats.org/officeDocument/2006/relationships"/>
        <a:stretch>
          <a:fillRect/>
        </a:stretch>
      </xdr:blipFill>
      <xdr:spPr>
        <a:xfrm>
          <a:off x="5057775" y="63988950"/>
          <a:ext cx="819150" cy="504825"/>
        </a:xfrm>
        <a:prstGeom prst="rect">
          <a:avLst/>
        </a:prstGeom>
        <a:noFill/>
        <a:ln w="9525">
          <a:noFill/>
        </a:ln>
      </xdr:spPr>
    </xdr:pic>
    <xdr:clientData/>
  </xdr:twoCellAnchor>
  <xdr:twoCellAnchor>
    <xdr:from>
      <xdr:col>5</xdr:col>
      <xdr:colOff>219056</xdr:colOff>
      <xdr:row>54</xdr:row>
      <xdr:rowOff>388776</xdr:rowOff>
    </xdr:from>
    <xdr:to>
      <xdr:col>5</xdr:col>
      <xdr:colOff>1038327</xdr:colOff>
      <xdr:row>54</xdr:row>
      <xdr:rowOff>892746</xdr:rowOff>
    </xdr:to>
    <xdr:pic>
      <xdr:nvPicPr>
        <xdr:cNvPr id="36410" name="Picture 15"/>
        <xdr:cNvPicPr>
          <a:picLocks noChangeAspect="1"/>
        </xdr:cNvPicPr>
      </xdr:nvPicPr>
      <xdr:blipFill>
        <a:blip xmlns:r="http://schemas.openxmlformats.org/officeDocument/2006/relationships"/>
        <a:stretch>
          <a:fillRect/>
        </a:stretch>
      </xdr:blipFill>
      <xdr:spPr>
        <a:xfrm>
          <a:off x="5057775" y="65217675"/>
          <a:ext cx="819150" cy="504825"/>
        </a:xfrm>
        <a:prstGeom prst="rect">
          <a:avLst/>
        </a:prstGeom>
        <a:noFill/>
        <a:ln w="9525">
          <a:noFill/>
        </a:ln>
      </xdr:spPr>
    </xdr:pic>
    <xdr:clientData/>
  </xdr:twoCellAnchor>
  <xdr:twoCellAnchor>
    <xdr:from>
      <xdr:col>5</xdr:col>
      <xdr:colOff>219056</xdr:colOff>
      <xdr:row>55</xdr:row>
      <xdr:rowOff>388776</xdr:rowOff>
    </xdr:from>
    <xdr:to>
      <xdr:col>5</xdr:col>
      <xdr:colOff>1038327</xdr:colOff>
      <xdr:row>55</xdr:row>
      <xdr:rowOff>892746</xdr:rowOff>
    </xdr:to>
    <xdr:pic>
      <xdr:nvPicPr>
        <xdr:cNvPr id="36411" name="Picture 15"/>
        <xdr:cNvPicPr>
          <a:picLocks noChangeAspect="1"/>
        </xdr:cNvPicPr>
      </xdr:nvPicPr>
      <xdr:blipFill>
        <a:blip xmlns:r="http://schemas.openxmlformats.org/officeDocument/2006/relationships"/>
        <a:stretch>
          <a:fillRect/>
        </a:stretch>
      </xdr:blipFill>
      <xdr:spPr>
        <a:xfrm>
          <a:off x="5057775" y="66446400"/>
          <a:ext cx="819150" cy="504825"/>
        </a:xfrm>
        <a:prstGeom prst="rect">
          <a:avLst/>
        </a:prstGeom>
        <a:noFill/>
        <a:ln w="9525">
          <a:noFill/>
        </a:ln>
      </xdr:spPr>
    </xdr:pic>
    <xdr:clientData/>
  </xdr:twoCellAnchor>
  <xdr:twoCellAnchor>
    <xdr:from>
      <xdr:col>5</xdr:col>
      <xdr:colOff>257026</xdr:colOff>
      <xdr:row>56</xdr:row>
      <xdr:rowOff>297582</xdr:rowOff>
    </xdr:from>
    <xdr:to>
      <xdr:col>5</xdr:col>
      <xdr:colOff>1009120</xdr:colOff>
      <xdr:row>56</xdr:row>
      <xdr:rowOff>1099133</xdr:rowOff>
    </xdr:to>
    <xdr:pic>
      <xdr:nvPicPr>
        <xdr:cNvPr id="36412" name="Picture 155"/>
        <xdr:cNvPicPr>
          <a:picLocks noChangeAspect="1"/>
        </xdr:cNvPicPr>
      </xdr:nvPicPr>
      <xdr:blipFill>
        <a:blip xmlns:r="http://schemas.openxmlformats.org/officeDocument/2006/relationships" r:embed="rId36"/>
        <a:stretch>
          <a:fillRect/>
        </a:stretch>
      </xdr:blipFill>
      <xdr:spPr>
        <a:xfrm>
          <a:off x="5095875" y="67579875"/>
          <a:ext cx="752475" cy="800100"/>
        </a:xfrm>
        <a:prstGeom prst="rect">
          <a:avLst/>
        </a:prstGeom>
        <a:noFill/>
        <a:ln w="9525">
          <a:noFill/>
        </a:ln>
      </xdr:spPr>
    </xdr:pic>
    <xdr:clientData/>
  </xdr:twoCellAnchor>
  <xdr:twoCellAnchor>
    <xdr:from>
      <xdr:col>5</xdr:col>
      <xdr:colOff>294996</xdr:colOff>
      <xdr:row>57</xdr:row>
      <xdr:rowOff>259184</xdr:rowOff>
    </xdr:from>
    <xdr:to>
      <xdr:col>5</xdr:col>
      <xdr:colOff>1047090</xdr:colOff>
      <xdr:row>57</xdr:row>
      <xdr:rowOff>791952</xdr:rowOff>
    </xdr:to>
    <xdr:pic>
      <xdr:nvPicPr>
        <xdr:cNvPr id="36413" name="Picture 157"/>
        <xdr:cNvPicPr>
          <a:picLocks noChangeAspect="1"/>
        </xdr:cNvPicPr>
      </xdr:nvPicPr>
      <xdr:blipFill>
        <a:blip xmlns:r="http://schemas.openxmlformats.org/officeDocument/2006/relationships" r:embed="rId37"/>
        <a:stretch>
          <a:fillRect/>
        </a:stretch>
      </xdr:blipFill>
      <xdr:spPr>
        <a:xfrm>
          <a:off x="5133975" y="68770500"/>
          <a:ext cx="752475" cy="533400"/>
        </a:xfrm>
        <a:prstGeom prst="rect">
          <a:avLst/>
        </a:prstGeom>
        <a:noFill/>
        <a:ln w="9525">
          <a:noFill/>
        </a:ln>
      </xdr:spPr>
    </xdr:pic>
    <xdr:clientData/>
  </xdr:twoCellAnchor>
  <xdr:twoCellAnchor>
    <xdr:from>
      <xdr:col>5</xdr:col>
      <xdr:colOff>257026</xdr:colOff>
      <xdr:row>58</xdr:row>
      <xdr:rowOff>297582</xdr:rowOff>
    </xdr:from>
    <xdr:to>
      <xdr:col>5</xdr:col>
      <xdr:colOff>1009120</xdr:colOff>
      <xdr:row>58</xdr:row>
      <xdr:rowOff>1099133</xdr:rowOff>
    </xdr:to>
    <xdr:pic>
      <xdr:nvPicPr>
        <xdr:cNvPr id="36414" name="Picture 158"/>
        <xdr:cNvPicPr>
          <a:picLocks noChangeAspect="1"/>
        </xdr:cNvPicPr>
      </xdr:nvPicPr>
      <xdr:blipFill>
        <a:blip xmlns:r="http://schemas.openxmlformats.org/officeDocument/2006/relationships" r:embed="rId38"/>
        <a:stretch>
          <a:fillRect/>
        </a:stretch>
      </xdr:blipFill>
      <xdr:spPr>
        <a:xfrm>
          <a:off x="5095875" y="70037325"/>
          <a:ext cx="752475" cy="800100"/>
        </a:xfrm>
        <a:prstGeom prst="rect">
          <a:avLst/>
        </a:prstGeom>
        <a:noFill/>
        <a:ln w="9525">
          <a:noFill/>
        </a:ln>
      </xdr:spPr>
    </xdr:pic>
    <xdr:clientData/>
  </xdr:twoCellAnchor>
  <xdr:twoCellAnchor>
    <xdr:from>
      <xdr:col>5</xdr:col>
      <xdr:colOff>267249</xdr:colOff>
      <xdr:row>59</xdr:row>
      <xdr:rowOff>124792</xdr:rowOff>
    </xdr:from>
    <xdr:to>
      <xdr:col>5</xdr:col>
      <xdr:colOff>1019342</xdr:colOff>
      <xdr:row>59</xdr:row>
      <xdr:rowOff>878346</xdr:rowOff>
    </xdr:to>
    <xdr:pic>
      <xdr:nvPicPr>
        <xdr:cNvPr id="36415" name="Picture 159"/>
        <xdr:cNvPicPr>
          <a:picLocks noChangeAspect="1"/>
        </xdr:cNvPicPr>
      </xdr:nvPicPr>
      <xdr:blipFill>
        <a:blip xmlns:r="http://schemas.openxmlformats.org/officeDocument/2006/relationships" r:embed="rId9"/>
        <a:stretch>
          <a:fillRect/>
        </a:stretch>
      </xdr:blipFill>
      <xdr:spPr>
        <a:xfrm>
          <a:off x="5105400" y="71094600"/>
          <a:ext cx="752475" cy="752475"/>
        </a:xfrm>
        <a:prstGeom prst="rect">
          <a:avLst/>
        </a:prstGeom>
        <a:noFill/>
        <a:ln w="9525">
          <a:noFill/>
        </a:ln>
      </xdr:spPr>
    </xdr:pic>
    <xdr:clientData/>
  </xdr:twoCellAnchor>
  <xdr:twoCellAnchor>
    <xdr:from>
      <xdr:col>5</xdr:col>
      <xdr:colOff>267249</xdr:colOff>
      <xdr:row>59</xdr:row>
      <xdr:rowOff>124792</xdr:rowOff>
    </xdr:from>
    <xdr:to>
      <xdr:col>5</xdr:col>
      <xdr:colOff>1019342</xdr:colOff>
      <xdr:row>59</xdr:row>
      <xdr:rowOff>878346</xdr:rowOff>
    </xdr:to>
    <xdr:pic>
      <xdr:nvPicPr>
        <xdr:cNvPr id="36416" name="Picture 160"/>
        <xdr:cNvPicPr>
          <a:picLocks noChangeAspect="1"/>
        </xdr:cNvPicPr>
      </xdr:nvPicPr>
      <xdr:blipFill>
        <a:blip xmlns:r="http://schemas.openxmlformats.org/officeDocument/2006/relationships" r:embed="rId9"/>
        <a:stretch>
          <a:fillRect/>
        </a:stretch>
      </xdr:blipFill>
      <xdr:spPr>
        <a:xfrm>
          <a:off x="5105400" y="71094600"/>
          <a:ext cx="752475" cy="752475"/>
        </a:xfrm>
        <a:prstGeom prst="rect">
          <a:avLst/>
        </a:prstGeom>
        <a:noFill/>
        <a:ln w="9525">
          <a:noFill/>
        </a:ln>
      </xdr:spPr>
    </xdr:pic>
    <xdr:clientData/>
  </xdr:twoCellAnchor>
  <xdr:twoCellAnchor>
    <xdr:from>
      <xdr:col>5</xdr:col>
      <xdr:colOff>229279</xdr:colOff>
      <xdr:row>60</xdr:row>
      <xdr:rowOff>143991</xdr:rowOff>
    </xdr:from>
    <xdr:to>
      <xdr:col>5</xdr:col>
      <xdr:colOff>981373</xdr:colOff>
      <xdr:row>60</xdr:row>
      <xdr:rowOff>897545</xdr:rowOff>
    </xdr:to>
    <xdr:pic>
      <xdr:nvPicPr>
        <xdr:cNvPr id="36417" name="Picture 162"/>
        <xdr:cNvPicPr>
          <a:picLocks noChangeAspect="1"/>
        </xdr:cNvPicPr>
      </xdr:nvPicPr>
      <xdr:blipFill>
        <a:blip xmlns:r="http://schemas.openxmlformats.org/officeDocument/2006/relationships" r:embed="rId39"/>
        <a:stretch>
          <a:fillRect/>
        </a:stretch>
      </xdr:blipFill>
      <xdr:spPr>
        <a:xfrm>
          <a:off x="5067300" y="72342375"/>
          <a:ext cx="752475" cy="752475"/>
        </a:xfrm>
        <a:prstGeom prst="rect">
          <a:avLst/>
        </a:prstGeom>
        <a:noFill/>
        <a:ln w="9525">
          <a:noFill/>
        </a:ln>
      </xdr:spPr>
    </xdr:pic>
    <xdr:clientData/>
  </xdr:twoCellAnchor>
  <xdr:twoCellAnchor>
    <xdr:from>
      <xdr:col>5</xdr:col>
      <xdr:colOff>294996</xdr:colOff>
      <xdr:row>61</xdr:row>
      <xdr:rowOff>38398</xdr:rowOff>
    </xdr:from>
    <xdr:to>
      <xdr:col>5</xdr:col>
      <xdr:colOff>1104044</xdr:colOff>
      <xdr:row>61</xdr:row>
      <xdr:rowOff>791952</xdr:rowOff>
    </xdr:to>
    <xdr:pic>
      <xdr:nvPicPr>
        <xdr:cNvPr id="36418" name="Picture 787"/>
        <xdr:cNvPicPr>
          <a:picLocks noChangeAspect="1"/>
        </xdr:cNvPicPr>
      </xdr:nvPicPr>
      <xdr:blipFill>
        <a:blip xmlns:r="http://schemas.openxmlformats.org/officeDocument/2006/relationships" r:embed="rId40"/>
        <a:stretch>
          <a:fillRect/>
        </a:stretch>
      </xdr:blipFill>
      <xdr:spPr>
        <a:xfrm>
          <a:off x="5133975" y="73466325"/>
          <a:ext cx="809625" cy="752475"/>
        </a:xfrm>
        <a:prstGeom prst="rect">
          <a:avLst/>
        </a:prstGeom>
        <a:noFill/>
        <a:ln w="9525">
          <a:noFill/>
        </a:ln>
      </xdr:spPr>
    </xdr:pic>
    <xdr:clientData/>
  </xdr:twoCellAnchor>
  <xdr:twoCellAnchor>
    <xdr:from>
      <xdr:col>9</xdr:col>
      <xdr:colOff>333524</xdr:colOff>
      <xdr:row>2</xdr:row>
      <xdr:rowOff>153591</xdr:rowOff>
    </xdr:from>
    <xdr:to>
      <xdr:col>9</xdr:col>
      <xdr:colOff>1153269</xdr:colOff>
      <xdr:row>2</xdr:row>
      <xdr:rowOff>657560</xdr:rowOff>
    </xdr:to>
    <xdr:pic>
      <xdr:nvPicPr>
        <xdr:cNvPr id="36419" name="Immagine 2" descr="\\SIGEA\fotoconvertite\z_history_img_pdfcatoff\47105-34.img"/>
        <xdr:cNvPicPr>
          <a:picLocks noChangeAspect="1"/>
        </xdr:cNvPicPr>
      </xdr:nvPicPr>
      <xdr:blipFill>
        <a:blip xmlns:r="http://schemas.openxmlformats.org/officeDocument/2006/relationships" r:embed="rId41" r:link="rId42"/>
        <a:stretch>
          <a:fillRect/>
        </a:stretch>
      </xdr:blipFill>
      <xdr:spPr>
        <a:xfrm>
          <a:off x="10039350" y="1085850"/>
          <a:ext cx="819150" cy="504825"/>
        </a:xfrm>
        <a:prstGeom prst="rect">
          <a:avLst/>
        </a:prstGeom>
        <a:noFill/>
        <a:ln w="9525">
          <a:noFill/>
        </a:ln>
      </xdr:spPr>
    </xdr:pic>
    <xdr:clientData/>
  </xdr:twoCellAnchor>
  <xdr:twoCellAnchor>
    <xdr:from>
      <xdr:col>9</xdr:col>
      <xdr:colOff>294680</xdr:colOff>
      <xdr:row>3</xdr:row>
      <xdr:rowOff>230386</xdr:rowOff>
    </xdr:from>
    <xdr:to>
      <xdr:col>9</xdr:col>
      <xdr:colOff>1114425</xdr:colOff>
      <xdr:row>3</xdr:row>
      <xdr:rowOff>763153</xdr:rowOff>
    </xdr:to>
    <xdr:pic>
      <xdr:nvPicPr>
        <xdr:cNvPr id="36420" name="Immagine 4" descr="\\SIGEA\fotoconvertite\z_history_img_pdfcatoff\47105-46.img"/>
        <xdr:cNvPicPr>
          <a:picLocks noChangeAspect="1"/>
        </xdr:cNvPicPr>
      </xdr:nvPicPr>
      <xdr:blipFill>
        <a:blip xmlns:r="http://schemas.openxmlformats.org/officeDocument/2006/relationships" r:embed="rId41" r:link="rId43"/>
        <a:stretch>
          <a:fillRect/>
        </a:stretch>
      </xdr:blipFill>
      <xdr:spPr>
        <a:xfrm>
          <a:off x="10001250" y="2390775"/>
          <a:ext cx="819150" cy="533400"/>
        </a:xfrm>
        <a:prstGeom prst="rect">
          <a:avLst/>
        </a:prstGeom>
        <a:noFill/>
        <a:ln w="9525">
          <a:noFill/>
        </a:ln>
      </xdr:spPr>
    </xdr:pic>
    <xdr:clientData/>
  </xdr:twoCellAnchor>
  <xdr:twoCellAnchor>
    <xdr:from>
      <xdr:col>9</xdr:col>
      <xdr:colOff>294680</xdr:colOff>
      <xdr:row>4</xdr:row>
      <xdr:rowOff>115193</xdr:rowOff>
    </xdr:from>
    <xdr:to>
      <xdr:col>9</xdr:col>
      <xdr:colOff>1114425</xdr:colOff>
      <xdr:row>4</xdr:row>
      <xdr:rowOff>763153</xdr:rowOff>
    </xdr:to>
    <xdr:pic>
      <xdr:nvPicPr>
        <xdr:cNvPr id="36421" name="Immagine 6" descr="\\SIGEA\fotoconvertite\z_history_img_pdfcatoff\47106-50.img"/>
        <xdr:cNvPicPr>
          <a:picLocks noChangeAspect="1"/>
        </xdr:cNvPicPr>
      </xdr:nvPicPr>
      <xdr:blipFill>
        <a:blip xmlns:r="http://schemas.openxmlformats.org/officeDocument/2006/relationships" r:embed="rId41" r:link="rId44"/>
        <a:stretch>
          <a:fillRect/>
        </a:stretch>
      </xdr:blipFill>
      <xdr:spPr>
        <a:xfrm>
          <a:off x="10001250" y="3505200"/>
          <a:ext cx="819150" cy="647700"/>
        </a:xfrm>
        <a:prstGeom prst="rect">
          <a:avLst/>
        </a:prstGeom>
        <a:noFill/>
        <a:ln w="9525">
          <a:noFill/>
        </a:ln>
      </xdr:spPr>
    </xdr:pic>
    <xdr:clientData/>
  </xdr:twoCellAnchor>
  <xdr:twoCellAnchor>
    <xdr:from>
      <xdr:col>9</xdr:col>
      <xdr:colOff>294680</xdr:colOff>
      <xdr:row>5</xdr:row>
      <xdr:rowOff>191988</xdr:rowOff>
    </xdr:from>
    <xdr:to>
      <xdr:col>9</xdr:col>
      <xdr:colOff>1114425</xdr:colOff>
      <xdr:row>5</xdr:row>
      <xdr:rowOff>945542</xdr:rowOff>
    </xdr:to>
    <xdr:pic>
      <xdr:nvPicPr>
        <xdr:cNvPr id="36422" name="Immagine 10" descr="\\SIGEA\fotoconvertite\z_history_img_pdfcatoff\47105-60.img"/>
        <xdr:cNvPicPr>
          <a:picLocks noChangeAspect="1"/>
        </xdr:cNvPicPr>
      </xdr:nvPicPr>
      <xdr:blipFill>
        <a:blip xmlns:r="http://schemas.openxmlformats.org/officeDocument/2006/relationships" r:embed="rId41" r:link="rId45"/>
        <a:stretch>
          <a:fillRect/>
        </a:stretch>
      </xdr:blipFill>
      <xdr:spPr>
        <a:xfrm>
          <a:off x="10001250" y="4810125"/>
          <a:ext cx="819150" cy="752475"/>
        </a:xfrm>
        <a:prstGeom prst="rect">
          <a:avLst/>
        </a:prstGeom>
        <a:noFill/>
        <a:ln w="9525">
          <a:noFill/>
        </a:ln>
      </xdr:spPr>
    </xdr:pic>
    <xdr:clientData/>
  </xdr:twoCellAnchor>
  <xdr:twoCellAnchor>
    <xdr:from>
      <xdr:col>9</xdr:col>
      <xdr:colOff>294680</xdr:colOff>
      <xdr:row>7</xdr:row>
      <xdr:rowOff>369577</xdr:rowOff>
    </xdr:from>
    <xdr:to>
      <xdr:col>9</xdr:col>
      <xdr:colOff>1114425</xdr:colOff>
      <xdr:row>7</xdr:row>
      <xdr:rowOff>940743</xdr:rowOff>
    </xdr:to>
    <xdr:pic>
      <xdr:nvPicPr>
        <xdr:cNvPr id="36423" name="Immagine 12" descr="\\SIGEA\fotoconvertite\z_history_img_pdfcatoff\47110-23.img"/>
        <xdr:cNvPicPr>
          <a:picLocks noChangeAspect="1"/>
        </xdr:cNvPicPr>
      </xdr:nvPicPr>
      <xdr:blipFill>
        <a:blip xmlns:r="http://schemas.openxmlformats.org/officeDocument/2006/relationships" r:embed="rId41" r:link="rId46"/>
        <a:stretch>
          <a:fillRect/>
        </a:stretch>
      </xdr:blipFill>
      <xdr:spPr>
        <a:xfrm>
          <a:off x="10001250" y="7448550"/>
          <a:ext cx="819150" cy="571500"/>
        </a:xfrm>
        <a:prstGeom prst="rect">
          <a:avLst/>
        </a:prstGeom>
        <a:noFill/>
        <a:ln w="9525">
          <a:noFill/>
        </a:ln>
      </xdr:spPr>
    </xdr:pic>
    <xdr:clientData/>
  </xdr:twoCellAnchor>
  <xdr:twoCellAnchor>
    <xdr:from>
      <xdr:col>9</xdr:col>
      <xdr:colOff>294680</xdr:colOff>
      <xdr:row>8</xdr:row>
      <xdr:rowOff>268784</xdr:rowOff>
    </xdr:from>
    <xdr:to>
      <xdr:col>9</xdr:col>
      <xdr:colOff>1114425</xdr:colOff>
      <xdr:row>8</xdr:row>
      <xdr:rowOff>916744</xdr:rowOff>
    </xdr:to>
    <xdr:pic>
      <xdr:nvPicPr>
        <xdr:cNvPr id="36424" name="Immagine 14" descr="\\SIGEA\fotoconvertite\z_history_img_pdfcatoff\47118-30.img"/>
        <xdr:cNvPicPr>
          <a:picLocks noChangeAspect="1"/>
        </xdr:cNvPicPr>
      </xdr:nvPicPr>
      <xdr:blipFill>
        <a:blip xmlns:r="http://schemas.openxmlformats.org/officeDocument/2006/relationships" r:embed="rId41" r:link="rId47"/>
        <a:stretch>
          <a:fillRect/>
        </a:stretch>
      </xdr:blipFill>
      <xdr:spPr>
        <a:xfrm>
          <a:off x="10001250" y="8572500"/>
          <a:ext cx="819150" cy="647700"/>
        </a:xfrm>
        <a:prstGeom prst="rect">
          <a:avLst/>
        </a:prstGeom>
        <a:noFill/>
        <a:ln w="9525">
          <a:noFill/>
        </a:ln>
      </xdr:spPr>
    </xdr:pic>
    <xdr:clientData/>
  </xdr:twoCellAnchor>
  <xdr:twoCellAnchor>
    <xdr:from>
      <xdr:col>9</xdr:col>
      <xdr:colOff>294680</xdr:colOff>
      <xdr:row>10</xdr:row>
      <xdr:rowOff>220787</xdr:rowOff>
    </xdr:from>
    <xdr:to>
      <xdr:col>9</xdr:col>
      <xdr:colOff>1114425</xdr:colOff>
      <xdr:row>10</xdr:row>
      <xdr:rowOff>955142</xdr:rowOff>
    </xdr:to>
    <xdr:pic>
      <xdr:nvPicPr>
        <xdr:cNvPr id="36425" name="Immagine 16" descr="\\SIGEA\fotoconvertite\z_history_img_pdfcatoff\47357-11.img"/>
        <xdr:cNvPicPr>
          <a:picLocks noChangeAspect="1"/>
        </xdr:cNvPicPr>
      </xdr:nvPicPr>
      <xdr:blipFill>
        <a:blip xmlns:r="http://schemas.openxmlformats.org/officeDocument/2006/relationships" r:embed="rId41" r:link="rId48"/>
        <a:stretch>
          <a:fillRect/>
        </a:stretch>
      </xdr:blipFill>
      <xdr:spPr>
        <a:xfrm>
          <a:off x="10001250" y="10982325"/>
          <a:ext cx="819150" cy="733425"/>
        </a:xfrm>
        <a:prstGeom prst="rect">
          <a:avLst/>
        </a:prstGeom>
        <a:noFill/>
        <a:ln w="9525">
          <a:noFill/>
        </a:ln>
      </xdr:spPr>
    </xdr:pic>
    <xdr:clientData/>
  </xdr:twoCellAnchor>
  <xdr:twoCellAnchor>
    <xdr:from>
      <xdr:col>9</xdr:col>
      <xdr:colOff>294680</xdr:colOff>
      <xdr:row>11</xdr:row>
      <xdr:rowOff>182389</xdr:rowOff>
    </xdr:from>
    <xdr:to>
      <xdr:col>9</xdr:col>
      <xdr:colOff>1114425</xdr:colOff>
      <xdr:row>11</xdr:row>
      <xdr:rowOff>974341</xdr:rowOff>
    </xdr:to>
    <xdr:pic>
      <xdr:nvPicPr>
        <xdr:cNvPr id="36426" name="Immagine 18" descr="\\SIGEA\fotoconvertite\z_history_img_pdfcatoff\47357-20.img"/>
        <xdr:cNvPicPr>
          <a:picLocks noChangeAspect="1"/>
        </xdr:cNvPicPr>
      </xdr:nvPicPr>
      <xdr:blipFill>
        <a:blip xmlns:r="http://schemas.openxmlformats.org/officeDocument/2006/relationships" r:embed="rId41" r:link="rId49"/>
        <a:stretch>
          <a:fillRect/>
        </a:stretch>
      </xdr:blipFill>
      <xdr:spPr>
        <a:xfrm>
          <a:off x="10001250" y="12172950"/>
          <a:ext cx="819150" cy="790575"/>
        </a:xfrm>
        <a:prstGeom prst="rect">
          <a:avLst/>
        </a:prstGeom>
        <a:noFill/>
        <a:ln w="9525">
          <a:noFill/>
        </a:ln>
      </xdr:spPr>
    </xdr:pic>
    <xdr:clientData/>
  </xdr:twoCellAnchor>
  <xdr:twoCellAnchor>
    <xdr:from>
      <xdr:col>9</xdr:col>
      <xdr:colOff>294680</xdr:colOff>
      <xdr:row>12</xdr:row>
      <xdr:rowOff>163190</xdr:rowOff>
    </xdr:from>
    <xdr:to>
      <xdr:col>9</xdr:col>
      <xdr:colOff>1114425</xdr:colOff>
      <xdr:row>12</xdr:row>
      <xdr:rowOff>1012738</xdr:rowOff>
    </xdr:to>
    <xdr:pic>
      <xdr:nvPicPr>
        <xdr:cNvPr id="36427" name="Immagine 20" descr="\\SIGEA\fotoconvertite\z_history_img_pdfcatoff\47107-00.img"/>
        <xdr:cNvPicPr>
          <a:picLocks noChangeAspect="1"/>
        </xdr:cNvPicPr>
      </xdr:nvPicPr>
      <xdr:blipFill>
        <a:blip xmlns:r="http://schemas.openxmlformats.org/officeDocument/2006/relationships" r:embed="rId41" r:link="rId50"/>
        <a:stretch>
          <a:fillRect/>
        </a:stretch>
      </xdr:blipFill>
      <xdr:spPr>
        <a:xfrm>
          <a:off x="10001250" y="13382625"/>
          <a:ext cx="819150" cy="847725"/>
        </a:xfrm>
        <a:prstGeom prst="rect">
          <a:avLst/>
        </a:prstGeom>
        <a:noFill/>
        <a:ln w="9525">
          <a:noFill/>
        </a:ln>
      </xdr:spPr>
    </xdr:pic>
    <xdr:clientData/>
  </xdr:twoCellAnchor>
  <xdr:twoCellAnchor>
    <xdr:from>
      <xdr:col>9</xdr:col>
      <xdr:colOff>294680</xdr:colOff>
      <xdr:row>13</xdr:row>
      <xdr:rowOff>278383</xdr:rowOff>
    </xdr:from>
    <xdr:to>
      <xdr:col>9</xdr:col>
      <xdr:colOff>1114425</xdr:colOff>
      <xdr:row>13</xdr:row>
      <xdr:rowOff>1003139</xdr:rowOff>
    </xdr:to>
    <xdr:pic>
      <xdr:nvPicPr>
        <xdr:cNvPr id="36428" name="Immagine 24" descr="\\SIGEA\fotoconvertite\z_history_img_pdfcatoff\47250-24.img"/>
        <xdr:cNvPicPr>
          <a:picLocks noChangeAspect="1"/>
        </xdr:cNvPicPr>
      </xdr:nvPicPr>
      <xdr:blipFill>
        <a:blip xmlns:r="http://schemas.openxmlformats.org/officeDocument/2006/relationships" r:embed="rId41" r:link="rId51"/>
        <a:stretch>
          <a:fillRect/>
        </a:stretch>
      </xdr:blipFill>
      <xdr:spPr>
        <a:xfrm>
          <a:off x="10001250" y="14725650"/>
          <a:ext cx="819150" cy="723900"/>
        </a:xfrm>
        <a:prstGeom prst="rect">
          <a:avLst/>
        </a:prstGeom>
        <a:noFill/>
        <a:ln w="9525">
          <a:noFill/>
        </a:ln>
      </xdr:spPr>
    </xdr:pic>
    <xdr:clientData/>
  </xdr:twoCellAnchor>
  <xdr:twoCellAnchor>
    <xdr:from>
      <xdr:col>9</xdr:col>
      <xdr:colOff>294680</xdr:colOff>
      <xdr:row>14</xdr:row>
      <xdr:rowOff>220787</xdr:rowOff>
    </xdr:from>
    <xdr:to>
      <xdr:col>9</xdr:col>
      <xdr:colOff>1114425</xdr:colOff>
      <xdr:row>14</xdr:row>
      <xdr:rowOff>945542</xdr:rowOff>
    </xdr:to>
    <xdr:pic>
      <xdr:nvPicPr>
        <xdr:cNvPr id="36429" name="Immagine 26" descr="\\SIGEA\fotoconvertite\z_history_img_pdfcatoff\47250-12.img"/>
        <xdr:cNvPicPr>
          <a:picLocks noChangeAspect="1"/>
        </xdr:cNvPicPr>
      </xdr:nvPicPr>
      <xdr:blipFill>
        <a:blip xmlns:r="http://schemas.openxmlformats.org/officeDocument/2006/relationships" r:embed="rId41" r:link="rId52"/>
        <a:stretch>
          <a:fillRect/>
        </a:stretch>
      </xdr:blipFill>
      <xdr:spPr>
        <a:xfrm>
          <a:off x="10001250" y="15897225"/>
          <a:ext cx="819150" cy="723900"/>
        </a:xfrm>
        <a:prstGeom prst="rect">
          <a:avLst/>
        </a:prstGeom>
        <a:noFill/>
        <a:ln w="9525">
          <a:noFill/>
        </a:ln>
      </xdr:spPr>
    </xdr:pic>
    <xdr:clientData/>
  </xdr:twoCellAnchor>
  <xdr:twoCellAnchor>
    <xdr:from>
      <xdr:col>9</xdr:col>
      <xdr:colOff>294680</xdr:colOff>
      <xdr:row>15</xdr:row>
      <xdr:rowOff>163190</xdr:rowOff>
    </xdr:from>
    <xdr:to>
      <xdr:col>9</xdr:col>
      <xdr:colOff>1114425</xdr:colOff>
      <xdr:row>15</xdr:row>
      <xdr:rowOff>964741</xdr:rowOff>
    </xdr:to>
    <xdr:pic>
      <xdr:nvPicPr>
        <xdr:cNvPr id="36430" name="Immagine 30" descr="\\SIGEA\fotoconvertite\z_history_img_pdfcatoff\47642-30.img"/>
        <xdr:cNvPicPr>
          <a:picLocks noChangeAspect="1"/>
        </xdr:cNvPicPr>
      </xdr:nvPicPr>
      <xdr:blipFill>
        <a:blip xmlns:r="http://schemas.openxmlformats.org/officeDocument/2006/relationships" r:embed="rId41" r:link="rId53"/>
        <a:stretch>
          <a:fillRect/>
        </a:stretch>
      </xdr:blipFill>
      <xdr:spPr>
        <a:xfrm>
          <a:off x="10001250" y="17068800"/>
          <a:ext cx="819150" cy="800100"/>
        </a:xfrm>
        <a:prstGeom prst="rect">
          <a:avLst/>
        </a:prstGeom>
        <a:noFill/>
        <a:ln w="9525">
          <a:noFill/>
        </a:ln>
      </xdr:spPr>
    </xdr:pic>
    <xdr:clientData/>
  </xdr:twoCellAnchor>
  <xdr:twoCellAnchor>
    <xdr:from>
      <xdr:col>9</xdr:col>
      <xdr:colOff>294680</xdr:colOff>
      <xdr:row>16</xdr:row>
      <xdr:rowOff>105594</xdr:rowOff>
    </xdr:from>
    <xdr:to>
      <xdr:col>9</xdr:col>
      <xdr:colOff>1114425</xdr:colOff>
      <xdr:row>16</xdr:row>
      <xdr:rowOff>945542</xdr:rowOff>
    </xdr:to>
    <xdr:pic>
      <xdr:nvPicPr>
        <xdr:cNvPr id="36431" name="Immagine 32" descr="\\SIGEA\fotoconvertite\z_history_img_pdfcatoff\47642-40.img"/>
        <xdr:cNvPicPr>
          <a:picLocks noChangeAspect="1"/>
        </xdr:cNvPicPr>
      </xdr:nvPicPr>
      <xdr:blipFill>
        <a:blip xmlns:r="http://schemas.openxmlformats.org/officeDocument/2006/relationships" r:embed="rId41" r:link="rId54"/>
        <a:stretch>
          <a:fillRect/>
        </a:stretch>
      </xdr:blipFill>
      <xdr:spPr>
        <a:xfrm>
          <a:off x="10001250" y="18240375"/>
          <a:ext cx="819150" cy="838200"/>
        </a:xfrm>
        <a:prstGeom prst="rect">
          <a:avLst/>
        </a:prstGeom>
        <a:noFill/>
        <a:ln w="9525">
          <a:noFill/>
        </a:ln>
      </xdr:spPr>
    </xdr:pic>
    <xdr:clientData/>
  </xdr:twoCellAnchor>
  <xdr:twoCellAnchor>
    <xdr:from>
      <xdr:col>9</xdr:col>
      <xdr:colOff>294680</xdr:colOff>
      <xdr:row>17</xdr:row>
      <xdr:rowOff>105594</xdr:rowOff>
    </xdr:from>
    <xdr:to>
      <xdr:col>9</xdr:col>
      <xdr:colOff>1114425</xdr:colOff>
      <xdr:row>17</xdr:row>
      <xdr:rowOff>1055936</xdr:rowOff>
    </xdr:to>
    <xdr:pic>
      <xdr:nvPicPr>
        <xdr:cNvPr id="36432" name="Immagine 34" descr="\\SIGEA\fotoconvertite\z_history_img_pdfcatoff\47642-50.img"/>
        <xdr:cNvPicPr>
          <a:picLocks noChangeAspect="1"/>
        </xdr:cNvPicPr>
      </xdr:nvPicPr>
      <xdr:blipFill>
        <a:blip xmlns:r="http://schemas.openxmlformats.org/officeDocument/2006/relationships" r:embed="rId41" r:link="rId55"/>
        <a:stretch>
          <a:fillRect/>
        </a:stretch>
      </xdr:blipFill>
      <xdr:spPr>
        <a:xfrm>
          <a:off x="10001250" y="19469100"/>
          <a:ext cx="819150" cy="952500"/>
        </a:xfrm>
        <a:prstGeom prst="rect">
          <a:avLst/>
        </a:prstGeom>
        <a:noFill/>
        <a:ln w="9525">
          <a:noFill/>
        </a:ln>
      </xdr:spPr>
    </xdr:pic>
    <xdr:clientData/>
  </xdr:twoCellAnchor>
  <xdr:twoCellAnchor>
    <xdr:from>
      <xdr:col>9</xdr:col>
      <xdr:colOff>294680</xdr:colOff>
      <xdr:row>18</xdr:row>
      <xdr:rowOff>182389</xdr:rowOff>
    </xdr:from>
    <xdr:to>
      <xdr:col>9</xdr:col>
      <xdr:colOff>1114425</xdr:colOff>
      <xdr:row>18</xdr:row>
      <xdr:rowOff>1012738</xdr:rowOff>
    </xdr:to>
    <xdr:pic>
      <xdr:nvPicPr>
        <xdr:cNvPr id="36433" name="Immagine 36" descr="\\SIGEA\fotoconvertite\z_history_img_pdfcatoff\47644-15.img"/>
        <xdr:cNvPicPr>
          <a:picLocks noChangeAspect="1"/>
        </xdr:cNvPicPr>
      </xdr:nvPicPr>
      <xdr:blipFill>
        <a:blip xmlns:r="http://schemas.openxmlformats.org/officeDocument/2006/relationships" r:embed="rId41" r:link="rId56"/>
        <a:stretch>
          <a:fillRect/>
        </a:stretch>
      </xdr:blipFill>
      <xdr:spPr>
        <a:xfrm>
          <a:off x="10001250" y="20774025"/>
          <a:ext cx="819150" cy="828675"/>
        </a:xfrm>
        <a:prstGeom prst="rect">
          <a:avLst/>
        </a:prstGeom>
        <a:noFill/>
        <a:ln w="9525">
          <a:noFill/>
        </a:ln>
      </xdr:spPr>
    </xdr:pic>
    <xdr:clientData/>
  </xdr:twoCellAnchor>
  <xdr:twoCellAnchor>
    <xdr:from>
      <xdr:col>9</xdr:col>
      <xdr:colOff>294680</xdr:colOff>
      <xdr:row>19</xdr:row>
      <xdr:rowOff>105594</xdr:rowOff>
    </xdr:from>
    <xdr:to>
      <xdr:col>9</xdr:col>
      <xdr:colOff>1114425</xdr:colOff>
      <xdr:row>19</xdr:row>
      <xdr:rowOff>916744</xdr:rowOff>
    </xdr:to>
    <xdr:pic>
      <xdr:nvPicPr>
        <xdr:cNvPr id="36434" name="Immagine 40" descr="\\SIGEA\fotoconvertite\z_history_img_pdfcatoff\47646-40.img"/>
        <xdr:cNvPicPr>
          <a:picLocks noChangeAspect="1"/>
        </xdr:cNvPicPr>
      </xdr:nvPicPr>
      <xdr:blipFill>
        <a:blip xmlns:r="http://schemas.openxmlformats.org/officeDocument/2006/relationships" r:embed="rId41" r:link="rId57"/>
        <a:stretch>
          <a:fillRect/>
        </a:stretch>
      </xdr:blipFill>
      <xdr:spPr>
        <a:xfrm>
          <a:off x="10001250" y="21926550"/>
          <a:ext cx="819150" cy="809625"/>
        </a:xfrm>
        <a:prstGeom prst="rect">
          <a:avLst/>
        </a:prstGeom>
        <a:noFill/>
        <a:ln w="9525">
          <a:noFill/>
        </a:ln>
      </xdr:spPr>
    </xdr:pic>
    <xdr:clientData/>
  </xdr:twoCellAnchor>
  <xdr:twoCellAnchor>
    <xdr:from>
      <xdr:col>9</xdr:col>
      <xdr:colOff>294680</xdr:colOff>
      <xdr:row>20</xdr:row>
      <xdr:rowOff>297582</xdr:rowOff>
    </xdr:from>
    <xdr:to>
      <xdr:col>9</xdr:col>
      <xdr:colOff>1114425</xdr:colOff>
      <xdr:row>20</xdr:row>
      <xdr:rowOff>983940</xdr:rowOff>
    </xdr:to>
    <xdr:pic>
      <xdr:nvPicPr>
        <xdr:cNvPr id="36435" name="Immagine 44" descr="\\SIGEA\fotoconvertite\z_history_img_pdfcatoff\42614-21.img"/>
        <xdr:cNvPicPr>
          <a:picLocks noChangeAspect="1"/>
        </xdr:cNvPicPr>
      </xdr:nvPicPr>
      <xdr:blipFill>
        <a:blip xmlns:r="http://schemas.openxmlformats.org/officeDocument/2006/relationships" r:embed="rId41" r:link="rId58"/>
        <a:stretch>
          <a:fillRect/>
        </a:stretch>
      </xdr:blipFill>
      <xdr:spPr>
        <a:xfrm>
          <a:off x="10001250" y="23345775"/>
          <a:ext cx="819150" cy="685800"/>
        </a:xfrm>
        <a:prstGeom prst="rect">
          <a:avLst/>
        </a:prstGeom>
        <a:noFill/>
        <a:ln w="9525">
          <a:noFill/>
        </a:ln>
      </xdr:spPr>
    </xdr:pic>
    <xdr:clientData/>
  </xdr:twoCellAnchor>
  <xdr:twoCellAnchor>
    <xdr:from>
      <xdr:col>9</xdr:col>
      <xdr:colOff>190202</xdr:colOff>
      <xdr:row>21</xdr:row>
      <xdr:rowOff>105594</xdr:rowOff>
    </xdr:from>
    <xdr:to>
      <xdr:col>9</xdr:col>
      <xdr:colOff>1009948</xdr:colOff>
      <xdr:row>21</xdr:row>
      <xdr:rowOff>753554</xdr:rowOff>
    </xdr:to>
    <xdr:pic>
      <xdr:nvPicPr>
        <xdr:cNvPr id="36436" name="Immagine 50" descr="\\SIGEA\fotoconvertite\z_history_img_pdfcatoff\47103-32.img"/>
        <xdr:cNvPicPr>
          <a:picLocks noChangeAspect="1"/>
        </xdr:cNvPicPr>
      </xdr:nvPicPr>
      <xdr:blipFill>
        <a:blip xmlns:r="http://schemas.openxmlformats.org/officeDocument/2006/relationships" r:embed="rId41" r:link="rId59"/>
        <a:stretch>
          <a:fillRect/>
        </a:stretch>
      </xdr:blipFill>
      <xdr:spPr>
        <a:xfrm>
          <a:off x="9896475" y="24384000"/>
          <a:ext cx="819150" cy="647700"/>
        </a:xfrm>
        <a:prstGeom prst="rect">
          <a:avLst/>
        </a:prstGeom>
        <a:noFill/>
        <a:ln w="9525">
          <a:noFill/>
        </a:ln>
      </xdr:spPr>
    </xdr:pic>
    <xdr:clientData/>
  </xdr:twoCellAnchor>
  <xdr:twoCellAnchor>
    <xdr:from>
      <xdr:col>9</xdr:col>
      <xdr:colOff>294680</xdr:colOff>
      <xdr:row>22</xdr:row>
      <xdr:rowOff>163190</xdr:rowOff>
    </xdr:from>
    <xdr:to>
      <xdr:col>9</xdr:col>
      <xdr:colOff>1114425</xdr:colOff>
      <xdr:row>22</xdr:row>
      <xdr:rowOff>926343</xdr:rowOff>
    </xdr:to>
    <xdr:pic>
      <xdr:nvPicPr>
        <xdr:cNvPr id="36437" name="Immagine 52" descr="\\SIGEA\fotoconvertite\z_history_img_pdfcatoff\47101-30.img"/>
        <xdr:cNvPicPr>
          <a:picLocks noChangeAspect="1"/>
        </xdr:cNvPicPr>
      </xdr:nvPicPr>
      <xdr:blipFill>
        <a:blip xmlns:r="http://schemas.openxmlformats.org/officeDocument/2006/relationships" r:embed="rId41" r:link="rId60"/>
        <a:stretch>
          <a:fillRect/>
        </a:stretch>
      </xdr:blipFill>
      <xdr:spPr>
        <a:xfrm>
          <a:off x="10001250" y="25669875"/>
          <a:ext cx="819150" cy="762000"/>
        </a:xfrm>
        <a:prstGeom prst="rect">
          <a:avLst/>
        </a:prstGeom>
        <a:noFill/>
        <a:ln w="9525">
          <a:noFill/>
        </a:ln>
      </xdr:spPr>
    </xdr:pic>
    <xdr:clientData/>
  </xdr:twoCellAnchor>
  <xdr:twoCellAnchor>
    <xdr:from>
      <xdr:col>9</xdr:col>
      <xdr:colOff>294680</xdr:colOff>
      <xdr:row>23</xdr:row>
      <xdr:rowOff>220787</xdr:rowOff>
    </xdr:from>
    <xdr:to>
      <xdr:col>9</xdr:col>
      <xdr:colOff>1114425</xdr:colOff>
      <xdr:row>23</xdr:row>
      <xdr:rowOff>907145</xdr:rowOff>
    </xdr:to>
    <xdr:pic>
      <xdr:nvPicPr>
        <xdr:cNvPr id="36438" name="Immagine 54" descr="\\SIGEA\fotoconvertite\z_history_img_pdfcatoff\12943-13.img"/>
        <xdr:cNvPicPr>
          <a:picLocks noChangeAspect="1"/>
        </xdr:cNvPicPr>
      </xdr:nvPicPr>
      <xdr:blipFill>
        <a:blip xmlns:r="http://schemas.openxmlformats.org/officeDocument/2006/relationships" r:embed="rId41" r:link="rId61"/>
        <a:stretch>
          <a:fillRect/>
        </a:stretch>
      </xdr:blipFill>
      <xdr:spPr>
        <a:xfrm>
          <a:off x="10001250" y="26955750"/>
          <a:ext cx="819150" cy="685800"/>
        </a:xfrm>
        <a:prstGeom prst="rect">
          <a:avLst/>
        </a:prstGeom>
        <a:noFill/>
        <a:ln w="9525">
          <a:noFill/>
        </a:ln>
      </xdr:spPr>
    </xdr:pic>
    <xdr:clientData/>
  </xdr:twoCellAnchor>
  <xdr:twoCellAnchor>
    <xdr:from>
      <xdr:col>9</xdr:col>
      <xdr:colOff>294680</xdr:colOff>
      <xdr:row>24</xdr:row>
      <xdr:rowOff>239985</xdr:rowOff>
    </xdr:from>
    <xdr:to>
      <xdr:col>9</xdr:col>
      <xdr:colOff>1114425</xdr:colOff>
      <xdr:row>24</xdr:row>
      <xdr:rowOff>1031937</xdr:rowOff>
    </xdr:to>
    <xdr:pic>
      <xdr:nvPicPr>
        <xdr:cNvPr id="36439" name="Immagine 56" descr="\\SIGEA\fotoconvertite\z_history_img_pdfcatoff\12944-13.img"/>
        <xdr:cNvPicPr>
          <a:picLocks noChangeAspect="1"/>
        </xdr:cNvPicPr>
      </xdr:nvPicPr>
      <xdr:blipFill>
        <a:blip xmlns:r="http://schemas.openxmlformats.org/officeDocument/2006/relationships" r:embed="rId41" r:link="rId62"/>
        <a:stretch>
          <a:fillRect/>
        </a:stretch>
      </xdr:blipFill>
      <xdr:spPr>
        <a:xfrm>
          <a:off x="10001250" y="28203525"/>
          <a:ext cx="819150" cy="790575"/>
        </a:xfrm>
        <a:prstGeom prst="rect">
          <a:avLst/>
        </a:prstGeom>
        <a:noFill/>
        <a:ln w="9525">
          <a:noFill/>
        </a:ln>
      </xdr:spPr>
    </xdr:pic>
    <xdr:clientData/>
  </xdr:twoCellAnchor>
  <xdr:twoCellAnchor>
    <xdr:from>
      <xdr:col>9</xdr:col>
      <xdr:colOff>333524</xdr:colOff>
      <xdr:row>25</xdr:row>
      <xdr:rowOff>163190</xdr:rowOff>
    </xdr:from>
    <xdr:to>
      <xdr:col>9</xdr:col>
      <xdr:colOff>1153269</xdr:colOff>
      <xdr:row>25</xdr:row>
      <xdr:rowOff>734355</xdr:rowOff>
    </xdr:to>
    <xdr:pic>
      <xdr:nvPicPr>
        <xdr:cNvPr id="36440" name="Immagine 58" descr="\\SIGEA\fotoconvertite\z_history_img_pdfcatoff\47425-04.img"/>
        <xdr:cNvPicPr>
          <a:picLocks noChangeAspect="1"/>
        </xdr:cNvPicPr>
      </xdr:nvPicPr>
      <xdr:blipFill>
        <a:blip xmlns:r="http://schemas.openxmlformats.org/officeDocument/2006/relationships" r:embed="rId41" r:link="rId63"/>
        <a:stretch>
          <a:fillRect/>
        </a:stretch>
      </xdr:blipFill>
      <xdr:spPr>
        <a:xfrm>
          <a:off x="10039350" y="29356050"/>
          <a:ext cx="819150" cy="571500"/>
        </a:xfrm>
        <a:prstGeom prst="rect">
          <a:avLst/>
        </a:prstGeom>
        <a:noFill/>
        <a:ln w="9525">
          <a:noFill/>
        </a:ln>
      </xdr:spPr>
    </xdr:pic>
    <xdr:clientData/>
  </xdr:twoCellAnchor>
  <xdr:twoCellAnchor>
    <xdr:from>
      <xdr:col>9</xdr:col>
      <xdr:colOff>294680</xdr:colOff>
      <xdr:row>26</xdr:row>
      <xdr:rowOff>153591</xdr:rowOff>
    </xdr:from>
    <xdr:to>
      <xdr:col>9</xdr:col>
      <xdr:colOff>1114425</xdr:colOff>
      <xdr:row>26</xdr:row>
      <xdr:rowOff>907145</xdr:rowOff>
    </xdr:to>
    <xdr:pic>
      <xdr:nvPicPr>
        <xdr:cNvPr id="36441" name="Immagine 60" descr="\\SIGEA\fotoconvertite\z_history_img_pdfcatoff\47425-05.img"/>
        <xdr:cNvPicPr>
          <a:picLocks noChangeAspect="1"/>
        </xdr:cNvPicPr>
      </xdr:nvPicPr>
      <xdr:blipFill>
        <a:blip xmlns:r="http://schemas.openxmlformats.org/officeDocument/2006/relationships" r:embed="rId41" r:link="rId64"/>
        <a:stretch>
          <a:fillRect/>
        </a:stretch>
      </xdr:blipFill>
      <xdr:spPr>
        <a:xfrm>
          <a:off x="10001250" y="30575250"/>
          <a:ext cx="819150" cy="752475"/>
        </a:xfrm>
        <a:prstGeom prst="rect">
          <a:avLst/>
        </a:prstGeom>
        <a:noFill/>
        <a:ln w="9525">
          <a:noFill/>
        </a:ln>
      </xdr:spPr>
    </xdr:pic>
    <xdr:clientData/>
  </xdr:twoCellAnchor>
  <xdr:twoCellAnchor>
    <xdr:from>
      <xdr:col>9</xdr:col>
      <xdr:colOff>294680</xdr:colOff>
      <xdr:row>27</xdr:row>
      <xdr:rowOff>311981</xdr:rowOff>
    </xdr:from>
    <xdr:to>
      <xdr:col>9</xdr:col>
      <xdr:colOff>1114425</xdr:colOff>
      <xdr:row>27</xdr:row>
      <xdr:rowOff>1036737</xdr:rowOff>
    </xdr:to>
    <xdr:pic>
      <xdr:nvPicPr>
        <xdr:cNvPr id="36442" name="Immagine 62" descr="\\SIGEA\fotoconvertite\z_history_img_pdfcatoff\47426-01.img"/>
        <xdr:cNvPicPr>
          <a:picLocks noChangeAspect="1"/>
        </xdr:cNvPicPr>
      </xdr:nvPicPr>
      <xdr:blipFill>
        <a:blip xmlns:r="http://schemas.openxmlformats.org/officeDocument/2006/relationships" r:embed="rId41" r:link="rId65"/>
        <a:stretch>
          <a:fillRect/>
        </a:stretch>
      </xdr:blipFill>
      <xdr:spPr>
        <a:xfrm>
          <a:off x="10001250" y="31965900"/>
          <a:ext cx="819150" cy="723900"/>
        </a:xfrm>
        <a:prstGeom prst="rect">
          <a:avLst/>
        </a:prstGeom>
        <a:noFill/>
        <a:ln w="9525">
          <a:noFill/>
        </a:ln>
      </xdr:spPr>
    </xdr:pic>
    <xdr:clientData/>
  </xdr:twoCellAnchor>
  <xdr:twoCellAnchor>
    <xdr:from>
      <xdr:col>9</xdr:col>
      <xdr:colOff>294680</xdr:colOff>
      <xdr:row>28</xdr:row>
      <xdr:rowOff>230386</xdr:rowOff>
    </xdr:from>
    <xdr:to>
      <xdr:col>9</xdr:col>
      <xdr:colOff>1114425</xdr:colOff>
      <xdr:row>28</xdr:row>
      <xdr:rowOff>916744</xdr:rowOff>
    </xdr:to>
    <xdr:pic>
      <xdr:nvPicPr>
        <xdr:cNvPr id="36443" name="Immagine 64" descr="\\SIGEA\fotoconvertite\z_history_img_pdfcatoff\47370-08.img"/>
        <xdr:cNvPicPr>
          <a:picLocks noChangeAspect="1"/>
        </xdr:cNvPicPr>
      </xdr:nvPicPr>
      <xdr:blipFill>
        <a:blip xmlns:r="http://schemas.openxmlformats.org/officeDocument/2006/relationships" r:embed="rId41" r:link="rId66"/>
        <a:stretch>
          <a:fillRect/>
        </a:stretch>
      </xdr:blipFill>
      <xdr:spPr>
        <a:xfrm>
          <a:off x="10001250" y="33108900"/>
          <a:ext cx="819150" cy="685800"/>
        </a:xfrm>
        <a:prstGeom prst="rect">
          <a:avLst/>
        </a:prstGeom>
        <a:noFill/>
        <a:ln w="9525">
          <a:noFill/>
        </a:ln>
      </xdr:spPr>
    </xdr:pic>
    <xdr:clientData/>
  </xdr:twoCellAnchor>
  <xdr:twoCellAnchor>
    <xdr:from>
      <xdr:col>9</xdr:col>
      <xdr:colOff>294680</xdr:colOff>
      <xdr:row>29</xdr:row>
      <xdr:rowOff>220787</xdr:rowOff>
    </xdr:from>
    <xdr:to>
      <xdr:col>9</xdr:col>
      <xdr:colOff>1114425</xdr:colOff>
      <xdr:row>29</xdr:row>
      <xdr:rowOff>1031937</xdr:rowOff>
    </xdr:to>
    <xdr:pic>
      <xdr:nvPicPr>
        <xdr:cNvPr id="36444" name="Immagine 68" descr="\\SIGEA\fotoconvertite\z_history_img_pdfcatoff\47837-09.img"/>
        <xdr:cNvPicPr>
          <a:picLocks noChangeAspect="1"/>
        </xdr:cNvPicPr>
      </xdr:nvPicPr>
      <xdr:blipFill>
        <a:blip xmlns:r="http://schemas.openxmlformats.org/officeDocument/2006/relationships" r:embed="rId41" r:link="rId67"/>
        <a:stretch>
          <a:fillRect/>
        </a:stretch>
      </xdr:blipFill>
      <xdr:spPr>
        <a:xfrm>
          <a:off x="10001250" y="34328100"/>
          <a:ext cx="819150" cy="809625"/>
        </a:xfrm>
        <a:prstGeom prst="rect">
          <a:avLst/>
        </a:prstGeom>
        <a:noFill/>
        <a:ln w="9525">
          <a:noFill/>
        </a:ln>
      </xdr:spPr>
    </xdr:pic>
    <xdr:clientData/>
  </xdr:twoCellAnchor>
  <xdr:twoCellAnchor>
    <xdr:from>
      <xdr:col>9</xdr:col>
      <xdr:colOff>294680</xdr:colOff>
      <xdr:row>30</xdr:row>
      <xdr:rowOff>163190</xdr:rowOff>
    </xdr:from>
    <xdr:to>
      <xdr:col>9</xdr:col>
      <xdr:colOff>1114425</xdr:colOff>
      <xdr:row>30</xdr:row>
      <xdr:rowOff>955142</xdr:rowOff>
    </xdr:to>
    <xdr:pic>
      <xdr:nvPicPr>
        <xdr:cNvPr id="36445" name="Immagine 70" descr="\\SIGEA\fotoconvertite\z_history_img_pdfcatoff\47302-10.img"/>
        <xdr:cNvPicPr>
          <a:picLocks noChangeAspect="1"/>
        </xdr:cNvPicPr>
      </xdr:nvPicPr>
      <xdr:blipFill>
        <a:blip xmlns:r="http://schemas.openxmlformats.org/officeDocument/2006/relationships" r:embed="rId41" r:link="rId68"/>
        <a:stretch>
          <a:fillRect/>
        </a:stretch>
      </xdr:blipFill>
      <xdr:spPr>
        <a:xfrm>
          <a:off x="10001250" y="35499675"/>
          <a:ext cx="819150" cy="790575"/>
        </a:xfrm>
        <a:prstGeom prst="rect">
          <a:avLst/>
        </a:prstGeom>
        <a:noFill/>
        <a:ln w="9525">
          <a:noFill/>
        </a:ln>
      </xdr:spPr>
    </xdr:pic>
    <xdr:clientData/>
  </xdr:twoCellAnchor>
  <xdr:twoCellAnchor>
    <xdr:from>
      <xdr:col>9</xdr:col>
      <xdr:colOff>294680</xdr:colOff>
      <xdr:row>31</xdr:row>
      <xdr:rowOff>201588</xdr:rowOff>
    </xdr:from>
    <xdr:to>
      <xdr:col>9</xdr:col>
      <xdr:colOff>1114425</xdr:colOff>
      <xdr:row>31</xdr:row>
      <xdr:rowOff>955142</xdr:rowOff>
    </xdr:to>
    <xdr:pic>
      <xdr:nvPicPr>
        <xdr:cNvPr id="36446" name="Immagine 72" descr="\\SIGEA\fotoconvertite\z_history_img_pdfcatoff\47301-12.img"/>
        <xdr:cNvPicPr>
          <a:picLocks noChangeAspect="1"/>
        </xdr:cNvPicPr>
      </xdr:nvPicPr>
      <xdr:blipFill>
        <a:blip xmlns:r="http://schemas.openxmlformats.org/officeDocument/2006/relationships" r:embed="rId41" r:link="rId69"/>
        <a:stretch>
          <a:fillRect/>
        </a:stretch>
      </xdr:blipFill>
      <xdr:spPr>
        <a:xfrm>
          <a:off x="10001250" y="36766500"/>
          <a:ext cx="819150" cy="752475"/>
        </a:xfrm>
        <a:prstGeom prst="rect">
          <a:avLst/>
        </a:prstGeom>
        <a:noFill/>
        <a:ln w="9525">
          <a:noFill/>
        </a:ln>
      </xdr:spPr>
    </xdr:pic>
    <xdr:clientData/>
  </xdr:twoCellAnchor>
  <xdr:twoCellAnchor>
    <xdr:from>
      <xdr:col>9</xdr:col>
      <xdr:colOff>294680</xdr:colOff>
      <xdr:row>32</xdr:row>
      <xdr:rowOff>105594</xdr:rowOff>
    </xdr:from>
    <xdr:to>
      <xdr:col>9</xdr:col>
      <xdr:colOff>1114425</xdr:colOff>
      <xdr:row>32</xdr:row>
      <xdr:rowOff>859148</xdr:rowOff>
    </xdr:to>
    <xdr:pic>
      <xdr:nvPicPr>
        <xdr:cNvPr id="36447" name="Immagine 74" descr="\\SIGEA\fotoconvertite\z_history_img_pdfcatoff\47336-42.img"/>
        <xdr:cNvPicPr>
          <a:picLocks noChangeAspect="1"/>
        </xdr:cNvPicPr>
      </xdr:nvPicPr>
      <xdr:blipFill>
        <a:blip xmlns:r="http://schemas.openxmlformats.org/officeDocument/2006/relationships" r:embed="rId41" r:link="rId70"/>
        <a:stretch>
          <a:fillRect/>
        </a:stretch>
      </xdr:blipFill>
      <xdr:spPr>
        <a:xfrm>
          <a:off x="10001250" y="37899975"/>
          <a:ext cx="819150" cy="752475"/>
        </a:xfrm>
        <a:prstGeom prst="rect">
          <a:avLst/>
        </a:prstGeom>
        <a:noFill/>
        <a:ln w="9525">
          <a:noFill/>
        </a:ln>
      </xdr:spPr>
    </xdr:pic>
    <xdr:clientData/>
  </xdr:twoCellAnchor>
  <xdr:twoCellAnchor>
    <xdr:from>
      <xdr:col>9</xdr:col>
      <xdr:colOff>294680</xdr:colOff>
      <xdr:row>40</xdr:row>
      <xdr:rowOff>259184</xdr:rowOff>
    </xdr:from>
    <xdr:to>
      <xdr:col>9</xdr:col>
      <xdr:colOff>1114425</xdr:colOff>
      <xdr:row>40</xdr:row>
      <xdr:rowOff>1089533</xdr:rowOff>
    </xdr:to>
    <xdr:pic>
      <xdr:nvPicPr>
        <xdr:cNvPr id="36448" name="Immagine 76" descr="\\SIGEA\fotoconvertite\z_history_img_pdfcatoff\47378-02.img"/>
        <xdr:cNvPicPr>
          <a:picLocks noChangeAspect="1"/>
        </xdr:cNvPicPr>
      </xdr:nvPicPr>
      <xdr:blipFill>
        <a:blip xmlns:r="http://schemas.openxmlformats.org/officeDocument/2006/relationships" r:embed="rId41" r:link="rId71"/>
        <a:stretch>
          <a:fillRect/>
        </a:stretch>
      </xdr:blipFill>
      <xdr:spPr>
        <a:xfrm>
          <a:off x="10001250" y="47882175"/>
          <a:ext cx="819150" cy="828675"/>
        </a:xfrm>
        <a:prstGeom prst="rect">
          <a:avLst/>
        </a:prstGeom>
        <a:noFill/>
        <a:ln w="9525">
          <a:noFill/>
        </a:ln>
      </xdr:spPr>
    </xdr:pic>
    <xdr:clientData/>
  </xdr:twoCellAnchor>
  <xdr:twoCellAnchor>
    <xdr:from>
      <xdr:col>9</xdr:col>
      <xdr:colOff>294680</xdr:colOff>
      <xdr:row>44</xdr:row>
      <xdr:rowOff>182389</xdr:rowOff>
    </xdr:from>
    <xdr:to>
      <xdr:col>9</xdr:col>
      <xdr:colOff>1114425</xdr:colOff>
      <xdr:row>44</xdr:row>
      <xdr:rowOff>983940</xdr:rowOff>
    </xdr:to>
    <xdr:pic>
      <xdr:nvPicPr>
        <xdr:cNvPr id="36449" name="Immagine 78" descr="\\SIGEA\fotoconvertite\z_history_img_pdfcatoff\47385-08.img"/>
        <xdr:cNvPicPr>
          <a:picLocks noChangeAspect="1"/>
        </xdr:cNvPicPr>
      </xdr:nvPicPr>
      <xdr:blipFill>
        <a:blip xmlns:r="http://schemas.openxmlformats.org/officeDocument/2006/relationships" r:embed="rId41" r:link="rId72"/>
        <a:stretch>
          <a:fillRect/>
        </a:stretch>
      </xdr:blipFill>
      <xdr:spPr>
        <a:xfrm>
          <a:off x="10001250" y="52720875"/>
          <a:ext cx="819150" cy="800100"/>
        </a:xfrm>
        <a:prstGeom prst="rect">
          <a:avLst/>
        </a:prstGeom>
        <a:noFill/>
        <a:ln w="9525">
          <a:noFill/>
        </a:ln>
      </xdr:spPr>
    </xdr:pic>
    <xdr:clientData/>
  </xdr:twoCellAnchor>
  <xdr:twoCellAnchor>
    <xdr:from>
      <xdr:col>9</xdr:col>
      <xdr:colOff>294680</xdr:colOff>
      <xdr:row>47</xdr:row>
      <xdr:rowOff>220787</xdr:rowOff>
    </xdr:from>
    <xdr:to>
      <xdr:col>9</xdr:col>
      <xdr:colOff>1114425</xdr:colOff>
      <xdr:row>47</xdr:row>
      <xdr:rowOff>1012738</xdr:rowOff>
    </xdr:to>
    <xdr:pic>
      <xdr:nvPicPr>
        <xdr:cNvPr id="36450" name="Immagine 80" descr="\\SIGEA\fotoconvertite\z_history_img_pdfcatoff\47373-01.img"/>
        <xdr:cNvPicPr>
          <a:picLocks noChangeAspect="1"/>
        </xdr:cNvPicPr>
      </xdr:nvPicPr>
      <xdr:blipFill>
        <a:blip xmlns:r="http://schemas.openxmlformats.org/officeDocument/2006/relationships" r:embed="rId41" r:link="rId73"/>
        <a:stretch>
          <a:fillRect/>
        </a:stretch>
      </xdr:blipFill>
      <xdr:spPr>
        <a:xfrm>
          <a:off x="10001250" y="56445150"/>
          <a:ext cx="819150" cy="790575"/>
        </a:xfrm>
        <a:prstGeom prst="rect">
          <a:avLst/>
        </a:prstGeom>
        <a:noFill/>
        <a:ln w="9525">
          <a:noFill/>
        </a:ln>
      </xdr:spPr>
    </xdr:pic>
    <xdr:clientData/>
  </xdr:twoCellAnchor>
  <xdr:twoCellAnchor>
    <xdr:from>
      <xdr:col>9</xdr:col>
      <xdr:colOff>294680</xdr:colOff>
      <xdr:row>51</xdr:row>
      <xdr:rowOff>201588</xdr:rowOff>
    </xdr:from>
    <xdr:to>
      <xdr:col>9</xdr:col>
      <xdr:colOff>1114425</xdr:colOff>
      <xdr:row>51</xdr:row>
      <xdr:rowOff>916744</xdr:rowOff>
    </xdr:to>
    <xdr:pic>
      <xdr:nvPicPr>
        <xdr:cNvPr id="36451" name="Immagine 82" descr="\\SIGEA\fotoconvertite\z_history_img_pdfcatoff\48290-10.img"/>
        <xdr:cNvPicPr>
          <a:picLocks noChangeAspect="1"/>
        </xdr:cNvPicPr>
      </xdr:nvPicPr>
      <xdr:blipFill>
        <a:blip xmlns:r="http://schemas.openxmlformats.org/officeDocument/2006/relationships" r:embed="rId41" r:link="rId74"/>
        <a:stretch>
          <a:fillRect/>
        </a:stretch>
      </xdr:blipFill>
      <xdr:spPr>
        <a:xfrm>
          <a:off x="10001250" y="61341000"/>
          <a:ext cx="819150" cy="714375"/>
        </a:xfrm>
        <a:prstGeom prst="rect">
          <a:avLst/>
        </a:prstGeom>
        <a:noFill/>
        <a:ln w="9525">
          <a:noFill/>
        </a:ln>
      </xdr:spPr>
    </xdr:pic>
    <xdr:clientData/>
  </xdr:twoCellAnchor>
  <xdr:twoCellAnchor>
    <xdr:from>
      <xdr:col>9</xdr:col>
      <xdr:colOff>294680</xdr:colOff>
      <xdr:row>52</xdr:row>
      <xdr:rowOff>105594</xdr:rowOff>
    </xdr:from>
    <xdr:to>
      <xdr:col>9</xdr:col>
      <xdr:colOff>1114425</xdr:colOff>
      <xdr:row>52</xdr:row>
      <xdr:rowOff>859148</xdr:rowOff>
    </xdr:to>
    <xdr:pic>
      <xdr:nvPicPr>
        <xdr:cNvPr id="36452" name="Immagine 84" descr="\\SIGEA\fotoconvertite\z_history_img_pdfcatoff\47041-08.img"/>
        <xdr:cNvPicPr>
          <a:picLocks noChangeAspect="1"/>
        </xdr:cNvPicPr>
      </xdr:nvPicPr>
      <xdr:blipFill>
        <a:blip xmlns:r="http://schemas.openxmlformats.org/officeDocument/2006/relationships" r:embed="rId41" r:link="rId75"/>
        <a:stretch>
          <a:fillRect/>
        </a:stretch>
      </xdr:blipFill>
      <xdr:spPr>
        <a:xfrm>
          <a:off x="10001250" y="62474475"/>
          <a:ext cx="819150" cy="752475"/>
        </a:xfrm>
        <a:prstGeom prst="rect">
          <a:avLst/>
        </a:prstGeom>
        <a:noFill/>
        <a:ln w="9525">
          <a:noFill/>
        </a:ln>
      </xdr:spPr>
    </xdr:pic>
    <xdr:clientData/>
  </xdr:twoCellAnchor>
  <xdr:twoCellAnchor>
    <xdr:from>
      <xdr:col>9</xdr:col>
      <xdr:colOff>294680</xdr:colOff>
      <xdr:row>53</xdr:row>
      <xdr:rowOff>105594</xdr:rowOff>
    </xdr:from>
    <xdr:to>
      <xdr:col>9</xdr:col>
      <xdr:colOff>1114425</xdr:colOff>
      <xdr:row>53</xdr:row>
      <xdr:rowOff>820750</xdr:rowOff>
    </xdr:to>
    <xdr:pic>
      <xdr:nvPicPr>
        <xdr:cNvPr id="36453" name="Immagine 86" descr="\\SIGEA\fotoconvertite\z_history_img_pdfcatoff\47041-06.img"/>
        <xdr:cNvPicPr>
          <a:picLocks noChangeAspect="1"/>
        </xdr:cNvPicPr>
      </xdr:nvPicPr>
      <xdr:blipFill>
        <a:blip xmlns:r="http://schemas.openxmlformats.org/officeDocument/2006/relationships" r:embed="rId41" r:link="rId76"/>
        <a:stretch>
          <a:fillRect/>
        </a:stretch>
      </xdr:blipFill>
      <xdr:spPr>
        <a:xfrm>
          <a:off x="10001250" y="63703200"/>
          <a:ext cx="819150" cy="714375"/>
        </a:xfrm>
        <a:prstGeom prst="rect">
          <a:avLst/>
        </a:prstGeom>
        <a:noFill/>
        <a:ln w="9525">
          <a:noFill/>
        </a:ln>
      </xdr:spPr>
    </xdr:pic>
    <xdr:clientData/>
  </xdr:twoCellAnchor>
  <xdr:twoCellAnchor>
    <xdr:from>
      <xdr:col>9</xdr:col>
      <xdr:colOff>294680</xdr:colOff>
      <xdr:row>54</xdr:row>
      <xdr:rowOff>105594</xdr:rowOff>
    </xdr:from>
    <xdr:to>
      <xdr:col>9</xdr:col>
      <xdr:colOff>1114425</xdr:colOff>
      <xdr:row>54</xdr:row>
      <xdr:rowOff>839949</xdr:rowOff>
    </xdr:to>
    <xdr:pic>
      <xdr:nvPicPr>
        <xdr:cNvPr id="36454" name="Immagine 88" descr="\\SIGEA\fotoconvertite\z_history_img_pdfcatoff\47041-03.img"/>
        <xdr:cNvPicPr>
          <a:picLocks noChangeAspect="1"/>
        </xdr:cNvPicPr>
      </xdr:nvPicPr>
      <xdr:blipFill>
        <a:blip xmlns:r="http://schemas.openxmlformats.org/officeDocument/2006/relationships" r:embed="rId41" r:link="rId77"/>
        <a:stretch>
          <a:fillRect/>
        </a:stretch>
      </xdr:blipFill>
      <xdr:spPr>
        <a:xfrm>
          <a:off x="10001250" y="64931925"/>
          <a:ext cx="819150" cy="733425"/>
        </a:xfrm>
        <a:prstGeom prst="rect">
          <a:avLst/>
        </a:prstGeom>
        <a:noFill/>
        <a:ln w="9525">
          <a:noFill/>
        </a:ln>
      </xdr:spPr>
    </xdr:pic>
    <xdr:clientData/>
  </xdr:twoCellAnchor>
  <xdr:twoCellAnchor>
    <xdr:from>
      <xdr:col>9</xdr:col>
      <xdr:colOff>294680</xdr:colOff>
      <xdr:row>55</xdr:row>
      <xdr:rowOff>105594</xdr:rowOff>
    </xdr:from>
    <xdr:to>
      <xdr:col>9</xdr:col>
      <xdr:colOff>1114425</xdr:colOff>
      <xdr:row>55</xdr:row>
      <xdr:rowOff>935943</xdr:rowOff>
    </xdr:to>
    <xdr:pic>
      <xdr:nvPicPr>
        <xdr:cNvPr id="36455" name="Immagine 90" descr="\\SIGEA\fotoconvertite\z_history_img_pdfcatoff\47041-07.img"/>
        <xdr:cNvPicPr>
          <a:picLocks noChangeAspect="1"/>
        </xdr:cNvPicPr>
      </xdr:nvPicPr>
      <xdr:blipFill>
        <a:blip xmlns:r="http://schemas.openxmlformats.org/officeDocument/2006/relationships" r:embed="rId41" r:link="rId78"/>
        <a:stretch>
          <a:fillRect/>
        </a:stretch>
      </xdr:blipFill>
      <xdr:spPr>
        <a:xfrm>
          <a:off x="10001250" y="66160650"/>
          <a:ext cx="819150" cy="828675"/>
        </a:xfrm>
        <a:prstGeom prst="rect">
          <a:avLst/>
        </a:prstGeom>
        <a:noFill/>
        <a:ln w="9525">
          <a:noFill/>
        </a:ln>
      </xdr:spPr>
    </xdr:pic>
    <xdr:clientData/>
  </xdr:twoCellAnchor>
  <xdr:twoCellAnchor>
    <xdr:from>
      <xdr:col>9</xdr:col>
      <xdr:colOff>294680</xdr:colOff>
      <xdr:row>56</xdr:row>
      <xdr:rowOff>182389</xdr:rowOff>
    </xdr:from>
    <xdr:to>
      <xdr:col>9</xdr:col>
      <xdr:colOff>1114425</xdr:colOff>
      <xdr:row>56</xdr:row>
      <xdr:rowOff>935943</xdr:rowOff>
    </xdr:to>
    <xdr:pic>
      <xdr:nvPicPr>
        <xdr:cNvPr id="36456" name="Immagine 96" descr="\\SIGEA\fotoconvertite\z_history_img_pdfcatoff\18501-01.img"/>
        <xdr:cNvPicPr>
          <a:picLocks noChangeAspect="1"/>
        </xdr:cNvPicPr>
      </xdr:nvPicPr>
      <xdr:blipFill>
        <a:blip xmlns:r="http://schemas.openxmlformats.org/officeDocument/2006/relationships" r:embed="rId41" r:link="rId79"/>
        <a:stretch>
          <a:fillRect/>
        </a:stretch>
      </xdr:blipFill>
      <xdr:spPr>
        <a:xfrm>
          <a:off x="10001250" y="67465575"/>
          <a:ext cx="819150" cy="752475"/>
        </a:xfrm>
        <a:prstGeom prst="rect">
          <a:avLst/>
        </a:prstGeom>
        <a:noFill/>
        <a:ln w="9525">
          <a:noFill/>
        </a:ln>
      </xdr:spPr>
    </xdr:pic>
    <xdr:clientData/>
  </xdr:twoCellAnchor>
  <xdr:twoCellAnchor>
    <xdr:from>
      <xdr:col>9</xdr:col>
      <xdr:colOff>294680</xdr:colOff>
      <xdr:row>57</xdr:row>
      <xdr:rowOff>220787</xdr:rowOff>
    </xdr:from>
    <xdr:to>
      <xdr:col>9</xdr:col>
      <xdr:colOff>1114425</xdr:colOff>
      <xdr:row>57</xdr:row>
      <xdr:rowOff>974341</xdr:rowOff>
    </xdr:to>
    <xdr:pic>
      <xdr:nvPicPr>
        <xdr:cNvPr id="36457" name="Immagine 100" descr="\\SIGEA\fotoconvertite\z_history_img_pdfcatoff\47625-03.img"/>
        <xdr:cNvPicPr>
          <a:picLocks noChangeAspect="1"/>
        </xdr:cNvPicPr>
      </xdr:nvPicPr>
      <xdr:blipFill>
        <a:blip xmlns:r="http://schemas.openxmlformats.org/officeDocument/2006/relationships" r:embed="rId41" r:link="rId80"/>
        <a:stretch>
          <a:fillRect/>
        </a:stretch>
      </xdr:blipFill>
      <xdr:spPr>
        <a:xfrm>
          <a:off x="10001250" y="68732400"/>
          <a:ext cx="819150" cy="752475"/>
        </a:xfrm>
        <a:prstGeom prst="rect">
          <a:avLst/>
        </a:prstGeom>
        <a:noFill/>
        <a:ln w="9525">
          <a:noFill/>
        </a:ln>
      </xdr:spPr>
    </xdr:pic>
    <xdr:clientData/>
  </xdr:twoCellAnchor>
  <xdr:twoCellAnchor>
    <xdr:from>
      <xdr:col>9</xdr:col>
      <xdr:colOff>294680</xdr:colOff>
      <xdr:row>58</xdr:row>
      <xdr:rowOff>143991</xdr:rowOff>
    </xdr:from>
    <xdr:to>
      <xdr:col>9</xdr:col>
      <xdr:colOff>1114425</xdr:colOff>
      <xdr:row>58</xdr:row>
      <xdr:rowOff>907145</xdr:rowOff>
    </xdr:to>
    <xdr:pic>
      <xdr:nvPicPr>
        <xdr:cNvPr id="36458" name="Immagine 102" descr="\\SIGEA\fotoconvertite\z_history_img_pdfcatoff\47621-07.img"/>
        <xdr:cNvPicPr>
          <a:picLocks noChangeAspect="1"/>
        </xdr:cNvPicPr>
      </xdr:nvPicPr>
      <xdr:blipFill>
        <a:blip xmlns:r="http://schemas.openxmlformats.org/officeDocument/2006/relationships" r:embed="rId41" r:link="rId81"/>
        <a:stretch>
          <a:fillRect/>
        </a:stretch>
      </xdr:blipFill>
      <xdr:spPr>
        <a:xfrm>
          <a:off x="10001250" y="69884925"/>
          <a:ext cx="819150" cy="762000"/>
        </a:xfrm>
        <a:prstGeom prst="rect">
          <a:avLst/>
        </a:prstGeom>
        <a:noFill/>
        <a:ln w="9525">
          <a:noFill/>
        </a:ln>
      </xdr:spPr>
    </xdr:pic>
    <xdr:clientData/>
  </xdr:twoCellAnchor>
  <xdr:twoCellAnchor>
    <xdr:from>
      <xdr:col>9</xdr:col>
      <xdr:colOff>294680</xdr:colOff>
      <xdr:row>59</xdr:row>
      <xdr:rowOff>220787</xdr:rowOff>
    </xdr:from>
    <xdr:to>
      <xdr:col>9</xdr:col>
      <xdr:colOff>1114425</xdr:colOff>
      <xdr:row>59</xdr:row>
      <xdr:rowOff>983940</xdr:rowOff>
    </xdr:to>
    <xdr:pic>
      <xdr:nvPicPr>
        <xdr:cNvPr id="36459" name="Immagine 104" descr="\\SIGEA\fotoconvertite\z_history_img_pdfcatoff\47621-02.img"/>
        <xdr:cNvPicPr>
          <a:picLocks noChangeAspect="1"/>
        </xdr:cNvPicPr>
      </xdr:nvPicPr>
      <xdr:blipFill>
        <a:blip xmlns:r="http://schemas.openxmlformats.org/officeDocument/2006/relationships" r:embed="rId41" r:link="rId82"/>
        <a:stretch>
          <a:fillRect/>
        </a:stretch>
      </xdr:blipFill>
      <xdr:spPr>
        <a:xfrm>
          <a:off x="10001250" y="71189850"/>
          <a:ext cx="819150" cy="762000"/>
        </a:xfrm>
        <a:prstGeom prst="rect">
          <a:avLst/>
        </a:prstGeom>
        <a:noFill/>
        <a:ln w="9525">
          <a:noFill/>
        </a:ln>
      </xdr:spPr>
    </xdr:pic>
    <xdr:clientData/>
  </xdr:twoCellAnchor>
  <xdr:twoCellAnchor>
    <xdr:from>
      <xdr:col>9</xdr:col>
      <xdr:colOff>294680</xdr:colOff>
      <xdr:row>60</xdr:row>
      <xdr:rowOff>182389</xdr:rowOff>
    </xdr:from>
    <xdr:to>
      <xdr:col>9</xdr:col>
      <xdr:colOff>1114425</xdr:colOff>
      <xdr:row>60</xdr:row>
      <xdr:rowOff>993539</xdr:rowOff>
    </xdr:to>
    <xdr:pic>
      <xdr:nvPicPr>
        <xdr:cNvPr id="36460" name="Immagine 108" descr="\\SIGEA\fotoconvertite\z_history_img_pdfcatoff\47032-10.img"/>
        <xdr:cNvPicPr>
          <a:picLocks noChangeAspect="1"/>
        </xdr:cNvPicPr>
      </xdr:nvPicPr>
      <xdr:blipFill>
        <a:blip xmlns:r="http://schemas.openxmlformats.org/officeDocument/2006/relationships" r:embed="rId41" r:link="rId83"/>
        <a:stretch>
          <a:fillRect/>
        </a:stretch>
      </xdr:blipFill>
      <xdr:spPr>
        <a:xfrm>
          <a:off x="10001250" y="72380475"/>
          <a:ext cx="819150" cy="809625"/>
        </a:xfrm>
        <a:prstGeom prst="rect">
          <a:avLst/>
        </a:prstGeom>
        <a:noFill/>
        <a:ln w="9525">
          <a:noFill/>
        </a:ln>
      </xdr:spPr>
    </xdr:pic>
    <xdr:clientData/>
  </xdr:twoCellAnchor>
  <xdr:twoCellAnchor>
    <xdr:from>
      <xdr:col>9</xdr:col>
      <xdr:colOff>294680</xdr:colOff>
      <xdr:row>61</xdr:row>
      <xdr:rowOff>105594</xdr:rowOff>
    </xdr:from>
    <xdr:to>
      <xdr:col>9</xdr:col>
      <xdr:colOff>1114425</xdr:colOff>
      <xdr:row>61</xdr:row>
      <xdr:rowOff>945542</xdr:rowOff>
    </xdr:to>
    <xdr:pic>
      <xdr:nvPicPr>
        <xdr:cNvPr id="36461" name="Immagine 110" descr="\\SIGEA\fotoconvertite\z_history_img_pdfcatoff\47033-14.img"/>
        <xdr:cNvPicPr>
          <a:picLocks noChangeAspect="1"/>
        </xdr:cNvPicPr>
      </xdr:nvPicPr>
      <xdr:blipFill>
        <a:blip xmlns:r="http://schemas.openxmlformats.org/officeDocument/2006/relationships" r:embed="rId41" r:link="rId84"/>
        <a:stretch>
          <a:fillRect/>
        </a:stretch>
      </xdr:blipFill>
      <xdr:spPr>
        <a:xfrm>
          <a:off x="10001250" y="73533000"/>
          <a:ext cx="819150" cy="838200"/>
        </a:xfrm>
        <a:prstGeom prst="rect">
          <a:avLst/>
        </a:prstGeom>
        <a:noFill/>
        <a:ln w="9525">
          <a:noFill/>
        </a:ln>
      </xdr:spPr>
    </xdr:pic>
    <xdr:clientData/>
  </xdr:twoCellAnchor>
  <xdr:twoCellAnchor>
    <xdr:from>
      <xdr:col>9</xdr:col>
      <xdr:colOff>294680</xdr:colOff>
      <xdr:row>62</xdr:row>
      <xdr:rowOff>163190</xdr:rowOff>
    </xdr:from>
    <xdr:to>
      <xdr:col>9</xdr:col>
      <xdr:colOff>1114425</xdr:colOff>
      <xdr:row>62</xdr:row>
      <xdr:rowOff>974341</xdr:rowOff>
    </xdr:to>
    <xdr:pic>
      <xdr:nvPicPr>
        <xdr:cNvPr id="36462" name="Immagine 112" descr="\\SIGEA\fotoconvertite\z_history_img_pdfcatoff\47032-20.img"/>
        <xdr:cNvPicPr>
          <a:picLocks noChangeAspect="1"/>
        </xdr:cNvPicPr>
      </xdr:nvPicPr>
      <xdr:blipFill>
        <a:blip xmlns:r="http://schemas.openxmlformats.org/officeDocument/2006/relationships" r:embed="rId41" r:link="rId85"/>
        <a:stretch>
          <a:fillRect/>
        </a:stretch>
      </xdr:blipFill>
      <xdr:spPr>
        <a:xfrm>
          <a:off x="10001250" y="74818875"/>
          <a:ext cx="819150" cy="809625"/>
        </a:xfrm>
        <a:prstGeom prst="rect">
          <a:avLst/>
        </a:prstGeom>
        <a:noFill/>
        <a:ln w="9525">
          <a:noFill/>
        </a:ln>
      </xdr:spPr>
    </xdr:pic>
    <xdr:clientData/>
  </xdr:twoCellAnchor>
  <xdr:twoCellAnchor>
    <xdr:from>
      <xdr:col>9</xdr:col>
      <xdr:colOff>294680</xdr:colOff>
      <xdr:row>63</xdr:row>
      <xdr:rowOff>182389</xdr:rowOff>
    </xdr:from>
    <xdr:to>
      <xdr:col>9</xdr:col>
      <xdr:colOff>1114425</xdr:colOff>
      <xdr:row>63</xdr:row>
      <xdr:rowOff>1012738</xdr:rowOff>
    </xdr:to>
    <xdr:pic>
      <xdr:nvPicPr>
        <xdr:cNvPr id="36463" name="Immagine 116" descr="\\SIGEA\fotoconvertite\z_history_img_pdfcatoff\47036-40.img"/>
        <xdr:cNvPicPr>
          <a:picLocks noChangeAspect="1"/>
        </xdr:cNvPicPr>
      </xdr:nvPicPr>
      <xdr:blipFill>
        <a:blip xmlns:r="http://schemas.openxmlformats.org/officeDocument/2006/relationships" r:embed="rId41" r:link="rId86"/>
        <a:stretch>
          <a:fillRect/>
        </a:stretch>
      </xdr:blipFill>
      <xdr:spPr>
        <a:xfrm>
          <a:off x="10001250" y="76066650"/>
          <a:ext cx="819150" cy="828675"/>
        </a:xfrm>
        <a:prstGeom prst="rect">
          <a:avLst/>
        </a:prstGeom>
        <a:noFill/>
        <a:ln w="9525">
          <a:noFill/>
        </a:ln>
      </xdr:spPr>
    </xdr:pic>
    <xdr:clientData/>
  </xdr:twoCellAnchor>
  <xdr:twoCellAnchor>
    <xdr:from>
      <xdr:col>9</xdr:col>
      <xdr:colOff>294680</xdr:colOff>
      <xdr:row>64</xdr:row>
      <xdr:rowOff>201588</xdr:rowOff>
    </xdr:from>
    <xdr:to>
      <xdr:col>9</xdr:col>
      <xdr:colOff>1114425</xdr:colOff>
      <xdr:row>64</xdr:row>
      <xdr:rowOff>887946</xdr:rowOff>
    </xdr:to>
    <xdr:pic>
      <xdr:nvPicPr>
        <xdr:cNvPr id="36464" name="Immagine 118" descr="\\SIGEA\fotoconvertite\z_history_img_pdfcatoff\47034-51.img"/>
        <xdr:cNvPicPr>
          <a:picLocks noChangeAspect="1"/>
        </xdr:cNvPicPr>
      </xdr:nvPicPr>
      <xdr:blipFill>
        <a:blip xmlns:r="http://schemas.openxmlformats.org/officeDocument/2006/relationships" r:embed="rId41" r:link="rId87"/>
        <a:stretch>
          <a:fillRect/>
        </a:stretch>
      </xdr:blipFill>
      <xdr:spPr>
        <a:xfrm>
          <a:off x="10001250" y="77314425"/>
          <a:ext cx="819150" cy="685800"/>
        </a:xfrm>
        <a:prstGeom prst="rect">
          <a:avLst/>
        </a:prstGeom>
        <a:noFill/>
        <a:ln w="9525">
          <a:noFill/>
        </a:ln>
      </xdr:spPr>
    </xdr:pic>
    <xdr:clientData/>
  </xdr:twoCellAnchor>
  <xdr:twoCellAnchor>
    <xdr:from>
      <xdr:col>9</xdr:col>
      <xdr:colOff>294680</xdr:colOff>
      <xdr:row>65</xdr:row>
      <xdr:rowOff>201588</xdr:rowOff>
    </xdr:from>
    <xdr:to>
      <xdr:col>9</xdr:col>
      <xdr:colOff>1114425</xdr:colOff>
      <xdr:row>65</xdr:row>
      <xdr:rowOff>887946</xdr:rowOff>
    </xdr:to>
    <xdr:pic>
      <xdr:nvPicPr>
        <xdr:cNvPr id="36465" name="Immagine 120" descr="\\SIGEA\fotoconvertite\z_history_img_pdfcatoff\47039-05.img"/>
        <xdr:cNvPicPr>
          <a:picLocks noChangeAspect="1"/>
        </xdr:cNvPicPr>
      </xdr:nvPicPr>
      <xdr:blipFill>
        <a:blip xmlns:r="http://schemas.openxmlformats.org/officeDocument/2006/relationships" r:embed="rId41" r:link="rId88"/>
        <a:stretch>
          <a:fillRect/>
        </a:stretch>
      </xdr:blipFill>
      <xdr:spPr>
        <a:xfrm>
          <a:off x="10001250" y="78543150"/>
          <a:ext cx="819150" cy="685800"/>
        </a:xfrm>
        <a:prstGeom prst="rect">
          <a:avLst/>
        </a:prstGeom>
        <a:noFill/>
        <a:ln w="9525">
          <a:noFill/>
        </a:ln>
      </xdr:spPr>
    </xdr:pic>
    <xdr:clientData/>
  </xdr:twoCellAnchor>
  <xdr:twoCellAnchor>
    <xdr:from>
      <xdr:col>9</xdr:col>
      <xdr:colOff>294680</xdr:colOff>
      <xdr:row>66</xdr:row>
      <xdr:rowOff>153591</xdr:rowOff>
    </xdr:from>
    <xdr:to>
      <xdr:col>9</xdr:col>
      <xdr:colOff>1114425</xdr:colOff>
      <xdr:row>66</xdr:row>
      <xdr:rowOff>955142</xdr:rowOff>
    </xdr:to>
    <xdr:pic>
      <xdr:nvPicPr>
        <xdr:cNvPr id="36466" name="Immagine 126" descr="\\SIGEA\fotoconvertite\z_history_img_pdfcatoff\48280-39.img"/>
        <xdr:cNvPicPr>
          <a:picLocks noChangeAspect="1"/>
        </xdr:cNvPicPr>
      </xdr:nvPicPr>
      <xdr:blipFill>
        <a:blip xmlns:r="http://schemas.openxmlformats.org/officeDocument/2006/relationships" r:embed="rId41" r:link="rId89"/>
        <a:stretch>
          <a:fillRect/>
        </a:stretch>
      </xdr:blipFill>
      <xdr:spPr>
        <a:xfrm>
          <a:off x="10001250" y="79724250"/>
          <a:ext cx="819150" cy="800100"/>
        </a:xfrm>
        <a:prstGeom prst="rect">
          <a:avLst/>
        </a:prstGeom>
        <a:noFill/>
        <a:ln w="9525">
          <a:noFill/>
        </a:ln>
      </xdr:spPr>
    </xdr:pic>
    <xdr:clientData/>
  </xdr:twoCellAnchor>
  <xdr:twoCellAnchor>
    <xdr:from>
      <xdr:col>9</xdr:col>
      <xdr:colOff>294680</xdr:colOff>
      <xdr:row>67</xdr:row>
      <xdr:rowOff>191988</xdr:rowOff>
    </xdr:from>
    <xdr:to>
      <xdr:col>9</xdr:col>
      <xdr:colOff>1114425</xdr:colOff>
      <xdr:row>67</xdr:row>
      <xdr:rowOff>993539</xdr:rowOff>
    </xdr:to>
    <xdr:pic>
      <xdr:nvPicPr>
        <xdr:cNvPr id="36467" name="Immagine 128" descr="\\SIGEA\fotoconvertite\z_history_img_pdfcatoff\18325-01.img"/>
        <xdr:cNvPicPr>
          <a:picLocks noChangeAspect="1"/>
        </xdr:cNvPicPr>
      </xdr:nvPicPr>
      <xdr:blipFill>
        <a:blip xmlns:r="http://schemas.openxmlformats.org/officeDocument/2006/relationships" r:embed="rId41" r:link="rId90"/>
        <a:stretch>
          <a:fillRect/>
        </a:stretch>
      </xdr:blipFill>
      <xdr:spPr>
        <a:xfrm>
          <a:off x="10001250" y="80991075"/>
          <a:ext cx="819150" cy="800100"/>
        </a:xfrm>
        <a:prstGeom prst="rect">
          <a:avLst/>
        </a:prstGeom>
        <a:noFill/>
        <a:ln w="9525">
          <a:noFill/>
        </a:ln>
      </xdr:spPr>
    </xdr:pic>
    <xdr:clientData/>
  </xdr:twoCellAnchor>
  <xdr:twoCellAnchor>
    <xdr:from>
      <xdr:col>9</xdr:col>
      <xdr:colOff>294680</xdr:colOff>
      <xdr:row>68</xdr:row>
      <xdr:rowOff>163190</xdr:rowOff>
    </xdr:from>
    <xdr:to>
      <xdr:col>9</xdr:col>
      <xdr:colOff>1114425</xdr:colOff>
      <xdr:row>68</xdr:row>
      <xdr:rowOff>974341</xdr:rowOff>
    </xdr:to>
    <xdr:pic>
      <xdr:nvPicPr>
        <xdr:cNvPr id="36468" name="Immagine 130" descr="\\SIGEA\fotoconvertite\z_history_img_pdfcatoff\47027-14.img"/>
        <xdr:cNvPicPr>
          <a:picLocks noChangeAspect="1"/>
        </xdr:cNvPicPr>
      </xdr:nvPicPr>
      <xdr:blipFill>
        <a:blip xmlns:r="http://schemas.openxmlformats.org/officeDocument/2006/relationships" r:embed="rId41" r:link="rId91"/>
        <a:stretch>
          <a:fillRect/>
        </a:stretch>
      </xdr:blipFill>
      <xdr:spPr>
        <a:xfrm>
          <a:off x="10001250" y="82191225"/>
          <a:ext cx="819150" cy="809625"/>
        </a:xfrm>
        <a:prstGeom prst="rect">
          <a:avLst/>
        </a:prstGeom>
        <a:noFill/>
        <a:ln w="9525">
          <a:noFill/>
        </a:ln>
      </xdr:spPr>
    </xdr:pic>
    <xdr:clientData/>
  </xdr:twoCellAnchor>
  <xdr:twoCellAnchor>
    <xdr:from>
      <xdr:col>9</xdr:col>
      <xdr:colOff>294680</xdr:colOff>
      <xdr:row>69</xdr:row>
      <xdr:rowOff>143991</xdr:rowOff>
    </xdr:from>
    <xdr:to>
      <xdr:col>9</xdr:col>
      <xdr:colOff>1114425</xdr:colOff>
      <xdr:row>69</xdr:row>
      <xdr:rowOff>897545</xdr:rowOff>
    </xdr:to>
    <xdr:pic>
      <xdr:nvPicPr>
        <xdr:cNvPr id="36469" name="Immagine 132" descr="\\SIGEA\fotoconvertite\z_history_img_pdfcatoff\47027-16.img"/>
        <xdr:cNvPicPr>
          <a:picLocks noChangeAspect="1"/>
        </xdr:cNvPicPr>
      </xdr:nvPicPr>
      <xdr:blipFill>
        <a:blip xmlns:r="http://schemas.openxmlformats.org/officeDocument/2006/relationships" r:embed="rId41" r:link="rId92"/>
        <a:stretch>
          <a:fillRect/>
        </a:stretch>
      </xdr:blipFill>
      <xdr:spPr>
        <a:xfrm>
          <a:off x="10001250" y="83400900"/>
          <a:ext cx="819150" cy="752475"/>
        </a:xfrm>
        <a:prstGeom prst="rect">
          <a:avLst/>
        </a:prstGeom>
        <a:noFill/>
        <a:ln w="9525">
          <a:noFill/>
        </a:ln>
      </xdr:spPr>
    </xdr:pic>
    <xdr:clientData/>
  </xdr:twoCellAnchor>
  <xdr:twoCellAnchor>
    <xdr:from>
      <xdr:col>9</xdr:col>
      <xdr:colOff>294680</xdr:colOff>
      <xdr:row>70</xdr:row>
      <xdr:rowOff>220787</xdr:rowOff>
    </xdr:from>
    <xdr:to>
      <xdr:col>9</xdr:col>
      <xdr:colOff>1114425</xdr:colOff>
      <xdr:row>70</xdr:row>
      <xdr:rowOff>1089533</xdr:rowOff>
    </xdr:to>
    <xdr:pic>
      <xdr:nvPicPr>
        <xdr:cNvPr id="36470" name="Immagine 134" descr="\\SIGEA\fotoconvertite\z_history_img_pdfcatoff\47820-05.img"/>
        <xdr:cNvPicPr>
          <a:picLocks noChangeAspect="1"/>
        </xdr:cNvPicPr>
      </xdr:nvPicPr>
      <xdr:blipFill>
        <a:blip xmlns:r="http://schemas.openxmlformats.org/officeDocument/2006/relationships" r:embed="rId41" r:link="rId93"/>
        <a:stretch>
          <a:fillRect/>
        </a:stretch>
      </xdr:blipFill>
      <xdr:spPr>
        <a:xfrm>
          <a:off x="10001250" y="84705825"/>
          <a:ext cx="819150" cy="866775"/>
        </a:xfrm>
        <a:prstGeom prst="rect">
          <a:avLst/>
        </a:prstGeom>
        <a:noFill/>
        <a:ln w="9525">
          <a:noFill/>
        </a:ln>
      </xdr:spPr>
    </xdr:pic>
    <xdr:clientData/>
  </xdr:twoCellAnchor>
  <xdr:twoCellAnchor>
    <xdr:from>
      <xdr:col>9</xdr:col>
      <xdr:colOff>294680</xdr:colOff>
      <xdr:row>71</xdr:row>
      <xdr:rowOff>105594</xdr:rowOff>
    </xdr:from>
    <xdr:to>
      <xdr:col>9</xdr:col>
      <xdr:colOff>1114425</xdr:colOff>
      <xdr:row>71</xdr:row>
      <xdr:rowOff>983940</xdr:rowOff>
    </xdr:to>
    <xdr:pic>
      <xdr:nvPicPr>
        <xdr:cNvPr id="36471" name="Immagine 136" descr="\\SIGEA\fotoconvertite\z_history_img_pdfcatoff\47030-30.img"/>
        <xdr:cNvPicPr>
          <a:picLocks noChangeAspect="1"/>
        </xdr:cNvPicPr>
      </xdr:nvPicPr>
      <xdr:blipFill>
        <a:blip xmlns:r="http://schemas.openxmlformats.org/officeDocument/2006/relationships" r:embed="rId41" r:link="rId94"/>
        <a:stretch>
          <a:fillRect/>
        </a:stretch>
      </xdr:blipFill>
      <xdr:spPr>
        <a:xfrm>
          <a:off x="10001250" y="85820250"/>
          <a:ext cx="819150" cy="876300"/>
        </a:xfrm>
        <a:prstGeom prst="rect">
          <a:avLst/>
        </a:prstGeom>
        <a:noFill/>
        <a:ln w="9525">
          <a:noFill/>
        </a:ln>
      </xdr:spPr>
    </xdr:pic>
    <xdr:clientData/>
  </xdr:twoCellAnchor>
  <xdr:twoCellAnchor>
    <xdr:from>
      <xdr:col>9</xdr:col>
      <xdr:colOff>428625</xdr:colOff>
      <xdr:row>72</xdr:row>
      <xdr:rowOff>331180</xdr:rowOff>
    </xdr:from>
    <xdr:to>
      <xdr:col>9</xdr:col>
      <xdr:colOff>961727</xdr:colOff>
      <xdr:row>72</xdr:row>
      <xdr:rowOff>1046336</xdr:rowOff>
    </xdr:to>
    <xdr:pic>
      <xdr:nvPicPr>
        <xdr:cNvPr id="36472" name="Immagine 138" descr="\\SIGEA\fotoconvertite\z_history_img_pdfcatoff\47033-50.img"/>
        <xdr:cNvPicPr>
          <a:picLocks noChangeAspect="1"/>
        </xdr:cNvPicPr>
      </xdr:nvPicPr>
      <xdr:blipFill>
        <a:blip xmlns:r="http://schemas.openxmlformats.org/officeDocument/2006/relationships" r:embed="rId41" r:link="rId95"/>
        <a:stretch>
          <a:fillRect/>
        </a:stretch>
      </xdr:blipFill>
      <xdr:spPr>
        <a:xfrm>
          <a:off x="10134600" y="87277575"/>
          <a:ext cx="533400" cy="714375"/>
        </a:xfrm>
        <a:prstGeom prst="rect">
          <a:avLst/>
        </a:prstGeom>
        <a:noFill/>
        <a:ln w="9525">
          <a:noFill/>
        </a:ln>
      </xdr:spPr>
    </xdr:pic>
    <xdr:clientData/>
  </xdr:twoCellAnchor>
  <xdr:twoCellAnchor>
    <xdr:from>
      <xdr:col>9</xdr:col>
      <xdr:colOff>294680</xdr:colOff>
      <xdr:row>73</xdr:row>
      <xdr:rowOff>259184</xdr:rowOff>
    </xdr:from>
    <xdr:to>
      <xdr:col>9</xdr:col>
      <xdr:colOff>1114425</xdr:colOff>
      <xdr:row>73</xdr:row>
      <xdr:rowOff>1051136</xdr:rowOff>
    </xdr:to>
    <xdr:pic>
      <xdr:nvPicPr>
        <xdr:cNvPr id="36473" name="Immagine 140" descr="\\SIGEA\fotoconvertite\z_history_img_pdfcatoff\47024-10.img"/>
        <xdr:cNvPicPr>
          <a:picLocks noChangeAspect="1"/>
        </xdr:cNvPicPr>
      </xdr:nvPicPr>
      <xdr:blipFill>
        <a:blip xmlns:r="http://schemas.openxmlformats.org/officeDocument/2006/relationships" r:embed="rId41" r:link="rId96"/>
        <a:stretch>
          <a:fillRect/>
        </a:stretch>
      </xdr:blipFill>
      <xdr:spPr>
        <a:xfrm>
          <a:off x="10001250" y="88430100"/>
          <a:ext cx="819150" cy="790575"/>
        </a:xfrm>
        <a:prstGeom prst="rect">
          <a:avLst/>
        </a:prstGeom>
        <a:noFill/>
        <a:ln w="9525">
          <a:noFill/>
        </a:ln>
      </xdr:spPr>
    </xdr:pic>
    <xdr:clientData/>
  </xdr:twoCellAnchor>
  <xdr:twoCellAnchor>
    <xdr:from>
      <xdr:col>9</xdr:col>
      <xdr:colOff>294680</xdr:colOff>
      <xdr:row>74</xdr:row>
      <xdr:rowOff>105594</xdr:rowOff>
    </xdr:from>
    <xdr:to>
      <xdr:col>9</xdr:col>
      <xdr:colOff>1114425</xdr:colOff>
      <xdr:row>74</xdr:row>
      <xdr:rowOff>523168</xdr:rowOff>
    </xdr:to>
    <xdr:pic>
      <xdr:nvPicPr>
        <xdr:cNvPr id="36474" name="Immagine 142" descr="\\SIGEA\fotoconvertite\z_history_img_pdfcatoff\47733-18.img"/>
        <xdr:cNvPicPr>
          <a:picLocks noChangeAspect="1"/>
        </xdr:cNvPicPr>
      </xdr:nvPicPr>
      <xdr:blipFill>
        <a:blip xmlns:r="http://schemas.openxmlformats.org/officeDocument/2006/relationships" r:embed="rId41" r:link="rId97"/>
        <a:stretch>
          <a:fillRect/>
        </a:stretch>
      </xdr:blipFill>
      <xdr:spPr>
        <a:xfrm>
          <a:off x="10001250" y="89506425"/>
          <a:ext cx="819150" cy="419100"/>
        </a:xfrm>
        <a:prstGeom prst="rect">
          <a:avLst/>
        </a:prstGeom>
        <a:noFill/>
        <a:ln w="9525">
          <a:noFill/>
        </a:ln>
      </xdr:spPr>
    </xdr:pic>
    <xdr:clientData/>
  </xdr:twoCellAnchor>
  <xdr:twoCellAnchor>
    <xdr:from>
      <xdr:col>9</xdr:col>
      <xdr:colOff>294680</xdr:colOff>
      <xdr:row>75</xdr:row>
      <xdr:rowOff>105594</xdr:rowOff>
    </xdr:from>
    <xdr:to>
      <xdr:col>9</xdr:col>
      <xdr:colOff>1114425</xdr:colOff>
      <xdr:row>75</xdr:row>
      <xdr:rowOff>1012738</xdr:rowOff>
    </xdr:to>
    <xdr:pic>
      <xdr:nvPicPr>
        <xdr:cNvPr id="36475" name="Immagine 144" descr="\\SIGEA\fotoconvertite\z_history_img_pdfcatoff\47733-30.img"/>
        <xdr:cNvPicPr>
          <a:picLocks noChangeAspect="1"/>
        </xdr:cNvPicPr>
      </xdr:nvPicPr>
      <xdr:blipFill>
        <a:blip xmlns:r="http://schemas.openxmlformats.org/officeDocument/2006/relationships" r:embed="rId41" r:link="rId98"/>
        <a:stretch>
          <a:fillRect/>
        </a:stretch>
      </xdr:blipFill>
      <xdr:spPr>
        <a:xfrm>
          <a:off x="10001250" y="90735150"/>
          <a:ext cx="819150" cy="904875"/>
        </a:xfrm>
        <a:prstGeom prst="rect">
          <a:avLst/>
        </a:prstGeom>
        <a:noFill/>
        <a:ln w="9525">
          <a:noFill/>
        </a:ln>
      </xdr:spPr>
    </xdr:pic>
    <xdr:clientData/>
  </xdr:twoCellAnchor>
  <xdr:twoCellAnchor>
    <xdr:from>
      <xdr:col>9</xdr:col>
      <xdr:colOff>294680</xdr:colOff>
      <xdr:row>76</xdr:row>
      <xdr:rowOff>278383</xdr:rowOff>
    </xdr:from>
    <xdr:to>
      <xdr:col>9</xdr:col>
      <xdr:colOff>1114425</xdr:colOff>
      <xdr:row>76</xdr:row>
      <xdr:rowOff>926343</xdr:rowOff>
    </xdr:to>
    <xdr:pic>
      <xdr:nvPicPr>
        <xdr:cNvPr id="36476" name="Immagine 148" descr="\\SIGEA\fotoconvertite\z_history_img_pdfcatoff\47752-16.img"/>
        <xdr:cNvPicPr>
          <a:picLocks noChangeAspect="1"/>
        </xdr:cNvPicPr>
      </xdr:nvPicPr>
      <xdr:blipFill>
        <a:blip xmlns:r="http://schemas.openxmlformats.org/officeDocument/2006/relationships" r:embed="rId41" r:link="rId99"/>
        <a:stretch>
          <a:fillRect/>
        </a:stretch>
      </xdr:blipFill>
      <xdr:spPr>
        <a:xfrm>
          <a:off x="10001250" y="92135325"/>
          <a:ext cx="819150" cy="647700"/>
        </a:xfrm>
        <a:prstGeom prst="rect">
          <a:avLst/>
        </a:prstGeom>
        <a:noFill/>
        <a:ln w="9525">
          <a:noFill/>
        </a:ln>
      </xdr:spPr>
    </xdr:pic>
    <xdr:clientData/>
  </xdr:twoCellAnchor>
  <xdr:twoCellAnchor>
    <xdr:from>
      <xdr:col>9</xdr:col>
      <xdr:colOff>294680</xdr:colOff>
      <xdr:row>77</xdr:row>
      <xdr:rowOff>105594</xdr:rowOff>
    </xdr:from>
    <xdr:to>
      <xdr:col>9</xdr:col>
      <xdr:colOff>1114425</xdr:colOff>
      <xdr:row>77</xdr:row>
      <xdr:rowOff>907145</xdr:rowOff>
    </xdr:to>
    <xdr:pic>
      <xdr:nvPicPr>
        <xdr:cNvPr id="36477" name="Immagine 150" descr="\\SIGEA\fotoconvertite\z_history_img_pdfcatoff\47733-24.img"/>
        <xdr:cNvPicPr>
          <a:picLocks noChangeAspect="1"/>
        </xdr:cNvPicPr>
      </xdr:nvPicPr>
      <xdr:blipFill>
        <a:blip xmlns:r="http://schemas.openxmlformats.org/officeDocument/2006/relationships" r:embed="rId41" r:link="rId100"/>
        <a:stretch>
          <a:fillRect/>
        </a:stretch>
      </xdr:blipFill>
      <xdr:spPr>
        <a:xfrm>
          <a:off x="10001250" y="93192600"/>
          <a:ext cx="819150" cy="800100"/>
        </a:xfrm>
        <a:prstGeom prst="rect">
          <a:avLst/>
        </a:prstGeom>
        <a:noFill/>
        <a:ln w="9525">
          <a:noFill/>
        </a:ln>
      </xdr:spPr>
    </xdr:pic>
    <xdr:clientData/>
  </xdr:twoCellAnchor>
  <xdr:twoCellAnchor>
    <xdr:from>
      <xdr:col>9</xdr:col>
      <xdr:colOff>294680</xdr:colOff>
      <xdr:row>78</xdr:row>
      <xdr:rowOff>105594</xdr:rowOff>
    </xdr:from>
    <xdr:to>
      <xdr:col>9</xdr:col>
      <xdr:colOff>1114425</xdr:colOff>
      <xdr:row>78</xdr:row>
      <xdr:rowOff>907145</xdr:rowOff>
    </xdr:to>
    <xdr:pic>
      <xdr:nvPicPr>
        <xdr:cNvPr id="36478" name="Immagine 152" descr="\\SIGEA\fotoconvertite\z_history_img_pdfcatoff\47733-36.img"/>
        <xdr:cNvPicPr>
          <a:picLocks noChangeAspect="1"/>
        </xdr:cNvPicPr>
      </xdr:nvPicPr>
      <xdr:blipFill>
        <a:blip xmlns:r="http://schemas.openxmlformats.org/officeDocument/2006/relationships" r:embed="rId41" r:link="rId101"/>
        <a:stretch>
          <a:fillRect/>
        </a:stretch>
      </xdr:blipFill>
      <xdr:spPr>
        <a:xfrm>
          <a:off x="10001250" y="94421325"/>
          <a:ext cx="819150" cy="800100"/>
        </a:xfrm>
        <a:prstGeom prst="rect">
          <a:avLst/>
        </a:prstGeom>
        <a:noFill/>
        <a:ln w="9525">
          <a:noFill/>
        </a:ln>
      </xdr:spPr>
    </xdr:pic>
    <xdr:clientData/>
  </xdr:twoCellAnchor>
  <xdr:twoCellAnchor>
    <xdr:from>
      <xdr:col>9</xdr:col>
      <xdr:colOff>294680</xdr:colOff>
      <xdr:row>79</xdr:row>
      <xdr:rowOff>143991</xdr:rowOff>
    </xdr:from>
    <xdr:to>
      <xdr:col>9</xdr:col>
      <xdr:colOff>1114425</xdr:colOff>
      <xdr:row>79</xdr:row>
      <xdr:rowOff>897545</xdr:rowOff>
    </xdr:to>
    <xdr:pic>
      <xdr:nvPicPr>
        <xdr:cNvPr id="36479" name="Immagine 154" descr="\\SIGEA\fotoconvertite\z_history_img_pdfcatoff\47736-50.img"/>
        <xdr:cNvPicPr>
          <a:picLocks noChangeAspect="1"/>
        </xdr:cNvPicPr>
      </xdr:nvPicPr>
      <xdr:blipFill>
        <a:blip xmlns:r="http://schemas.openxmlformats.org/officeDocument/2006/relationships" r:embed="rId41" r:link="rId102"/>
        <a:stretch>
          <a:fillRect/>
        </a:stretch>
      </xdr:blipFill>
      <xdr:spPr>
        <a:xfrm>
          <a:off x="10001250" y="95688150"/>
          <a:ext cx="819150" cy="752475"/>
        </a:xfrm>
        <a:prstGeom prst="rect">
          <a:avLst/>
        </a:prstGeom>
        <a:noFill/>
        <a:ln w="9525">
          <a:noFill/>
        </a:ln>
      </xdr:spPr>
    </xdr:pic>
    <xdr:clientData/>
  </xdr:twoCellAnchor>
  <xdr:twoCellAnchor>
    <xdr:from>
      <xdr:col>9</xdr:col>
      <xdr:colOff>294680</xdr:colOff>
      <xdr:row>80</xdr:row>
      <xdr:rowOff>105594</xdr:rowOff>
    </xdr:from>
    <xdr:to>
      <xdr:col>9</xdr:col>
      <xdr:colOff>1114425</xdr:colOff>
      <xdr:row>80</xdr:row>
      <xdr:rowOff>897545</xdr:rowOff>
    </xdr:to>
    <xdr:pic>
      <xdr:nvPicPr>
        <xdr:cNvPr id="36480" name="Immagine 156" descr="\\SIGEA\fotoconvertite\z_history_img_pdfcatoff\41748-20.img"/>
        <xdr:cNvPicPr>
          <a:picLocks noChangeAspect="1"/>
        </xdr:cNvPicPr>
      </xdr:nvPicPr>
      <xdr:blipFill>
        <a:blip xmlns:r="http://schemas.openxmlformats.org/officeDocument/2006/relationships" r:embed="rId41" r:link="rId103"/>
        <a:stretch>
          <a:fillRect/>
        </a:stretch>
      </xdr:blipFill>
      <xdr:spPr>
        <a:xfrm>
          <a:off x="10001250" y="96878775"/>
          <a:ext cx="819150" cy="790575"/>
        </a:xfrm>
        <a:prstGeom prst="rect">
          <a:avLst/>
        </a:prstGeom>
        <a:noFill/>
        <a:ln w="9525">
          <a:noFill/>
        </a:ln>
      </xdr:spPr>
    </xdr:pic>
    <xdr:clientData/>
  </xdr:twoCellAnchor>
  <xdr:twoCellAnchor>
    <xdr:from>
      <xdr:col>9</xdr:col>
      <xdr:colOff>294680</xdr:colOff>
      <xdr:row>81</xdr:row>
      <xdr:rowOff>105594</xdr:rowOff>
    </xdr:from>
    <xdr:to>
      <xdr:col>9</xdr:col>
      <xdr:colOff>1114425</xdr:colOff>
      <xdr:row>81</xdr:row>
      <xdr:rowOff>820750</xdr:rowOff>
    </xdr:to>
    <xdr:pic>
      <xdr:nvPicPr>
        <xdr:cNvPr id="36481" name="Immagine 158" descr="\\SIGEA\fotoconvertite\z_history_img_pdfcatoff\41748-30.img"/>
        <xdr:cNvPicPr>
          <a:picLocks noChangeAspect="1"/>
        </xdr:cNvPicPr>
      </xdr:nvPicPr>
      <xdr:blipFill>
        <a:blip xmlns:r="http://schemas.openxmlformats.org/officeDocument/2006/relationships" r:embed="rId41" r:link="rId104"/>
        <a:stretch>
          <a:fillRect/>
        </a:stretch>
      </xdr:blipFill>
      <xdr:spPr>
        <a:xfrm>
          <a:off x="10001250" y="98107500"/>
          <a:ext cx="819150" cy="714375"/>
        </a:xfrm>
        <a:prstGeom prst="rect">
          <a:avLst/>
        </a:prstGeom>
        <a:noFill/>
        <a:ln w="9525">
          <a:noFill/>
        </a:ln>
      </xdr:spPr>
    </xdr:pic>
    <xdr:clientData/>
  </xdr:twoCellAnchor>
  <xdr:twoCellAnchor>
    <xdr:from>
      <xdr:col>9</xdr:col>
      <xdr:colOff>294680</xdr:colOff>
      <xdr:row>82</xdr:row>
      <xdr:rowOff>105594</xdr:rowOff>
    </xdr:from>
    <xdr:to>
      <xdr:col>9</xdr:col>
      <xdr:colOff>1114425</xdr:colOff>
      <xdr:row>82</xdr:row>
      <xdr:rowOff>974341</xdr:rowOff>
    </xdr:to>
    <xdr:pic>
      <xdr:nvPicPr>
        <xdr:cNvPr id="36482" name="Immagine 160" descr="\\SIGEA\fotoconvertite\z_history_img_pdfcatoff\41748-40.img"/>
        <xdr:cNvPicPr>
          <a:picLocks noChangeAspect="1"/>
        </xdr:cNvPicPr>
      </xdr:nvPicPr>
      <xdr:blipFill>
        <a:blip xmlns:r="http://schemas.openxmlformats.org/officeDocument/2006/relationships" r:embed="rId41" r:link="rId105"/>
        <a:stretch>
          <a:fillRect/>
        </a:stretch>
      </xdr:blipFill>
      <xdr:spPr>
        <a:xfrm>
          <a:off x="10001250" y="99336225"/>
          <a:ext cx="819150" cy="866775"/>
        </a:xfrm>
        <a:prstGeom prst="rect">
          <a:avLst/>
        </a:prstGeom>
        <a:noFill/>
        <a:ln w="9525">
          <a:noFill/>
        </a:ln>
      </xdr:spPr>
    </xdr:pic>
    <xdr:clientData/>
  </xdr:twoCellAnchor>
  <xdr:twoCellAnchor>
    <xdr:from>
      <xdr:col>9</xdr:col>
      <xdr:colOff>294680</xdr:colOff>
      <xdr:row>83</xdr:row>
      <xdr:rowOff>163190</xdr:rowOff>
    </xdr:from>
    <xdr:to>
      <xdr:col>9</xdr:col>
      <xdr:colOff>1114425</xdr:colOff>
      <xdr:row>83</xdr:row>
      <xdr:rowOff>772753</xdr:rowOff>
    </xdr:to>
    <xdr:pic>
      <xdr:nvPicPr>
        <xdr:cNvPr id="36483" name="Immagine 162" descr="\\SIGEA\fotoconvertite\z_history_img_pdfcatoff\41750-41.img"/>
        <xdr:cNvPicPr>
          <a:picLocks noChangeAspect="1"/>
        </xdr:cNvPicPr>
      </xdr:nvPicPr>
      <xdr:blipFill>
        <a:blip xmlns:r="http://schemas.openxmlformats.org/officeDocument/2006/relationships" r:embed="rId41" r:link="rId106"/>
        <a:stretch>
          <a:fillRect/>
        </a:stretch>
      </xdr:blipFill>
      <xdr:spPr>
        <a:xfrm>
          <a:off x="10001250" y="100622100"/>
          <a:ext cx="819150" cy="609600"/>
        </a:xfrm>
        <a:prstGeom prst="rect">
          <a:avLst/>
        </a:prstGeom>
        <a:noFill/>
        <a:ln w="9525">
          <a:noFill/>
        </a:ln>
      </xdr:spPr>
    </xdr:pic>
    <xdr:clientData/>
  </xdr:twoCellAnchor>
  <xdr:twoCellAnchor>
    <xdr:from>
      <xdr:col>9</xdr:col>
      <xdr:colOff>294680</xdr:colOff>
      <xdr:row>84</xdr:row>
      <xdr:rowOff>105594</xdr:rowOff>
    </xdr:from>
    <xdr:to>
      <xdr:col>9</xdr:col>
      <xdr:colOff>1114425</xdr:colOff>
      <xdr:row>84</xdr:row>
      <xdr:rowOff>791952</xdr:rowOff>
    </xdr:to>
    <xdr:pic>
      <xdr:nvPicPr>
        <xdr:cNvPr id="36484" name="Immagine 166" descr="\\SIGEA\fotoconvertite\z_history_img_pdfcatoff\47043-35.img"/>
        <xdr:cNvPicPr>
          <a:picLocks noChangeAspect="1"/>
        </xdr:cNvPicPr>
      </xdr:nvPicPr>
      <xdr:blipFill>
        <a:blip xmlns:r="http://schemas.openxmlformats.org/officeDocument/2006/relationships" r:embed="rId41" r:link="rId107"/>
        <a:stretch>
          <a:fillRect/>
        </a:stretch>
      </xdr:blipFill>
      <xdr:spPr>
        <a:xfrm>
          <a:off x="10001250" y="101793675"/>
          <a:ext cx="819150" cy="685800"/>
        </a:xfrm>
        <a:prstGeom prst="rect">
          <a:avLst/>
        </a:prstGeom>
        <a:noFill/>
        <a:ln w="9525">
          <a:noFill/>
        </a:ln>
      </xdr:spPr>
    </xdr:pic>
    <xdr:clientData/>
  </xdr:twoCellAnchor>
  <xdr:twoCellAnchor>
    <xdr:from>
      <xdr:col>9</xdr:col>
      <xdr:colOff>294680</xdr:colOff>
      <xdr:row>85</xdr:row>
      <xdr:rowOff>105594</xdr:rowOff>
    </xdr:from>
    <xdr:to>
      <xdr:col>9</xdr:col>
      <xdr:colOff>1114425</xdr:colOff>
      <xdr:row>85</xdr:row>
      <xdr:rowOff>791952</xdr:rowOff>
    </xdr:to>
    <xdr:pic>
      <xdr:nvPicPr>
        <xdr:cNvPr id="36485" name="Immagine 170" descr="\\SIGEA\fotoconvertite\z_history_img_pdfcatoff\47014-35.img"/>
        <xdr:cNvPicPr>
          <a:picLocks noChangeAspect="1"/>
        </xdr:cNvPicPr>
      </xdr:nvPicPr>
      <xdr:blipFill>
        <a:blip xmlns:r="http://schemas.openxmlformats.org/officeDocument/2006/relationships" r:embed="rId41" r:link="rId108"/>
        <a:stretch>
          <a:fillRect/>
        </a:stretch>
      </xdr:blipFill>
      <xdr:spPr>
        <a:xfrm>
          <a:off x="10001250" y="103022400"/>
          <a:ext cx="819150" cy="685800"/>
        </a:xfrm>
        <a:prstGeom prst="rect">
          <a:avLst/>
        </a:prstGeom>
        <a:noFill/>
        <a:ln w="9525">
          <a:noFill/>
        </a:ln>
      </xdr:spPr>
    </xdr:pic>
    <xdr:clientData/>
  </xdr:twoCellAnchor>
  <xdr:twoCellAnchor>
    <xdr:from>
      <xdr:col>9</xdr:col>
      <xdr:colOff>294680</xdr:colOff>
      <xdr:row>86</xdr:row>
      <xdr:rowOff>105594</xdr:rowOff>
    </xdr:from>
    <xdr:to>
      <xdr:col>9</xdr:col>
      <xdr:colOff>1114425</xdr:colOff>
      <xdr:row>86</xdr:row>
      <xdr:rowOff>859148</xdr:rowOff>
    </xdr:to>
    <xdr:pic>
      <xdr:nvPicPr>
        <xdr:cNvPr id="36486" name="Immagine 174" descr="\\SIGEA\fotoconvertite\z_history_img_pdfcatoff\47680-40.img"/>
        <xdr:cNvPicPr>
          <a:picLocks noChangeAspect="1"/>
        </xdr:cNvPicPr>
      </xdr:nvPicPr>
      <xdr:blipFill>
        <a:blip xmlns:r="http://schemas.openxmlformats.org/officeDocument/2006/relationships" r:embed="rId41" r:link="rId109"/>
        <a:stretch>
          <a:fillRect/>
        </a:stretch>
      </xdr:blipFill>
      <xdr:spPr>
        <a:xfrm>
          <a:off x="10001250" y="104251125"/>
          <a:ext cx="819150" cy="752475"/>
        </a:xfrm>
        <a:prstGeom prst="rect">
          <a:avLst/>
        </a:prstGeom>
        <a:noFill/>
        <a:ln w="9525">
          <a:noFill/>
        </a:ln>
      </xdr:spPr>
    </xdr:pic>
    <xdr:clientData/>
  </xdr:twoCellAnchor>
  <xdr:twoCellAnchor>
    <xdr:from>
      <xdr:col>9</xdr:col>
      <xdr:colOff>294680</xdr:colOff>
      <xdr:row>87</xdr:row>
      <xdr:rowOff>105594</xdr:rowOff>
    </xdr:from>
    <xdr:to>
      <xdr:col>9</xdr:col>
      <xdr:colOff>1114425</xdr:colOff>
      <xdr:row>87</xdr:row>
      <xdr:rowOff>993539</xdr:rowOff>
    </xdr:to>
    <xdr:pic>
      <xdr:nvPicPr>
        <xdr:cNvPr id="36487" name="Immagine 176" descr="\\SIGEA\fotoconvertite\z_history_img_pdfcatoff\47680-53.img"/>
        <xdr:cNvPicPr>
          <a:picLocks noChangeAspect="1"/>
        </xdr:cNvPicPr>
      </xdr:nvPicPr>
      <xdr:blipFill>
        <a:blip xmlns:r="http://schemas.openxmlformats.org/officeDocument/2006/relationships" r:embed="rId41" r:link="rId110"/>
        <a:stretch>
          <a:fillRect/>
        </a:stretch>
      </xdr:blipFill>
      <xdr:spPr>
        <a:xfrm>
          <a:off x="10001250" y="105479850"/>
          <a:ext cx="819150" cy="885825"/>
        </a:xfrm>
        <a:prstGeom prst="rect">
          <a:avLst/>
        </a:prstGeom>
        <a:noFill/>
        <a:ln w="9525">
          <a:noFill/>
        </a:ln>
      </xdr:spPr>
    </xdr:pic>
    <xdr:clientData/>
  </xdr:twoCellAnchor>
  <xdr:twoCellAnchor>
    <xdr:from>
      <xdr:col>9</xdr:col>
      <xdr:colOff>294680</xdr:colOff>
      <xdr:row>88</xdr:row>
      <xdr:rowOff>105594</xdr:rowOff>
    </xdr:from>
    <xdr:to>
      <xdr:col>9</xdr:col>
      <xdr:colOff>1114425</xdr:colOff>
      <xdr:row>88</xdr:row>
      <xdr:rowOff>993539</xdr:rowOff>
    </xdr:to>
    <xdr:pic>
      <xdr:nvPicPr>
        <xdr:cNvPr id="36488" name="Immagine 178" descr="\\SIGEA\fotoconvertite\z_history_img_pdfcatoff\47689-60.img"/>
        <xdr:cNvPicPr>
          <a:picLocks noChangeAspect="1"/>
        </xdr:cNvPicPr>
      </xdr:nvPicPr>
      <xdr:blipFill>
        <a:blip xmlns:r="http://schemas.openxmlformats.org/officeDocument/2006/relationships" r:embed="rId41" r:link="rId111"/>
        <a:stretch>
          <a:fillRect/>
        </a:stretch>
      </xdr:blipFill>
      <xdr:spPr>
        <a:xfrm>
          <a:off x="10001250" y="106708575"/>
          <a:ext cx="819150" cy="885825"/>
        </a:xfrm>
        <a:prstGeom prst="rect">
          <a:avLst/>
        </a:prstGeom>
        <a:noFill/>
        <a:ln w="9525">
          <a:noFill/>
        </a:ln>
      </xdr:spPr>
    </xdr:pic>
    <xdr:clientData/>
  </xdr:twoCellAnchor>
  <xdr:twoCellAnchor>
    <xdr:from>
      <xdr:col>9</xdr:col>
      <xdr:colOff>294680</xdr:colOff>
      <xdr:row>89</xdr:row>
      <xdr:rowOff>105594</xdr:rowOff>
    </xdr:from>
    <xdr:to>
      <xdr:col>9</xdr:col>
      <xdr:colOff>1114425</xdr:colOff>
      <xdr:row>89</xdr:row>
      <xdr:rowOff>753554</xdr:rowOff>
    </xdr:to>
    <xdr:pic>
      <xdr:nvPicPr>
        <xdr:cNvPr id="36489" name="Immagine 180" descr="\\SIGEA\fotoconvertite\z_history_img_pdfcatoff\41745-60.img"/>
        <xdr:cNvPicPr>
          <a:picLocks noChangeAspect="1"/>
        </xdr:cNvPicPr>
      </xdr:nvPicPr>
      <xdr:blipFill>
        <a:blip xmlns:r="http://schemas.openxmlformats.org/officeDocument/2006/relationships" r:embed="rId41" r:link="rId112"/>
        <a:stretch>
          <a:fillRect/>
        </a:stretch>
      </xdr:blipFill>
      <xdr:spPr>
        <a:xfrm>
          <a:off x="10001250" y="107937300"/>
          <a:ext cx="819150" cy="647700"/>
        </a:xfrm>
        <a:prstGeom prst="rect">
          <a:avLst/>
        </a:prstGeom>
        <a:noFill/>
        <a:ln w="9525">
          <a:noFill/>
        </a:ln>
      </xdr:spPr>
    </xdr:pic>
    <xdr:clientData/>
  </xdr:twoCellAnchor>
  <xdr:twoCellAnchor>
    <xdr:from>
      <xdr:col>9</xdr:col>
      <xdr:colOff>294680</xdr:colOff>
      <xdr:row>90</xdr:row>
      <xdr:rowOff>105594</xdr:rowOff>
    </xdr:from>
    <xdr:to>
      <xdr:col>9</xdr:col>
      <xdr:colOff>1114425</xdr:colOff>
      <xdr:row>90</xdr:row>
      <xdr:rowOff>859148</xdr:rowOff>
    </xdr:to>
    <xdr:pic>
      <xdr:nvPicPr>
        <xdr:cNvPr id="36490" name="Immagine 184" descr="\\SIGEA\fotoconvertite\z_history_img_pdfcatoff\41743-32.img"/>
        <xdr:cNvPicPr>
          <a:picLocks noChangeAspect="1"/>
        </xdr:cNvPicPr>
      </xdr:nvPicPr>
      <xdr:blipFill>
        <a:blip xmlns:r="http://schemas.openxmlformats.org/officeDocument/2006/relationships" r:embed="rId41" r:link="rId113"/>
        <a:stretch>
          <a:fillRect/>
        </a:stretch>
      </xdr:blipFill>
      <xdr:spPr>
        <a:xfrm>
          <a:off x="10001250" y="109166025"/>
          <a:ext cx="819150" cy="752475"/>
        </a:xfrm>
        <a:prstGeom prst="rect">
          <a:avLst/>
        </a:prstGeom>
        <a:noFill/>
        <a:ln w="9525">
          <a:noFill/>
        </a:ln>
      </xdr:spPr>
    </xdr:pic>
    <xdr:clientData/>
  </xdr:twoCellAnchor>
  <xdr:twoCellAnchor>
    <xdr:from>
      <xdr:col>9</xdr:col>
      <xdr:colOff>294680</xdr:colOff>
      <xdr:row>91</xdr:row>
      <xdr:rowOff>105594</xdr:rowOff>
    </xdr:from>
    <xdr:to>
      <xdr:col>9</xdr:col>
      <xdr:colOff>1114425</xdr:colOff>
      <xdr:row>91</xdr:row>
      <xdr:rowOff>897545</xdr:rowOff>
    </xdr:to>
    <xdr:pic>
      <xdr:nvPicPr>
        <xdr:cNvPr id="36491" name="Immagine 188" descr="\\SIGEA\fotoconvertite\z_history_img_pdfcatoff\41756-32.img"/>
        <xdr:cNvPicPr>
          <a:picLocks noChangeAspect="1"/>
        </xdr:cNvPicPr>
      </xdr:nvPicPr>
      <xdr:blipFill>
        <a:blip xmlns:r="http://schemas.openxmlformats.org/officeDocument/2006/relationships" r:embed="rId41" r:link="rId114"/>
        <a:stretch>
          <a:fillRect/>
        </a:stretch>
      </xdr:blipFill>
      <xdr:spPr>
        <a:xfrm>
          <a:off x="10001250" y="110394750"/>
          <a:ext cx="819150" cy="790575"/>
        </a:xfrm>
        <a:prstGeom prst="rect">
          <a:avLst/>
        </a:prstGeom>
        <a:noFill/>
        <a:ln w="9525">
          <a:noFill/>
        </a:ln>
      </xdr:spPr>
    </xdr:pic>
    <xdr:clientData/>
  </xdr:twoCellAnchor>
  <xdr:twoCellAnchor>
    <xdr:from>
      <xdr:col>9</xdr:col>
      <xdr:colOff>294680</xdr:colOff>
      <xdr:row>92</xdr:row>
      <xdr:rowOff>105594</xdr:rowOff>
    </xdr:from>
    <xdr:to>
      <xdr:col>9</xdr:col>
      <xdr:colOff>1114425</xdr:colOff>
      <xdr:row>92</xdr:row>
      <xdr:rowOff>676759</xdr:rowOff>
    </xdr:to>
    <xdr:pic>
      <xdr:nvPicPr>
        <xdr:cNvPr id="36492" name="Immagine 190" descr="\\SIGEA\fotoconvertite\z_history_img_pdfcatoff\41744-60.img"/>
        <xdr:cNvPicPr>
          <a:picLocks noChangeAspect="1"/>
        </xdr:cNvPicPr>
      </xdr:nvPicPr>
      <xdr:blipFill>
        <a:blip xmlns:r="http://schemas.openxmlformats.org/officeDocument/2006/relationships" r:embed="rId41" r:link="rId115"/>
        <a:stretch>
          <a:fillRect/>
        </a:stretch>
      </xdr:blipFill>
      <xdr:spPr>
        <a:xfrm>
          <a:off x="10001250" y="111623475"/>
          <a:ext cx="819150" cy="571500"/>
        </a:xfrm>
        <a:prstGeom prst="rect">
          <a:avLst/>
        </a:prstGeom>
        <a:noFill/>
        <a:ln w="9525">
          <a:noFill/>
        </a:ln>
      </xdr:spPr>
    </xdr:pic>
    <xdr:clientData/>
  </xdr:twoCellAnchor>
  <xdr:twoCellAnchor>
    <xdr:from>
      <xdr:col>9</xdr:col>
      <xdr:colOff>294680</xdr:colOff>
      <xdr:row>93</xdr:row>
      <xdr:rowOff>105594</xdr:rowOff>
    </xdr:from>
    <xdr:to>
      <xdr:col>9</xdr:col>
      <xdr:colOff>1114425</xdr:colOff>
      <xdr:row>93</xdr:row>
      <xdr:rowOff>935943</xdr:rowOff>
    </xdr:to>
    <xdr:pic>
      <xdr:nvPicPr>
        <xdr:cNvPr id="36493" name="Immagine 194" descr="\\SIGEA\fotoconvertite\z_history_img_pdfcatoff\41747-60.img"/>
        <xdr:cNvPicPr>
          <a:picLocks noChangeAspect="1"/>
        </xdr:cNvPicPr>
      </xdr:nvPicPr>
      <xdr:blipFill>
        <a:blip xmlns:r="http://schemas.openxmlformats.org/officeDocument/2006/relationships" r:embed="rId41" r:link="rId116"/>
        <a:stretch>
          <a:fillRect/>
        </a:stretch>
      </xdr:blipFill>
      <xdr:spPr>
        <a:xfrm>
          <a:off x="10001250" y="112852200"/>
          <a:ext cx="819150" cy="828675"/>
        </a:xfrm>
        <a:prstGeom prst="rect">
          <a:avLst/>
        </a:prstGeom>
        <a:noFill/>
        <a:ln w="9525">
          <a:noFill/>
        </a:ln>
      </xdr:spPr>
    </xdr:pic>
    <xdr:clientData/>
  </xdr:twoCellAnchor>
  <xdr:twoCellAnchor>
    <xdr:from>
      <xdr:col>9</xdr:col>
      <xdr:colOff>294680</xdr:colOff>
      <xdr:row>94</xdr:row>
      <xdr:rowOff>105594</xdr:rowOff>
    </xdr:from>
    <xdr:to>
      <xdr:col>9</xdr:col>
      <xdr:colOff>1114425</xdr:colOff>
      <xdr:row>94</xdr:row>
      <xdr:rowOff>820750</xdr:rowOff>
    </xdr:to>
    <xdr:pic>
      <xdr:nvPicPr>
        <xdr:cNvPr id="36494" name="Immagine 196" descr="\\SIGEA\fotoconvertite\z_history_img_pdfcatoff\41751-60.img"/>
        <xdr:cNvPicPr>
          <a:picLocks noChangeAspect="1"/>
        </xdr:cNvPicPr>
      </xdr:nvPicPr>
      <xdr:blipFill>
        <a:blip xmlns:r="http://schemas.openxmlformats.org/officeDocument/2006/relationships" r:embed="rId41" r:link="rId117"/>
        <a:stretch>
          <a:fillRect/>
        </a:stretch>
      </xdr:blipFill>
      <xdr:spPr>
        <a:xfrm>
          <a:off x="10001250" y="114080925"/>
          <a:ext cx="819150" cy="714375"/>
        </a:xfrm>
        <a:prstGeom prst="rect">
          <a:avLst/>
        </a:prstGeom>
        <a:noFill/>
        <a:ln w="9525">
          <a:noFill/>
        </a:ln>
      </xdr:spPr>
    </xdr:pic>
    <xdr:clientData/>
  </xdr:twoCellAnchor>
  <xdr:twoCellAnchor>
    <xdr:from>
      <xdr:col>9</xdr:col>
      <xdr:colOff>294680</xdr:colOff>
      <xdr:row>95</xdr:row>
      <xdr:rowOff>105594</xdr:rowOff>
    </xdr:from>
    <xdr:to>
      <xdr:col>9</xdr:col>
      <xdr:colOff>1114425</xdr:colOff>
      <xdr:row>95</xdr:row>
      <xdr:rowOff>916744</xdr:rowOff>
    </xdr:to>
    <xdr:pic>
      <xdr:nvPicPr>
        <xdr:cNvPr id="36495" name="Immagine 198" descr="\\SIGEA\fotoconvertite\z_history_img_pdfcatoff\18520-15.img"/>
        <xdr:cNvPicPr>
          <a:picLocks noChangeAspect="1"/>
        </xdr:cNvPicPr>
      </xdr:nvPicPr>
      <xdr:blipFill>
        <a:blip xmlns:r="http://schemas.openxmlformats.org/officeDocument/2006/relationships" r:embed="rId41" r:link="rId118"/>
        <a:stretch>
          <a:fillRect/>
        </a:stretch>
      </xdr:blipFill>
      <xdr:spPr>
        <a:xfrm>
          <a:off x="10001250" y="115309650"/>
          <a:ext cx="819150" cy="809625"/>
        </a:xfrm>
        <a:prstGeom prst="rect">
          <a:avLst/>
        </a:prstGeom>
        <a:noFill/>
        <a:ln w="9525">
          <a:noFill/>
        </a:ln>
      </xdr:spPr>
    </xdr:pic>
    <xdr:clientData/>
  </xdr:twoCellAnchor>
  <xdr:twoCellAnchor>
    <xdr:from>
      <xdr:col>9</xdr:col>
      <xdr:colOff>294680</xdr:colOff>
      <xdr:row>96</xdr:row>
      <xdr:rowOff>259184</xdr:rowOff>
    </xdr:from>
    <xdr:to>
      <xdr:col>9</xdr:col>
      <xdr:colOff>1114425</xdr:colOff>
      <xdr:row>96</xdr:row>
      <xdr:rowOff>830349</xdr:rowOff>
    </xdr:to>
    <xdr:pic>
      <xdr:nvPicPr>
        <xdr:cNvPr id="36496" name="Immagine 200" descr="\\SIGEA\fotoconvertite\z_history_img_pdfcatoff\48517-03.img"/>
        <xdr:cNvPicPr>
          <a:picLocks noChangeAspect="1"/>
        </xdr:cNvPicPr>
      </xdr:nvPicPr>
      <xdr:blipFill>
        <a:blip xmlns:r="http://schemas.openxmlformats.org/officeDocument/2006/relationships" r:embed="rId41" r:link="rId119"/>
        <a:stretch>
          <a:fillRect/>
        </a:stretch>
      </xdr:blipFill>
      <xdr:spPr>
        <a:xfrm>
          <a:off x="10001250" y="116690775"/>
          <a:ext cx="819150" cy="571500"/>
        </a:xfrm>
        <a:prstGeom prst="rect">
          <a:avLst/>
        </a:prstGeom>
        <a:noFill/>
        <a:ln w="9525">
          <a:noFill/>
        </a:ln>
      </xdr:spPr>
    </xdr:pic>
    <xdr:clientData/>
  </xdr:twoCellAnchor>
  <xdr:twoCellAnchor>
    <xdr:from>
      <xdr:col>9</xdr:col>
      <xdr:colOff>294680</xdr:colOff>
      <xdr:row>100</xdr:row>
      <xdr:rowOff>38398</xdr:rowOff>
    </xdr:from>
    <xdr:to>
      <xdr:col>9</xdr:col>
      <xdr:colOff>1114425</xdr:colOff>
      <xdr:row>100</xdr:row>
      <xdr:rowOff>839949</xdr:rowOff>
    </xdr:to>
    <xdr:pic>
      <xdr:nvPicPr>
        <xdr:cNvPr id="36497" name="Immagine 208" descr="\\SIGEA\fotoconvertite\z_history_img_pdfcatoff\47732-20.img"/>
        <xdr:cNvPicPr>
          <a:picLocks noChangeAspect="1"/>
        </xdr:cNvPicPr>
      </xdr:nvPicPr>
      <xdr:blipFill>
        <a:blip xmlns:r="http://schemas.openxmlformats.org/officeDocument/2006/relationships" r:embed="rId41" r:link="rId120"/>
        <a:stretch>
          <a:fillRect/>
        </a:stretch>
      </xdr:blipFill>
      <xdr:spPr>
        <a:xfrm>
          <a:off x="10001250" y="121386600"/>
          <a:ext cx="819150" cy="800100"/>
        </a:xfrm>
        <a:prstGeom prst="rect">
          <a:avLst/>
        </a:prstGeom>
        <a:noFill/>
        <a:ln w="9525">
          <a:noFill/>
        </a:ln>
      </xdr:spPr>
    </xdr:pic>
    <xdr:clientData/>
  </xdr:twoCellAnchor>
  <xdr:twoCellAnchor>
    <xdr:from>
      <xdr:col>9</xdr:col>
      <xdr:colOff>409873</xdr:colOff>
      <xdr:row>104</xdr:row>
      <xdr:rowOff>230386</xdr:rowOff>
    </xdr:from>
    <xdr:to>
      <xdr:col>9</xdr:col>
      <xdr:colOff>1000571</xdr:colOff>
      <xdr:row>104</xdr:row>
      <xdr:rowOff>945542</xdr:rowOff>
    </xdr:to>
    <xdr:pic>
      <xdr:nvPicPr>
        <xdr:cNvPr id="36498" name="Immagine 210" descr="\\SIGEA\fotoconvertite\z_history_img_pdfcatoff\47718-20.img"/>
        <xdr:cNvPicPr>
          <a:picLocks noChangeAspect="1"/>
        </xdr:cNvPicPr>
      </xdr:nvPicPr>
      <xdr:blipFill>
        <a:blip xmlns:r="http://schemas.openxmlformats.org/officeDocument/2006/relationships" r:embed="rId41" r:link="rId121"/>
        <a:stretch>
          <a:fillRect/>
        </a:stretch>
      </xdr:blipFill>
      <xdr:spPr>
        <a:xfrm>
          <a:off x="10115550" y="126492000"/>
          <a:ext cx="590550" cy="714375"/>
        </a:xfrm>
        <a:prstGeom prst="rect">
          <a:avLst/>
        </a:prstGeom>
        <a:noFill/>
        <a:ln w="9525">
          <a:noFill/>
        </a:ln>
      </xdr:spPr>
    </xdr:pic>
    <xdr:clientData/>
  </xdr:twoCellAnchor>
  <xdr:twoCellAnchor>
    <xdr:from>
      <xdr:col>9</xdr:col>
      <xdr:colOff>294680</xdr:colOff>
      <xdr:row>105</xdr:row>
      <xdr:rowOff>201588</xdr:rowOff>
    </xdr:from>
    <xdr:to>
      <xdr:col>9</xdr:col>
      <xdr:colOff>1114425</xdr:colOff>
      <xdr:row>105</xdr:row>
      <xdr:rowOff>955142</xdr:rowOff>
    </xdr:to>
    <xdr:pic>
      <xdr:nvPicPr>
        <xdr:cNvPr id="36499" name="Immagine 212" descr="\\SIGEA\fotoconvertite\z_history_img_pdfcatoff\47652-01.img"/>
        <xdr:cNvPicPr>
          <a:picLocks noChangeAspect="1"/>
        </xdr:cNvPicPr>
      </xdr:nvPicPr>
      <xdr:blipFill>
        <a:blip xmlns:r="http://schemas.openxmlformats.org/officeDocument/2006/relationships" r:embed="rId41" r:link="rId122"/>
        <a:stretch>
          <a:fillRect/>
        </a:stretch>
      </xdr:blipFill>
      <xdr:spPr>
        <a:xfrm>
          <a:off x="10001250" y="127692150"/>
          <a:ext cx="819150" cy="752475"/>
        </a:xfrm>
        <a:prstGeom prst="rect">
          <a:avLst/>
        </a:prstGeom>
        <a:noFill/>
        <a:ln w="9525">
          <a:noFill/>
        </a:ln>
      </xdr:spPr>
    </xdr:pic>
    <xdr:clientData/>
  </xdr:twoCellAnchor>
  <xdr:twoCellAnchor>
    <xdr:from>
      <xdr:col>9</xdr:col>
      <xdr:colOff>294680</xdr:colOff>
      <xdr:row>106</xdr:row>
      <xdr:rowOff>201588</xdr:rowOff>
    </xdr:from>
    <xdr:to>
      <xdr:col>9</xdr:col>
      <xdr:colOff>1114425</xdr:colOff>
      <xdr:row>106</xdr:row>
      <xdr:rowOff>1051136</xdr:rowOff>
    </xdr:to>
    <xdr:pic>
      <xdr:nvPicPr>
        <xdr:cNvPr id="36500" name="Immagine 214" descr="\\SIGEA\fotoconvertite\z_history_img_pdfcatoff\47658-01.img"/>
        <xdr:cNvPicPr>
          <a:picLocks noChangeAspect="1"/>
        </xdr:cNvPicPr>
      </xdr:nvPicPr>
      <xdr:blipFill>
        <a:blip xmlns:r="http://schemas.openxmlformats.org/officeDocument/2006/relationships" r:embed="rId41" r:link="rId123"/>
        <a:stretch>
          <a:fillRect/>
        </a:stretch>
      </xdr:blipFill>
      <xdr:spPr>
        <a:xfrm>
          <a:off x="10001250" y="128920875"/>
          <a:ext cx="819150" cy="847725"/>
        </a:xfrm>
        <a:prstGeom prst="rect">
          <a:avLst/>
        </a:prstGeom>
        <a:noFill/>
        <a:ln w="9525">
          <a:noFill/>
        </a:ln>
      </xdr:spPr>
    </xdr:pic>
    <xdr:clientData/>
  </xdr:twoCellAnchor>
  <xdr:twoCellAnchor>
    <xdr:from>
      <xdr:col>9</xdr:col>
      <xdr:colOff>294680</xdr:colOff>
      <xdr:row>107</xdr:row>
      <xdr:rowOff>307181</xdr:rowOff>
    </xdr:from>
    <xdr:to>
      <xdr:col>9</xdr:col>
      <xdr:colOff>1114425</xdr:colOff>
      <xdr:row>107</xdr:row>
      <xdr:rowOff>1147130</xdr:rowOff>
    </xdr:to>
    <xdr:pic>
      <xdr:nvPicPr>
        <xdr:cNvPr id="36501" name="Immagine 216" descr="\\SIGEA\fotoconvertite\z_history_img_pdfcatoff\47657-01.img"/>
        <xdr:cNvPicPr>
          <a:picLocks noChangeAspect="1"/>
        </xdr:cNvPicPr>
      </xdr:nvPicPr>
      <xdr:blipFill>
        <a:blip xmlns:r="http://schemas.openxmlformats.org/officeDocument/2006/relationships" r:embed="rId41" r:link="rId124"/>
        <a:stretch>
          <a:fillRect/>
        </a:stretch>
      </xdr:blipFill>
      <xdr:spPr>
        <a:xfrm>
          <a:off x="10001250" y="130254375"/>
          <a:ext cx="819150" cy="838200"/>
        </a:xfrm>
        <a:prstGeom prst="rect">
          <a:avLst/>
        </a:prstGeom>
        <a:noFill/>
        <a:ln w="9525">
          <a:noFill/>
        </a:ln>
      </xdr:spPr>
    </xdr:pic>
    <xdr:clientData/>
  </xdr:twoCellAnchor>
  <xdr:twoCellAnchor>
    <xdr:from>
      <xdr:col>9</xdr:col>
      <xdr:colOff>294680</xdr:colOff>
      <xdr:row>108</xdr:row>
      <xdr:rowOff>259184</xdr:rowOff>
    </xdr:from>
    <xdr:to>
      <xdr:col>9</xdr:col>
      <xdr:colOff>1114425</xdr:colOff>
      <xdr:row>108</xdr:row>
      <xdr:rowOff>1127931</xdr:rowOff>
    </xdr:to>
    <xdr:pic>
      <xdr:nvPicPr>
        <xdr:cNvPr id="36502" name="Immagine 218" descr="\\SIGEA\fotoconvertite\z_history_img_pdfcatoff\47652-02.img"/>
        <xdr:cNvPicPr>
          <a:picLocks noChangeAspect="1"/>
        </xdr:cNvPicPr>
      </xdr:nvPicPr>
      <xdr:blipFill>
        <a:blip xmlns:r="http://schemas.openxmlformats.org/officeDocument/2006/relationships" r:embed="rId41" r:link="rId125"/>
        <a:stretch>
          <a:fillRect/>
        </a:stretch>
      </xdr:blipFill>
      <xdr:spPr>
        <a:xfrm>
          <a:off x="10001250" y="131435475"/>
          <a:ext cx="819150" cy="866775"/>
        </a:xfrm>
        <a:prstGeom prst="rect">
          <a:avLst/>
        </a:prstGeom>
        <a:noFill/>
        <a:ln w="9525">
          <a:noFill/>
        </a:ln>
      </xdr:spPr>
    </xdr:pic>
    <xdr:clientData/>
  </xdr:twoCellAnchor>
  <xdr:twoCellAnchor>
    <xdr:from>
      <xdr:col>9</xdr:col>
      <xdr:colOff>294680</xdr:colOff>
      <xdr:row>109</xdr:row>
      <xdr:rowOff>143991</xdr:rowOff>
    </xdr:from>
    <xdr:to>
      <xdr:col>9</xdr:col>
      <xdr:colOff>1114425</xdr:colOff>
      <xdr:row>109</xdr:row>
      <xdr:rowOff>916744</xdr:rowOff>
    </xdr:to>
    <xdr:pic>
      <xdr:nvPicPr>
        <xdr:cNvPr id="36503" name="Immagine 220" descr="\\SIGEA\fotoconvertite\z_history_img_pdfcatoff\47658-02.img"/>
        <xdr:cNvPicPr>
          <a:picLocks noChangeAspect="1"/>
        </xdr:cNvPicPr>
      </xdr:nvPicPr>
      <xdr:blipFill>
        <a:blip xmlns:r="http://schemas.openxmlformats.org/officeDocument/2006/relationships" r:embed="rId41" r:link="rId126"/>
        <a:stretch>
          <a:fillRect/>
        </a:stretch>
      </xdr:blipFill>
      <xdr:spPr>
        <a:xfrm>
          <a:off x="10001250" y="132549900"/>
          <a:ext cx="819150" cy="771525"/>
        </a:xfrm>
        <a:prstGeom prst="rect">
          <a:avLst/>
        </a:prstGeom>
        <a:noFill/>
        <a:ln w="9525">
          <a:noFill/>
        </a:ln>
      </xdr:spPr>
    </xdr:pic>
    <xdr:clientData/>
  </xdr:twoCellAnchor>
  <xdr:twoCellAnchor>
    <xdr:from>
      <xdr:col>9</xdr:col>
      <xdr:colOff>294680</xdr:colOff>
      <xdr:row>110</xdr:row>
      <xdr:rowOff>191988</xdr:rowOff>
    </xdr:from>
    <xdr:to>
      <xdr:col>9</xdr:col>
      <xdr:colOff>1114425</xdr:colOff>
      <xdr:row>110</xdr:row>
      <xdr:rowOff>1060735</xdr:rowOff>
    </xdr:to>
    <xdr:pic>
      <xdr:nvPicPr>
        <xdr:cNvPr id="36504" name="Immagine 222" descr="\\SIGEA\fotoconvertite\z_history_img_pdfcatoff\47657-02.img"/>
        <xdr:cNvPicPr>
          <a:picLocks noChangeAspect="1"/>
        </xdr:cNvPicPr>
      </xdr:nvPicPr>
      <xdr:blipFill>
        <a:blip xmlns:r="http://schemas.openxmlformats.org/officeDocument/2006/relationships" r:embed="rId41" r:link="rId127"/>
        <a:stretch>
          <a:fillRect/>
        </a:stretch>
      </xdr:blipFill>
      <xdr:spPr>
        <a:xfrm>
          <a:off x="10001250" y="133826250"/>
          <a:ext cx="819150" cy="866775"/>
        </a:xfrm>
        <a:prstGeom prst="rect">
          <a:avLst/>
        </a:prstGeom>
        <a:noFill/>
        <a:ln w="9525">
          <a:noFill/>
        </a:ln>
      </xdr:spPr>
    </xdr:pic>
    <xdr:clientData/>
  </xdr:twoCellAnchor>
  <xdr:twoCellAnchor>
    <xdr:from>
      <xdr:col>9</xdr:col>
      <xdr:colOff>294680</xdr:colOff>
      <xdr:row>114</xdr:row>
      <xdr:rowOff>105594</xdr:rowOff>
    </xdr:from>
    <xdr:to>
      <xdr:col>9</xdr:col>
      <xdr:colOff>1114425</xdr:colOff>
      <xdr:row>114</xdr:row>
      <xdr:rowOff>1012738</xdr:rowOff>
    </xdr:to>
    <xdr:pic>
      <xdr:nvPicPr>
        <xdr:cNvPr id="36505" name="Immagine 224" descr="\\SIGEA\fotoconvertite\z_history_img_pdfcatoff\47652-03.img"/>
        <xdr:cNvPicPr>
          <a:picLocks noChangeAspect="1"/>
        </xdr:cNvPicPr>
      </xdr:nvPicPr>
      <xdr:blipFill>
        <a:blip xmlns:r="http://schemas.openxmlformats.org/officeDocument/2006/relationships" r:embed="rId41" r:link="rId128"/>
        <a:stretch>
          <a:fillRect/>
        </a:stretch>
      </xdr:blipFill>
      <xdr:spPr>
        <a:xfrm>
          <a:off x="10001250" y="138655425"/>
          <a:ext cx="819150" cy="904875"/>
        </a:xfrm>
        <a:prstGeom prst="rect">
          <a:avLst/>
        </a:prstGeom>
        <a:noFill/>
        <a:ln w="9525">
          <a:noFill/>
        </a:ln>
      </xdr:spPr>
    </xdr:pic>
    <xdr:clientData/>
  </xdr:twoCellAnchor>
  <xdr:twoCellAnchor>
    <xdr:from>
      <xdr:col>9</xdr:col>
      <xdr:colOff>294680</xdr:colOff>
      <xdr:row>115</xdr:row>
      <xdr:rowOff>182389</xdr:rowOff>
    </xdr:from>
    <xdr:to>
      <xdr:col>9</xdr:col>
      <xdr:colOff>1114425</xdr:colOff>
      <xdr:row>115</xdr:row>
      <xdr:rowOff>983940</xdr:rowOff>
    </xdr:to>
    <xdr:pic>
      <xdr:nvPicPr>
        <xdr:cNvPr id="36506" name="Immagine 226" descr="\\SIGEA\fotoconvertite\z_history_img_pdfcatoff\47658-03.img"/>
        <xdr:cNvPicPr>
          <a:picLocks noChangeAspect="1"/>
        </xdr:cNvPicPr>
      </xdr:nvPicPr>
      <xdr:blipFill>
        <a:blip xmlns:r="http://schemas.openxmlformats.org/officeDocument/2006/relationships" r:embed="rId41" r:link="rId129"/>
        <a:stretch>
          <a:fillRect/>
        </a:stretch>
      </xdr:blipFill>
      <xdr:spPr>
        <a:xfrm>
          <a:off x="10001250" y="139960350"/>
          <a:ext cx="819150" cy="800100"/>
        </a:xfrm>
        <a:prstGeom prst="rect">
          <a:avLst/>
        </a:prstGeom>
        <a:noFill/>
        <a:ln w="9525">
          <a:noFill/>
        </a:ln>
      </xdr:spPr>
    </xdr:pic>
    <xdr:clientData/>
  </xdr:twoCellAnchor>
  <xdr:twoCellAnchor>
    <xdr:from>
      <xdr:col>9</xdr:col>
      <xdr:colOff>294680</xdr:colOff>
      <xdr:row>116</xdr:row>
      <xdr:rowOff>105594</xdr:rowOff>
    </xdr:from>
    <xdr:to>
      <xdr:col>9</xdr:col>
      <xdr:colOff>1114425</xdr:colOff>
      <xdr:row>116</xdr:row>
      <xdr:rowOff>878346</xdr:rowOff>
    </xdr:to>
    <xdr:pic>
      <xdr:nvPicPr>
        <xdr:cNvPr id="36507" name="Immagine 230" descr="\\SIGEA\fotoconvertite\z_history_img_pdfcatoff\47652-04.img"/>
        <xdr:cNvPicPr>
          <a:picLocks noChangeAspect="1"/>
        </xdr:cNvPicPr>
      </xdr:nvPicPr>
      <xdr:blipFill>
        <a:blip xmlns:r="http://schemas.openxmlformats.org/officeDocument/2006/relationships" r:embed="rId41" r:link="rId130"/>
        <a:stretch>
          <a:fillRect/>
        </a:stretch>
      </xdr:blipFill>
      <xdr:spPr>
        <a:xfrm>
          <a:off x="10001250" y="141112875"/>
          <a:ext cx="819150" cy="771525"/>
        </a:xfrm>
        <a:prstGeom prst="rect">
          <a:avLst/>
        </a:prstGeom>
        <a:noFill/>
        <a:ln w="9525">
          <a:noFill/>
        </a:ln>
      </xdr:spPr>
    </xdr:pic>
    <xdr:clientData/>
  </xdr:twoCellAnchor>
  <xdr:twoCellAnchor>
    <xdr:from>
      <xdr:col>9</xdr:col>
      <xdr:colOff>294680</xdr:colOff>
      <xdr:row>117</xdr:row>
      <xdr:rowOff>278383</xdr:rowOff>
    </xdr:from>
    <xdr:to>
      <xdr:col>9</xdr:col>
      <xdr:colOff>1114425</xdr:colOff>
      <xdr:row>117</xdr:row>
      <xdr:rowOff>964741</xdr:rowOff>
    </xdr:to>
    <xdr:pic>
      <xdr:nvPicPr>
        <xdr:cNvPr id="36508" name="Immagine 242" descr="\\SIGEA\fotoconvertite\z_history_img_pdfcatoff\47651-01.img"/>
        <xdr:cNvPicPr>
          <a:picLocks noChangeAspect="1"/>
        </xdr:cNvPicPr>
      </xdr:nvPicPr>
      <xdr:blipFill>
        <a:blip xmlns:r="http://schemas.openxmlformats.org/officeDocument/2006/relationships" r:embed="rId41" r:link="rId131"/>
        <a:stretch>
          <a:fillRect/>
        </a:stretch>
      </xdr:blipFill>
      <xdr:spPr>
        <a:xfrm>
          <a:off x="10001250" y="142513050"/>
          <a:ext cx="819150" cy="685800"/>
        </a:xfrm>
        <a:prstGeom prst="rect">
          <a:avLst/>
        </a:prstGeom>
        <a:noFill/>
        <a:ln w="9525">
          <a:noFill/>
        </a:ln>
      </xdr:spPr>
    </xdr:pic>
    <xdr:clientData/>
  </xdr:twoCellAnchor>
  <xdr:twoCellAnchor>
    <xdr:from>
      <xdr:col>9</xdr:col>
      <xdr:colOff>294680</xdr:colOff>
      <xdr:row>118</xdr:row>
      <xdr:rowOff>182389</xdr:rowOff>
    </xdr:from>
    <xdr:to>
      <xdr:col>9</xdr:col>
      <xdr:colOff>1114425</xdr:colOff>
      <xdr:row>118</xdr:row>
      <xdr:rowOff>916744</xdr:rowOff>
    </xdr:to>
    <xdr:pic>
      <xdr:nvPicPr>
        <xdr:cNvPr id="36509" name="Immagine 244" descr="\\SIGEA\fotoconvertite\z_history_img_pdfcatoff\47656-01.img"/>
        <xdr:cNvPicPr>
          <a:picLocks noChangeAspect="1"/>
        </xdr:cNvPicPr>
      </xdr:nvPicPr>
      <xdr:blipFill>
        <a:blip xmlns:r="http://schemas.openxmlformats.org/officeDocument/2006/relationships" r:embed="rId41" r:link="rId132"/>
        <a:stretch>
          <a:fillRect/>
        </a:stretch>
      </xdr:blipFill>
      <xdr:spPr>
        <a:xfrm>
          <a:off x="10001250" y="143646525"/>
          <a:ext cx="819150" cy="733425"/>
        </a:xfrm>
        <a:prstGeom prst="rect">
          <a:avLst/>
        </a:prstGeom>
        <a:noFill/>
        <a:ln w="9525">
          <a:noFill/>
        </a:ln>
      </xdr:spPr>
    </xdr:pic>
    <xdr:clientData/>
  </xdr:twoCellAnchor>
  <xdr:twoCellAnchor>
    <xdr:from>
      <xdr:col>9</xdr:col>
      <xdr:colOff>294680</xdr:colOff>
      <xdr:row>119</xdr:row>
      <xdr:rowOff>105594</xdr:rowOff>
    </xdr:from>
    <xdr:to>
      <xdr:col>9</xdr:col>
      <xdr:colOff>1114425</xdr:colOff>
      <xdr:row>119</xdr:row>
      <xdr:rowOff>935943</xdr:rowOff>
    </xdr:to>
    <xdr:pic>
      <xdr:nvPicPr>
        <xdr:cNvPr id="36510" name="Immagine 246" descr="\\SIGEA\fotoconvertite\z_history_img_pdfcatoff\47655-01.img"/>
        <xdr:cNvPicPr>
          <a:picLocks noChangeAspect="1"/>
        </xdr:cNvPicPr>
      </xdr:nvPicPr>
      <xdr:blipFill>
        <a:blip xmlns:r="http://schemas.openxmlformats.org/officeDocument/2006/relationships" r:embed="rId41" r:link="rId133"/>
        <a:stretch>
          <a:fillRect/>
        </a:stretch>
      </xdr:blipFill>
      <xdr:spPr>
        <a:xfrm>
          <a:off x="10001250" y="144799050"/>
          <a:ext cx="819150" cy="828675"/>
        </a:xfrm>
        <a:prstGeom prst="rect">
          <a:avLst/>
        </a:prstGeom>
        <a:noFill/>
        <a:ln w="9525">
          <a:noFill/>
        </a:ln>
      </xdr:spPr>
    </xdr:pic>
    <xdr:clientData/>
  </xdr:twoCellAnchor>
  <xdr:twoCellAnchor>
    <xdr:from>
      <xdr:col>9</xdr:col>
      <xdr:colOff>419249</xdr:colOff>
      <xdr:row>120</xdr:row>
      <xdr:rowOff>297582</xdr:rowOff>
    </xdr:from>
    <xdr:to>
      <xdr:col>9</xdr:col>
      <xdr:colOff>1009948</xdr:colOff>
      <xdr:row>120</xdr:row>
      <xdr:rowOff>983940</xdr:rowOff>
    </xdr:to>
    <xdr:pic>
      <xdr:nvPicPr>
        <xdr:cNvPr id="36511" name="Immagine 248" descr="\\SIGEA\fotoconvertite\z_history_img_pdfcatoff\47651-02.img"/>
        <xdr:cNvPicPr>
          <a:picLocks noChangeAspect="1"/>
        </xdr:cNvPicPr>
      </xdr:nvPicPr>
      <xdr:blipFill>
        <a:blip xmlns:r="http://schemas.openxmlformats.org/officeDocument/2006/relationships" r:embed="rId41" r:link="rId134"/>
        <a:stretch>
          <a:fillRect/>
        </a:stretch>
      </xdr:blipFill>
      <xdr:spPr>
        <a:xfrm>
          <a:off x="10125075" y="146218275"/>
          <a:ext cx="590550" cy="685800"/>
        </a:xfrm>
        <a:prstGeom prst="rect">
          <a:avLst/>
        </a:prstGeom>
        <a:noFill/>
        <a:ln w="9525">
          <a:noFill/>
        </a:ln>
      </xdr:spPr>
    </xdr:pic>
    <xdr:clientData/>
  </xdr:twoCellAnchor>
  <xdr:twoCellAnchor>
    <xdr:from>
      <xdr:col>9</xdr:col>
      <xdr:colOff>294680</xdr:colOff>
      <xdr:row>121</xdr:row>
      <xdr:rowOff>230386</xdr:rowOff>
    </xdr:from>
    <xdr:to>
      <xdr:col>9</xdr:col>
      <xdr:colOff>1114425</xdr:colOff>
      <xdr:row>121</xdr:row>
      <xdr:rowOff>983940</xdr:rowOff>
    </xdr:to>
    <xdr:pic>
      <xdr:nvPicPr>
        <xdr:cNvPr id="36512" name="Immagine 250" descr="\\SIGEA\fotoconvertite\z_history_img_pdfcatoff\47656-02.img"/>
        <xdr:cNvPicPr>
          <a:picLocks noChangeAspect="1"/>
        </xdr:cNvPicPr>
      </xdr:nvPicPr>
      <xdr:blipFill>
        <a:blip xmlns:r="http://schemas.openxmlformats.org/officeDocument/2006/relationships" r:embed="rId41" r:link="rId135"/>
        <a:stretch>
          <a:fillRect/>
        </a:stretch>
      </xdr:blipFill>
      <xdr:spPr>
        <a:xfrm>
          <a:off x="10001250" y="147380325"/>
          <a:ext cx="819150" cy="752475"/>
        </a:xfrm>
        <a:prstGeom prst="rect">
          <a:avLst/>
        </a:prstGeom>
        <a:noFill/>
        <a:ln w="9525">
          <a:noFill/>
        </a:ln>
      </xdr:spPr>
    </xdr:pic>
    <xdr:clientData/>
  </xdr:twoCellAnchor>
  <xdr:twoCellAnchor>
    <xdr:from>
      <xdr:col>9</xdr:col>
      <xdr:colOff>294680</xdr:colOff>
      <xdr:row>122</xdr:row>
      <xdr:rowOff>153591</xdr:rowOff>
    </xdr:from>
    <xdr:to>
      <xdr:col>9</xdr:col>
      <xdr:colOff>1114425</xdr:colOff>
      <xdr:row>122</xdr:row>
      <xdr:rowOff>868747</xdr:rowOff>
    </xdr:to>
    <xdr:pic>
      <xdr:nvPicPr>
        <xdr:cNvPr id="36513" name="Immagine 252" descr="\\SIGEA\fotoconvertite\z_history_img_pdfcatoff\47655-02.img"/>
        <xdr:cNvPicPr>
          <a:picLocks noChangeAspect="1"/>
        </xdr:cNvPicPr>
      </xdr:nvPicPr>
      <xdr:blipFill>
        <a:blip xmlns:r="http://schemas.openxmlformats.org/officeDocument/2006/relationships" r:embed="rId41" r:link="rId136"/>
        <a:stretch>
          <a:fillRect/>
        </a:stretch>
      </xdr:blipFill>
      <xdr:spPr>
        <a:xfrm>
          <a:off x="10001250" y="148532850"/>
          <a:ext cx="819150" cy="714375"/>
        </a:xfrm>
        <a:prstGeom prst="rect">
          <a:avLst/>
        </a:prstGeom>
        <a:noFill/>
        <a:ln w="9525">
          <a:noFill/>
        </a:ln>
      </xdr:spPr>
    </xdr:pic>
    <xdr:clientData/>
  </xdr:twoCellAnchor>
  <xdr:twoCellAnchor>
    <xdr:from>
      <xdr:col>9</xdr:col>
      <xdr:colOff>294680</xdr:colOff>
      <xdr:row>126</xdr:row>
      <xdr:rowOff>105594</xdr:rowOff>
    </xdr:from>
    <xdr:to>
      <xdr:col>9</xdr:col>
      <xdr:colOff>1114425</xdr:colOff>
      <xdr:row>126</xdr:row>
      <xdr:rowOff>412775</xdr:rowOff>
    </xdr:to>
    <xdr:pic>
      <xdr:nvPicPr>
        <xdr:cNvPr id="36514" name="Immagine 254" descr="\\SIGEA\fotoconvertite\z_history_img_pdfcatoff\47651-07.img"/>
        <xdr:cNvPicPr>
          <a:picLocks noChangeAspect="1"/>
        </xdr:cNvPicPr>
      </xdr:nvPicPr>
      <xdr:blipFill>
        <a:blip xmlns:r="http://schemas.openxmlformats.org/officeDocument/2006/relationships" r:embed="rId41" r:link="rId137"/>
        <a:stretch>
          <a:fillRect/>
        </a:stretch>
      </xdr:blipFill>
      <xdr:spPr>
        <a:xfrm>
          <a:off x="10001250" y="153400125"/>
          <a:ext cx="819150" cy="304800"/>
        </a:xfrm>
        <a:prstGeom prst="rect">
          <a:avLst/>
        </a:prstGeom>
        <a:noFill/>
        <a:ln w="9525">
          <a:noFill/>
        </a:ln>
      </xdr:spPr>
    </xdr:pic>
    <xdr:clientData/>
  </xdr:twoCellAnchor>
  <xdr:twoCellAnchor>
    <xdr:from>
      <xdr:col>9</xdr:col>
      <xdr:colOff>294680</xdr:colOff>
      <xdr:row>127</xdr:row>
      <xdr:rowOff>182389</xdr:rowOff>
    </xdr:from>
    <xdr:to>
      <xdr:col>9</xdr:col>
      <xdr:colOff>1114425</xdr:colOff>
      <xdr:row>127</xdr:row>
      <xdr:rowOff>897545</xdr:rowOff>
    </xdr:to>
    <xdr:pic>
      <xdr:nvPicPr>
        <xdr:cNvPr id="36515" name="Immagine 256" descr="\\SIGEA\fotoconvertite\z_history_img_pdfcatoff\47656-07.img"/>
        <xdr:cNvPicPr>
          <a:picLocks noChangeAspect="1"/>
        </xdr:cNvPicPr>
      </xdr:nvPicPr>
      <xdr:blipFill>
        <a:blip xmlns:r="http://schemas.openxmlformats.org/officeDocument/2006/relationships" r:embed="rId41" r:link="rId138"/>
        <a:stretch>
          <a:fillRect/>
        </a:stretch>
      </xdr:blipFill>
      <xdr:spPr>
        <a:xfrm>
          <a:off x="10001250" y="154705050"/>
          <a:ext cx="819150" cy="714375"/>
        </a:xfrm>
        <a:prstGeom prst="rect">
          <a:avLst/>
        </a:prstGeom>
        <a:noFill/>
        <a:ln w="9525">
          <a:noFill/>
        </a:ln>
      </xdr:spPr>
    </xdr:pic>
    <xdr:clientData/>
  </xdr:twoCellAnchor>
  <xdr:twoCellAnchor>
    <xdr:from>
      <xdr:col>9</xdr:col>
      <xdr:colOff>294680</xdr:colOff>
      <xdr:row>128</xdr:row>
      <xdr:rowOff>259184</xdr:rowOff>
    </xdr:from>
    <xdr:to>
      <xdr:col>9</xdr:col>
      <xdr:colOff>1114425</xdr:colOff>
      <xdr:row>128</xdr:row>
      <xdr:rowOff>1051136</xdr:rowOff>
    </xdr:to>
    <xdr:pic>
      <xdr:nvPicPr>
        <xdr:cNvPr id="36516" name="Immagine 260" descr="\\SIGEA\fotoconvertite\z_history_img_pdfcatoff\47651-03.img"/>
        <xdr:cNvPicPr>
          <a:picLocks noChangeAspect="1"/>
        </xdr:cNvPicPr>
      </xdr:nvPicPr>
      <xdr:blipFill>
        <a:blip xmlns:r="http://schemas.openxmlformats.org/officeDocument/2006/relationships" r:embed="rId41" r:link="rId139"/>
        <a:stretch>
          <a:fillRect/>
        </a:stretch>
      </xdr:blipFill>
      <xdr:spPr>
        <a:xfrm>
          <a:off x="10001250" y="156009975"/>
          <a:ext cx="819150" cy="790575"/>
        </a:xfrm>
        <a:prstGeom prst="rect">
          <a:avLst/>
        </a:prstGeom>
        <a:noFill/>
        <a:ln w="9525">
          <a:noFill/>
        </a:ln>
      </xdr:spPr>
    </xdr:pic>
    <xdr:clientData/>
  </xdr:twoCellAnchor>
  <xdr:twoCellAnchor>
    <xdr:from>
      <xdr:col>9</xdr:col>
      <xdr:colOff>294680</xdr:colOff>
      <xdr:row>129</xdr:row>
      <xdr:rowOff>182389</xdr:rowOff>
    </xdr:from>
    <xdr:to>
      <xdr:col>9</xdr:col>
      <xdr:colOff>1114425</xdr:colOff>
      <xdr:row>129</xdr:row>
      <xdr:rowOff>945542</xdr:rowOff>
    </xdr:to>
    <xdr:pic>
      <xdr:nvPicPr>
        <xdr:cNvPr id="36517" name="Immagine 262" descr="\\SIGEA\fotoconvertite\z_history_img_pdfcatoff\47656-03.img"/>
        <xdr:cNvPicPr>
          <a:picLocks noChangeAspect="1"/>
        </xdr:cNvPicPr>
      </xdr:nvPicPr>
      <xdr:blipFill>
        <a:blip xmlns:r="http://schemas.openxmlformats.org/officeDocument/2006/relationships" r:embed="rId41" r:link="rId140"/>
        <a:stretch>
          <a:fillRect/>
        </a:stretch>
      </xdr:blipFill>
      <xdr:spPr>
        <a:xfrm>
          <a:off x="10001250" y="157162500"/>
          <a:ext cx="819150" cy="762000"/>
        </a:xfrm>
        <a:prstGeom prst="rect">
          <a:avLst/>
        </a:prstGeom>
        <a:noFill/>
        <a:ln w="9525">
          <a:noFill/>
        </a:ln>
      </xdr:spPr>
    </xdr:pic>
    <xdr:clientData/>
  </xdr:twoCellAnchor>
  <xdr:twoCellAnchor>
    <xdr:from>
      <xdr:col>9</xdr:col>
      <xdr:colOff>294680</xdr:colOff>
      <xdr:row>130</xdr:row>
      <xdr:rowOff>124792</xdr:rowOff>
    </xdr:from>
    <xdr:to>
      <xdr:col>9</xdr:col>
      <xdr:colOff>1114425</xdr:colOff>
      <xdr:row>130</xdr:row>
      <xdr:rowOff>897545</xdr:rowOff>
    </xdr:to>
    <xdr:pic>
      <xdr:nvPicPr>
        <xdr:cNvPr id="36518" name="Immagine 266" descr="\\SIGEA\fotoconvertite\z_history_img_pdfcatoff\47659-04.img"/>
        <xdr:cNvPicPr>
          <a:picLocks noChangeAspect="1"/>
        </xdr:cNvPicPr>
      </xdr:nvPicPr>
      <xdr:blipFill>
        <a:blip xmlns:r="http://schemas.openxmlformats.org/officeDocument/2006/relationships" r:embed="rId41" r:link="rId141"/>
        <a:stretch>
          <a:fillRect/>
        </a:stretch>
      </xdr:blipFill>
      <xdr:spPr>
        <a:xfrm>
          <a:off x="10001250" y="158334075"/>
          <a:ext cx="819150" cy="771525"/>
        </a:xfrm>
        <a:prstGeom prst="rect">
          <a:avLst/>
        </a:prstGeom>
        <a:noFill/>
        <a:ln w="9525">
          <a:noFill/>
        </a:ln>
      </xdr:spPr>
    </xdr:pic>
    <xdr:clientData/>
  </xdr:twoCellAnchor>
  <xdr:twoCellAnchor>
    <xdr:from>
      <xdr:col>9</xdr:col>
      <xdr:colOff>294680</xdr:colOff>
      <xdr:row>131</xdr:row>
      <xdr:rowOff>201588</xdr:rowOff>
    </xdr:from>
    <xdr:to>
      <xdr:col>9</xdr:col>
      <xdr:colOff>1114425</xdr:colOff>
      <xdr:row>131</xdr:row>
      <xdr:rowOff>1031937</xdr:rowOff>
    </xdr:to>
    <xdr:pic>
      <xdr:nvPicPr>
        <xdr:cNvPr id="36519" name="Immagine 270" descr="\\SIGEA\fotoconvertite\z_history_img_pdfcatoff\47536-14.img"/>
        <xdr:cNvPicPr>
          <a:picLocks noChangeAspect="1"/>
        </xdr:cNvPicPr>
      </xdr:nvPicPr>
      <xdr:blipFill>
        <a:blip xmlns:r="http://schemas.openxmlformats.org/officeDocument/2006/relationships" r:embed="rId41" r:link="rId142"/>
        <a:stretch>
          <a:fillRect/>
        </a:stretch>
      </xdr:blipFill>
      <xdr:spPr>
        <a:xfrm>
          <a:off x="10001250" y="159639000"/>
          <a:ext cx="819150" cy="828675"/>
        </a:xfrm>
        <a:prstGeom prst="rect">
          <a:avLst/>
        </a:prstGeom>
        <a:noFill/>
        <a:ln w="9525">
          <a:noFill/>
        </a:ln>
      </xdr:spPr>
    </xdr:pic>
    <xdr:clientData/>
  </xdr:twoCellAnchor>
  <xdr:twoCellAnchor>
    <xdr:from>
      <xdr:col>9</xdr:col>
      <xdr:colOff>294680</xdr:colOff>
      <xdr:row>133</xdr:row>
      <xdr:rowOff>201588</xdr:rowOff>
    </xdr:from>
    <xdr:to>
      <xdr:col>9</xdr:col>
      <xdr:colOff>1114425</xdr:colOff>
      <xdr:row>133</xdr:row>
      <xdr:rowOff>955142</xdr:rowOff>
    </xdr:to>
    <xdr:pic>
      <xdr:nvPicPr>
        <xdr:cNvPr id="36520" name="Immagine 272" descr="\\SIGEA\fotoconvertite\z_history_img_pdfcatoff\47062-18.img"/>
        <xdr:cNvPicPr>
          <a:picLocks noChangeAspect="1"/>
        </xdr:cNvPicPr>
      </xdr:nvPicPr>
      <xdr:blipFill>
        <a:blip xmlns:r="http://schemas.openxmlformats.org/officeDocument/2006/relationships" r:embed="rId41" r:link="rId143"/>
        <a:stretch>
          <a:fillRect/>
        </a:stretch>
      </xdr:blipFill>
      <xdr:spPr>
        <a:xfrm>
          <a:off x="10001250" y="162096450"/>
          <a:ext cx="819150" cy="752475"/>
        </a:xfrm>
        <a:prstGeom prst="rect">
          <a:avLst/>
        </a:prstGeom>
        <a:noFill/>
        <a:ln w="9525">
          <a:noFill/>
        </a:ln>
      </xdr:spPr>
    </xdr:pic>
    <xdr:clientData/>
  </xdr:twoCellAnchor>
  <xdr:twoCellAnchor>
    <xdr:from>
      <xdr:col>9</xdr:col>
      <xdr:colOff>294680</xdr:colOff>
      <xdr:row>134</xdr:row>
      <xdr:rowOff>105594</xdr:rowOff>
    </xdr:from>
    <xdr:to>
      <xdr:col>9</xdr:col>
      <xdr:colOff>1114425</xdr:colOff>
      <xdr:row>134</xdr:row>
      <xdr:rowOff>1012738</xdr:rowOff>
    </xdr:to>
    <xdr:pic>
      <xdr:nvPicPr>
        <xdr:cNvPr id="36521" name="Immagine 274" descr="\\SIGEA\fotoconvertite\z_history_img_pdfcatoff\47705-22.img"/>
        <xdr:cNvPicPr>
          <a:picLocks noChangeAspect="1"/>
        </xdr:cNvPicPr>
      </xdr:nvPicPr>
      <xdr:blipFill>
        <a:blip xmlns:r="http://schemas.openxmlformats.org/officeDocument/2006/relationships" r:embed="rId41" r:link="rId144"/>
        <a:stretch>
          <a:fillRect/>
        </a:stretch>
      </xdr:blipFill>
      <xdr:spPr>
        <a:xfrm>
          <a:off x="10001250" y="163229925"/>
          <a:ext cx="819150" cy="904875"/>
        </a:xfrm>
        <a:prstGeom prst="rect">
          <a:avLst/>
        </a:prstGeom>
        <a:noFill/>
        <a:ln w="9525">
          <a:noFill/>
        </a:ln>
      </xdr:spPr>
    </xdr:pic>
    <xdr:clientData/>
  </xdr:twoCellAnchor>
  <xdr:twoCellAnchor>
    <xdr:from>
      <xdr:col>9</xdr:col>
      <xdr:colOff>294680</xdr:colOff>
      <xdr:row>135</xdr:row>
      <xdr:rowOff>182389</xdr:rowOff>
    </xdr:from>
    <xdr:to>
      <xdr:col>9</xdr:col>
      <xdr:colOff>1114425</xdr:colOff>
      <xdr:row>135</xdr:row>
      <xdr:rowOff>1012738</xdr:rowOff>
    </xdr:to>
    <xdr:pic>
      <xdr:nvPicPr>
        <xdr:cNvPr id="36522" name="Immagine 276" descr="\\SIGEA\fotoconvertite\z_history_img_pdfcatoff\47756-26.img"/>
        <xdr:cNvPicPr>
          <a:picLocks noChangeAspect="1"/>
        </xdr:cNvPicPr>
      </xdr:nvPicPr>
      <xdr:blipFill>
        <a:blip xmlns:r="http://schemas.openxmlformats.org/officeDocument/2006/relationships" r:embed="rId41" r:link="rId145"/>
        <a:stretch>
          <a:fillRect/>
        </a:stretch>
      </xdr:blipFill>
      <xdr:spPr>
        <a:xfrm>
          <a:off x="10001250" y="164534850"/>
          <a:ext cx="819150" cy="828675"/>
        </a:xfrm>
        <a:prstGeom prst="rect">
          <a:avLst/>
        </a:prstGeom>
        <a:noFill/>
        <a:ln w="9525">
          <a:noFill/>
        </a:ln>
      </xdr:spPr>
    </xdr:pic>
    <xdr:clientData/>
  </xdr:twoCellAnchor>
  <xdr:twoCellAnchor>
    <xdr:from>
      <xdr:col>9</xdr:col>
      <xdr:colOff>294680</xdr:colOff>
      <xdr:row>136</xdr:row>
      <xdr:rowOff>182389</xdr:rowOff>
    </xdr:from>
    <xdr:to>
      <xdr:col>9</xdr:col>
      <xdr:colOff>1114425</xdr:colOff>
      <xdr:row>136</xdr:row>
      <xdr:rowOff>1022338</xdr:rowOff>
    </xdr:to>
    <xdr:pic>
      <xdr:nvPicPr>
        <xdr:cNvPr id="36523" name="Immagine 278" descr="\\SIGEA\fotoconvertite\z_history_img_pdfcatoff\47021-45.img"/>
        <xdr:cNvPicPr>
          <a:picLocks noChangeAspect="1"/>
        </xdr:cNvPicPr>
      </xdr:nvPicPr>
      <xdr:blipFill>
        <a:blip xmlns:r="http://schemas.openxmlformats.org/officeDocument/2006/relationships" r:embed="rId41" r:link="rId146"/>
        <a:stretch>
          <a:fillRect/>
        </a:stretch>
      </xdr:blipFill>
      <xdr:spPr>
        <a:xfrm>
          <a:off x="10001250" y="165763575"/>
          <a:ext cx="819150" cy="838200"/>
        </a:xfrm>
        <a:prstGeom prst="rect">
          <a:avLst/>
        </a:prstGeom>
        <a:noFill/>
        <a:ln w="9525">
          <a:noFill/>
        </a:ln>
      </xdr:spPr>
    </xdr:pic>
    <xdr:clientData/>
  </xdr:twoCellAnchor>
  <xdr:twoCellAnchor>
    <xdr:from>
      <xdr:col>9</xdr:col>
      <xdr:colOff>294680</xdr:colOff>
      <xdr:row>137</xdr:row>
      <xdr:rowOff>201588</xdr:rowOff>
    </xdr:from>
    <xdr:to>
      <xdr:col>9</xdr:col>
      <xdr:colOff>1114425</xdr:colOff>
      <xdr:row>137</xdr:row>
      <xdr:rowOff>993539</xdr:rowOff>
    </xdr:to>
    <xdr:pic>
      <xdr:nvPicPr>
        <xdr:cNvPr id="36524" name="Immagine 280" descr="\\SIGEA\fotoconvertite\z_history_img_pdfcatoff\47728-06.img"/>
        <xdr:cNvPicPr>
          <a:picLocks noChangeAspect="1"/>
        </xdr:cNvPicPr>
      </xdr:nvPicPr>
      <xdr:blipFill>
        <a:blip xmlns:r="http://schemas.openxmlformats.org/officeDocument/2006/relationships" r:embed="rId41" r:link="rId147"/>
        <a:stretch>
          <a:fillRect/>
        </a:stretch>
      </xdr:blipFill>
      <xdr:spPr>
        <a:xfrm>
          <a:off x="10001250" y="167011350"/>
          <a:ext cx="819150" cy="790575"/>
        </a:xfrm>
        <a:prstGeom prst="rect">
          <a:avLst/>
        </a:prstGeom>
        <a:noFill/>
        <a:ln w="9525">
          <a:noFill/>
        </a:ln>
      </xdr:spPr>
    </xdr:pic>
    <xdr:clientData/>
  </xdr:twoCellAnchor>
  <xdr:twoCellAnchor>
    <xdr:from>
      <xdr:col>9</xdr:col>
      <xdr:colOff>294680</xdr:colOff>
      <xdr:row>138</xdr:row>
      <xdr:rowOff>182389</xdr:rowOff>
    </xdr:from>
    <xdr:to>
      <xdr:col>9</xdr:col>
      <xdr:colOff>1114425</xdr:colOff>
      <xdr:row>138</xdr:row>
      <xdr:rowOff>993539</xdr:rowOff>
    </xdr:to>
    <xdr:pic>
      <xdr:nvPicPr>
        <xdr:cNvPr id="36525" name="Immagine 282" descr="\\SIGEA\fotoconvertite\z_history_img_pdfcatoff\47066-04.img"/>
        <xdr:cNvPicPr>
          <a:picLocks noChangeAspect="1"/>
        </xdr:cNvPicPr>
      </xdr:nvPicPr>
      <xdr:blipFill>
        <a:blip xmlns:r="http://schemas.openxmlformats.org/officeDocument/2006/relationships" r:embed="rId41" r:link="rId148"/>
        <a:stretch>
          <a:fillRect/>
        </a:stretch>
      </xdr:blipFill>
      <xdr:spPr>
        <a:xfrm>
          <a:off x="10001250" y="168221025"/>
          <a:ext cx="819150" cy="809625"/>
        </a:xfrm>
        <a:prstGeom prst="rect">
          <a:avLst/>
        </a:prstGeom>
        <a:noFill/>
        <a:ln w="9525">
          <a:noFill/>
        </a:ln>
      </xdr:spPr>
    </xdr:pic>
    <xdr:clientData/>
  </xdr:twoCellAnchor>
  <xdr:twoCellAnchor>
    <xdr:from>
      <xdr:col>9</xdr:col>
      <xdr:colOff>294680</xdr:colOff>
      <xdr:row>139</xdr:row>
      <xdr:rowOff>105594</xdr:rowOff>
    </xdr:from>
    <xdr:to>
      <xdr:col>9</xdr:col>
      <xdr:colOff>1114425</xdr:colOff>
      <xdr:row>139</xdr:row>
      <xdr:rowOff>897545</xdr:rowOff>
    </xdr:to>
    <xdr:pic>
      <xdr:nvPicPr>
        <xdr:cNvPr id="36526" name="Immagine 284" descr="\\SIGEA\fotoconvertite\z_history_img_pdfcatoff\47066-06.img"/>
        <xdr:cNvPicPr>
          <a:picLocks noChangeAspect="1"/>
        </xdr:cNvPicPr>
      </xdr:nvPicPr>
      <xdr:blipFill>
        <a:blip xmlns:r="http://schemas.openxmlformats.org/officeDocument/2006/relationships" r:embed="rId41" r:link="rId149"/>
        <a:stretch>
          <a:fillRect/>
        </a:stretch>
      </xdr:blipFill>
      <xdr:spPr>
        <a:xfrm>
          <a:off x="10001250" y="169373550"/>
          <a:ext cx="819150" cy="790575"/>
        </a:xfrm>
        <a:prstGeom prst="rect">
          <a:avLst/>
        </a:prstGeom>
        <a:noFill/>
        <a:ln w="9525">
          <a:noFill/>
        </a:ln>
      </xdr:spPr>
    </xdr:pic>
    <xdr:clientData/>
  </xdr:twoCellAnchor>
  <xdr:twoCellAnchor>
    <xdr:from>
      <xdr:col>9</xdr:col>
      <xdr:colOff>294680</xdr:colOff>
      <xdr:row>140</xdr:row>
      <xdr:rowOff>182389</xdr:rowOff>
    </xdr:from>
    <xdr:to>
      <xdr:col>9</xdr:col>
      <xdr:colOff>1114425</xdr:colOff>
      <xdr:row>140</xdr:row>
      <xdr:rowOff>935943</xdr:rowOff>
    </xdr:to>
    <xdr:pic>
      <xdr:nvPicPr>
        <xdr:cNvPr id="36527" name="Immagine 286" descr="\\SIGEA\fotoconvertite\z_history_img_pdfcatoff\47757-65.img"/>
        <xdr:cNvPicPr>
          <a:picLocks noChangeAspect="1"/>
        </xdr:cNvPicPr>
      </xdr:nvPicPr>
      <xdr:blipFill>
        <a:blip xmlns:r="http://schemas.openxmlformats.org/officeDocument/2006/relationships" r:embed="rId41" r:link="rId150"/>
        <a:stretch>
          <a:fillRect/>
        </a:stretch>
      </xdr:blipFill>
      <xdr:spPr>
        <a:xfrm>
          <a:off x="10001250" y="170678475"/>
          <a:ext cx="819150" cy="752475"/>
        </a:xfrm>
        <a:prstGeom prst="rect">
          <a:avLst/>
        </a:prstGeom>
        <a:noFill/>
        <a:ln w="9525">
          <a:noFill/>
        </a:ln>
      </xdr:spPr>
    </xdr:pic>
    <xdr:clientData/>
  </xdr:twoCellAnchor>
  <xdr:twoCellAnchor>
    <xdr:from>
      <xdr:col>9</xdr:col>
      <xdr:colOff>294680</xdr:colOff>
      <xdr:row>141</xdr:row>
      <xdr:rowOff>105594</xdr:rowOff>
    </xdr:from>
    <xdr:to>
      <xdr:col>9</xdr:col>
      <xdr:colOff>1114425</xdr:colOff>
      <xdr:row>141</xdr:row>
      <xdr:rowOff>983940</xdr:rowOff>
    </xdr:to>
    <xdr:pic>
      <xdr:nvPicPr>
        <xdr:cNvPr id="36528" name="Immagine 288" descr="\\SIGEA\fotoconvertite\z_history_img_pdfcatoff\47711-22.img"/>
        <xdr:cNvPicPr>
          <a:picLocks noChangeAspect="1"/>
        </xdr:cNvPicPr>
      </xdr:nvPicPr>
      <xdr:blipFill>
        <a:blip xmlns:r="http://schemas.openxmlformats.org/officeDocument/2006/relationships" r:embed="rId41" r:link="rId151"/>
        <a:stretch>
          <a:fillRect/>
        </a:stretch>
      </xdr:blipFill>
      <xdr:spPr>
        <a:xfrm>
          <a:off x="10001250" y="171831000"/>
          <a:ext cx="819150" cy="876300"/>
        </a:xfrm>
        <a:prstGeom prst="rect">
          <a:avLst/>
        </a:prstGeom>
        <a:noFill/>
        <a:ln w="9525">
          <a:noFill/>
        </a:ln>
      </xdr:spPr>
    </xdr:pic>
    <xdr:clientData/>
  </xdr:twoCellAnchor>
  <xdr:twoCellAnchor>
    <xdr:from>
      <xdr:col>9</xdr:col>
      <xdr:colOff>294680</xdr:colOff>
      <xdr:row>142</xdr:row>
      <xdr:rowOff>105594</xdr:rowOff>
    </xdr:from>
    <xdr:to>
      <xdr:col>9</xdr:col>
      <xdr:colOff>1114425</xdr:colOff>
      <xdr:row>142</xdr:row>
      <xdr:rowOff>859148</xdr:rowOff>
    </xdr:to>
    <xdr:pic>
      <xdr:nvPicPr>
        <xdr:cNvPr id="36529" name="Immagine 296" descr="\\SIGEA\fotoconvertite\z_history_img_pdfcatoff\47723-06.img"/>
        <xdr:cNvPicPr>
          <a:picLocks noChangeAspect="1"/>
        </xdr:cNvPicPr>
      </xdr:nvPicPr>
      <xdr:blipFill>
        <a:blip xmlns:r="http://schemas.openxmlformats.org/officeDocument/2006/relationships" r:embed="rId41" r:link="rId152"/>
        <a:stretch>
          <a:fillRect/>
        </a:stretch>
      </xdr:blipFill>
      <xdr:spPr>
        <a:xfrm>
          <a:off x="10001250" y="173059725"/>
          <a:ext cx="819150" cy="752475"/>
        </a:xfrm>
        <a:prstGeom prst="rect">
          <a:avLst/>
        </a:prstGeom>
        <a:noFill/>
        <a:ln w="9525">
          <a:noFill/>
        </a:ln>
      </xdr:spPr>
    </xdr:pic>
    <xdr:clientData/>
  </xdr:twoCellAnchor>
  <xdr:twoCellAnchor>
    <xdr:from>
      <xdr:col>9</xdr:col>
      <xdr:colOff>294680</xdr:colOff>
      <xdr:row>143</xdr:row>
      <xdr:rowOff>105594</xdr:rowOff>
    </xdr:from>
    <xdr:to>
      <xdr:col>9</xdr:col>
      <xdr:colOff>1114425</xdr:colOff>
      <xdr:row>143</xdr:row>
      <xdr:rowOff>983940</xdr:rowOff>
    </xdr:to>
    <xdr:pic>
      <xdr:nvPicPr>
        <xdr:cNvPr id="36530" name="Immagine 298" descr="\\SIGEA\fotoconvertite\z_history_img_pdfcatoff\47723-08.img"/>
        <xdr:cNvPicPr>
          <a:picLocks noChangeAspect="1"/>
        </xdr:cNvPicPr>
      </xdr:nvPicPr>
      <xdr:blipFill>
        <a:blip xmlns:r="http://schemas.openxmlformats.org/officeDocument/2006/relationships" r:embed="rId41" r:link="rId153"/>
        <a:stretch>
          <a:fillRect/>
        </a:stretch>
      </xdr:blipFill>
      <xdr:spPr>
        <a:xfrm>
          <a:off x="10001250" y="174288450"/>
          <a:ext cx="819150" cy="876300"/>
        </a:xfrm>
        <a:prstGeom prst="rect">
          <a:avLst/>
        </a:prstGeom>
        <a:noFill/>
        <a:ln w="9525">
          <a:noFill/>
        </a:ln>
      </xdr:spPr>
    </xdr:pic>
    <xdr:clientData/>
  </xdr:twoCellAnchor>
  <xdr:twoCellAnchor>
    <xdr:from>
      <xdr:col>9</xdr:col>
      <xdr:colOff>294680</xdr:colOff>
      <xdr:row>144</xdr:row>
      <xdr:rowOff>105594</xdr:rowOff>
    </xdr:from>
    <xdr:to>
      <xdr:col>9</xdr:col>
      <xdr:colOff>1114425</xdr:colOff>
      <xdr:row>144</xdr:row>
      <xdr:rowOff>974341</xdr:rowOff>
    </xdr:to>
    <xdr:pic>
      <xdr:nvPicPr>
        <xdr:cNvPr id="36531" name="Immagine 302" descr="\\SIGEA\fotoconvertite\z_history_img_pdfcatoff\47721-10.img"/>
        <xdr:cNvPicPr>
          <a:picLocks noChangeAspect="1"/>
        </xdr:cNvPicPr>
      </xdr:nvPicPr>
      <xdr:blipFill>
        <a:blip xmlns:r="http://schemas.openxmlformats.org/officeDocument/2006/relationships" r:embed="rId41" r:link="rId154"/>
        <a:stretch>
          <a:fillRect/>
        </a:stretch>
      </xdr:blipFill>
      <xdr:spPr>
        <a:xfrm>
          <a:off x="10001250" y="175517175"/>
          <a:ext cx="819150" cy="866775"/>
        </a:xfrm>
        <a:prstGeom prst="rect">
          <a:avLst/>
        </a:prstGeom>
        <a:noFill/>
        <a:ln w="9525">
          <a:noFill/>
        </a:ln>
      </xdr:spPr>
    </xdr:pic>
    <xdr:clientData/>
  </xdr:twoCellAnchor>
  <xdr:twoCellAnchor>
    <xdr:from>
      <xdr:col>9</xdr:col>
      <xdr:colOff>352276</xdr:colOff>
      <xdr:row>145</xdr:row>
      <xdr:rowOff>105594</xdr:rowOff>
    </xdr:from>
    <xdr:to>
      <xdr:col>9</xdr:col>
      <xdr:colOff>1038076</xdr:colOff>
      <xdr:row>145</xdr:row>
      <xdr:rowOff>830349</xdr:rowOff>
    </xdr:to>
    <xdr:pic>
      <xdr:nvPicPr>
        <xdr:cNvPr id="36532" name="Immagine 304" descr="\\SIGEA\fotoconvertite\z_history_img_pdfcatoff\47720-10.img"/>
        <xdr:cNvPicPr>
          <a:picLocks noChangeAspect="1"/>
        </xdr:cNvPicPr>
      </xdr:nvPicPr>
      <xdr:blipFill>
        <a:blip xmlns:r="http://schemas.openxmlformats.org/officeDocument/2006/relationships" r:embed="rId41" r:link="rId155"/>
        <a:stretch>
          <a:fillRect/>
        </a:stretch>
      </xdr:blipFill>
      <xdr:spPr>
        <a:xfrm>
          <a:off x="10058400" y="176745900"/>
          <a:ext cx="685800" cy="723900"/>
        </a:xfrm>
        <a:prstGeom prst="rect">
          <a:avLst/>
        </a:prstGeom>
        <a:noFill/>
        <a:ln w="9525">
          <a:noFill/>
        </a:ln>
      </xdr:spPr>
    </xdr:pic>
    <xdr:clientData/>
  </xdr:twoCellAnchor>
  <xdr:twoCellAnchor>
    <xdr:from>
      <xdr:col>9</xdr:col>
      <xdr:colOff>294680</xdr:colOff>
      <xdr:row>149</xdr:row>
      <xdr:rowOff>105594</xdr:rowOff>
    </xdr:from>
    <xdr:to>
      <xdr:col>9</xdr:col>
      <xdr:colOff>1114425</xdr:colOff>
      <xdr:row>149</xdr:row>
      <xdr:rowOff>935943</xdr:rowOff>
    </xdr:to>
    <xdr:pic>
      <xdr:nvPicPr>
        <xdr:cNvPr id="36533" name="Immagine 306" descr="\\SIGEA\fotoconvertite\z_history_img_pdfcatoff\47725-09.img"/>
        <xdr:cNvPicPr>
          <a:picLocks noChangeAspect="1"/>
        </xdr:cNvPicPr>
      </xdr:nvPicPr>
      <xdr:blipFill>
        <a:blip xmlns:r="http://schemas.openxmlformats.org/officeDocument/2006/relationships" r:embed="rId41" r:link="rId156"/>
        <a:stretch>
          <a:fillRect/>
        </a:stretch>
      </xdr:blipFill>
      <xdr:spPr>
        <a:xfrm>
          <a:off x="10001250" y="181660800"/>
          <a:ext cx="819150" cy="828675"/>
        </a:xfrm>
        <a:prstGeom prst="rect">
          <a:avLst/>
        </a:prstGeom>
        <a:noFill/>
        <a:ln w="9525">
          <a:noFill/>
        </a:ln>
      </xdr:spPr>
    </xdr:pic>
    <xdr:clientData/>
  </xdr:twoCellAnchor>
  <xdr:twoCellAnchor>
    <xdr:from>
      <xdr:col>9</xdr:col>
      <xdr:colOff>294680</xdr:colOff>
      <xdr:row>150</xdr:row>
      <xdr:rowOff>105594</xdr:rowOff>
    </xdr:from>
    <xdr:to>
      <xdr:col>9</xdr:col>
      <xdr:colOff>1114425</xdr:colOff>
      <xdr:row>150</xdr:row>
      <xdr:rowOff>993539</xdr:rowOff>
    </xdr:to>
    <xdr:pic>
      <xdr:nvPicPr>
        <xdr:cNvPr id="36534" name="Immagine 308" descr="\\SIGEA\fotoconvertite\z_history_img_pdfcatoff\47747-06.img"/>
        <xdr:cNvPicPr>
          <a:picLocks noChangeAspect="1"/>
        </xdr:cNvPicPr>
      </xdr:nvPicPr>
      <xdr:blipFill>
        <a:blip xmlns:r="http://schemas.openxmlformats.org/officeDocument/2006/relationships" r:embed="rId41" r:link="rId157"/>
        <a:stretch>
          <a:fillRect/>
        </a:stretch>
      </xdr:blipFill>
      <xdr:spPr>
        <a:xfrm>
          <a:off x="10001250" y="182889525"/>
          <a:ext cx="819150" cy="885825"/>
        </a:xfrm>
        <a:prstGeom prst="rect">
          <a:avLst/>
        </a:prstGeom>
        <a:noFill/>
        <a:ln w="9525">
          <a:noFill/>
        </a:ln>
      </xdr:spPr>
    </xdr:pic>
    <xdr:clientData/>
  </xdr:twoCellAnchor>
  <xdr:twoCellAnchor>
    <xdr:from>
      <xdr:col>9</xdr:col>
      <xdr:colOff>294680</xdr:colOff>
      <xdr:row>151</xdr:row>
      <xdr:rowOff>105594</xdr:rowOff>
    </xdr:from>
    <xdr:to>
      <xdr:col>9</xdr:col>
      <xdr:colOff>1114425</xdr:colOff>
      <xdr:row>151</xdr:row>
      <xdr:rowOff>897545</xdr:rowOff>
    </xdr:to>
    <xdr:pic>
      <xdr:nvPicPr>
        <xdr:cNvPr id="36535" name="Immagine 310" descr="\\SIGEA\fotoconvertite\z_history_img_pdfcatoff\47710-24.img"/>
        <xdr:cNvPicPr>
          <a:picLocks noChangeAspect="1"/>
        </xdr:cNvPicPr>
      </xdr:nvPicPr>
      <xdr:blipFill>
        <a:blip xmlns:r="http://schemas.openxmlformats.org/officeDocument/2006/relationships" r:embed="rId41" r:link="rId158"/>
        <a:stretch>
          <a:fillRect/>
        </a:stretch>
      </xdr:blipFill>
      <xdr:spPr>
        <a:xfrm>
          <a:off x="10001250" y="184118250"/>
          <a:ext cx="819150" cy="790575"/>
        </a:xfrm>
        <a:prstGeom prst="rect">
          <a:avLst/>
        </a:prstGeom>
        <a:noFill/>
        <a:ln w="9525">
          <a:noFill/>
        </a:ln>
      </xdr:spPr>
    </xdr:pic>
    <xdr:clientData/>
  </xdr:twoCellAnchor>
  <xdr:twoCellAnchor>
    <xdr:from>
      <xdr:col>9</xdr:col>
      <xdr:colOff>294680</xdr:colOff>
      <xdr:row>152</xdr:row>
      <xdr:rowOff>105594</xdr:rowOff>
    </xdr:from>
    <xdr:to>
      <xdr:col>9</xdr:col>
      <xdr:colOff>1114425</xdr:colOff>
      <xdr:row>152</xdr:row>
      <xdr:rowOff>935943</xdr:rowOff>
    </xdr:to>
    <xdr:pic>
      <xdr:nvPicPr>
        <xdr:cNvPr id="36536" name="Immagine 318" descr="\\SIGEA\fotoconvertite\z_history_img_pdfcatoff\47739-24.img"/>
        <xdr:cNvPicPr>
          <a:picLocks noChangeAspect="1"/>
        </xdr:cNvPicPr>
      </xdr:nvPicPr>
      <xdr:blipFill>
        <a:blip xmlns:r="http://schemas.openxmlformats.org/officeDocument/2006/relationships" r:embed="rId41" r:link="rId159"/>
        <a:stretch>
          <a:fillRect/>
        </a:stretch>
      </xdr:blipFill>
      <xdr:spPr>
        <a:xfrm>
          <a:off x="10001250" y="185346975"/>
          <a:ext cx="819150" cy="828675"/>
        </a:xfrm>
        <a:prstGeom prst="rect">
          <a:avLst/>
        </a:prstGeom>
        <a:noFill/>
        <a:ln w="9525">
          <a:noFill/>
        </a:ln>
      </xdr:spPr>
    </xdr:pic>
    <xdr:clientData/>
  </xdr:twoCellAnchor>
  <xdr:twoCellAnchor>
    <xdr:from>
      <xdr:col>9</xdr:col>
      <xdr:colOff>294680</xdr:colOff>
      <xdr:row>153</xdr:row>
      <xdr:rowOff>105594</xdr:rowOff>
    </xdr:from>
    <xdr:to>
      <xdr:col>9</xdr:col>
      <xdr:colOff>1114425</xdr:colOff>
      <xdr:row>153</xdr:row>
      <xdr:rowOff>859148</xdr:rowOff>
    </xdr:to>
    <xdr:pic>
      <xdr:nvPicPr>
        <xdr:cNvPr id="36537" name="Immagine 320" descr="\\SIGEA\fotoconvertite\z_history_img_pdfcatoff\47739-28.img"/>
        <xdr:cNvPicPr>
          <a:picLocks noChangeAspect="1"/>
        </xdr:cNvPicPr>
      </xdr:nvPicPr>
      <xdr:blipFill>
        <a:blip xmlns:r="http://schemas.openxmlformats.org/officeDocument/2006/relationships" r:embed="rId41" r:link="rId160"/>
        <a:stretch>
          <a:fillRect/>
        </a:stretch>
      </xdr:blipFill>
      <xdr:spPr>
        <a:xfrm>
          <a:off x="10001250" y="186575700"/>
          <a:ext cx="819150" cy="752475"/>
        </a:xfrm>
        <a:prstGeom prst="rect">
          <a:avLst/>
        </a:prstGeom>
        <a:noFill/>
        <a:ln w="9525">
          <a:noFill/>
        </a:ln>
      </xdr:spPr>
    </xdr:pic>
    <xdr:clientData/>
  </xdr:twoCellAnchor>
  <xdr:twoCellAnchor>
    <xdr:from>
      <xdr:col>9</xdr:col>
      <xdr:colOff>294680</xdr:colOff>
      <xdr:row>154</xdr:row>
      <xdr:rowOff>105594</xdr:rowOff>
    </xdr:from>
    <xdr:to>
      <xdr:col>9</xdr:col>
      <xdr:colOff>1114425</xdr:colOff>
      <xdr:row>154</xdr:row>
      <xdr:rowOff>983940</xdr:rowOff>
    </xdr:to>
    <xdr:pic>
      <xdr:nvPicPr>
        <xdr:cNvPr id="36538" name="Immagine 322" descr="\\SIGEA\fotoconvertite\z_history_img_pdfcatoff\47709-20.img"/>
        <xdr:cNvPicPr>
          <a:picLocks noChangeAspect="1"/>
        </xdr:cNvPicPr>
      </xdr:nvPicPr>
      <xdr:blipFill>
        <a:blip xmlns:r="http://schemas.openxmlformats.org/officeDocument/2006/relationships" r:embed="rId41" r:link="rId161"/>
        <a:stretch>
          <a:fillRect/>
        </a:stretch>
      </xdr:blipFill>
      <xdr:spPr>
        <a:xfrm>
          <a:off x="10001250" y="187804425"/>
          <a:ext cx="819150" cy="876300"/>
        </a:xfrm>
        <a:prstGeom prst="rect">
          <a:avLst/>
        </a:prstGeom>
        <a:noFill/>
        <a:ln w="9525">
          <a:noFill/>
        </a:ln>
      </xdr:spPr>
    </xdr:pic>
    <xdr:clientData/>
  </xdr:twoCellAnchor>
  <xdr:twoCellAnchor>
    <xdr:from>
      <xdr:col>9</xdr:col>
      <xdr:colOff>294680</xdr:colOff>
      <xdr:row>155</xdr:row>
      <xdr:rowOff>105594</xdr:rowOff>
    </xdr:from>
    <xdr:to>
      <xdr:col>9</xdr:col>
      <xdr:colOff>1114425</xdr:colOff>
      <xdr:row>155</xdr:row>
      <xdr:rowOff>907145</xdr:rowOff>
    </xdr:to>
    <xdr:pic>
      <xdr:nvPicPr>
        <xdr:cNvPr id="36539" name="Immagine 324" descr="\\SIGEA\fotoconvertite\z_history_img_pdfcatoff\47709-24.img"/>
        <xdr:cNvPicPr>
          <a:picLocks noChangeAspect="1"/>
        </xdr:cNvPicPr>
      </xdr:nvPicPr>
      <xdr:blipFill>
        <a:blip xmlns:r="http://schemas.openxmlformats.org/officeDocument/2006/relationships" r:embed="rId41" r:link="rId162"/>
        <a:stretch>
          <a:fillRect/>
        </a:stretch>
      </xdr:blipFill>
      <xdr:spPr>
        <a:xfrm>
          <a:off x="10001250" y="189033150"/>
          <a:ext cx="819150" cy="800100"/>
        </a:xfrm>
        <a:prstGeom prst="rect">
          <a:avLst/>
        </a:prstGeom>
        <a:noFill/>
        <a:ln w="9525">
          <a:noFill/>
        </a:ln>
      </xdr:spPr>
    </xdr:pic>
    <xdr:clientData/>
  </xdr:twoCellAnchor>
  <xdr:twoCellAnchor>
    <xdr:from>
      <xdr:col>9</xdr:col>
      <xdr:colOff>294680</xdr:colOff>
      <xdr:row>156</xdr:row>
      <xdr:rowOff>105594</xdr:rowOff>
    </xdr:from>
    <xdr:to>
      <xdr:col>9</xdr:col>
      <xdr:colOff>1114425</xdr:colOff>
      <xdr:row>156</xdr:row>
      <xdr:rowOff>935943</xdr:rowOff>
    </xdr:to>
    <xdr:pic>
      <xdr:nvPicPr>
        <xdr:cNvPr id="36540" name="Immagine 326" descr="\\SIGEA\fotoconvertite\z_history_img_pdfcatoff\47709-28.img"/>
        <xdr:cNvPicPr>
          <a:picLocks noChangeAspect="1"/>
        </xdr:cNvPicPr>
      </xdr:nvPicPr>
      <xdr:blipFill>
        <a:blip xmlns:r="http://schemas.openxmlformats.org/officeDocument/2006/relationships" r:embed="rId41" r:link="rId163"/>
        <a:stretch>
          <a:fillRect/>
        </a:stretch>
      </xdr:blipFill>
      <xdr:spPr>
        <a:xfrm>
          <a:off x="10001250" y="190261875"/>
          <a:ext cx="819150" cy="828675"/>
        </a:xfrm>
        <a:prstGeom prst="rect">
          <a:avLst/>
        </a:prstGeom>
        <a:noFill/>
        <a:ln w="9525">
          <a:noFill/>
        </a:ln>
      </xdr:spPr>
    </xdr:pic>
    <xdr:clientData/>
  </xdr:twoCellAnchor>
  <xdr:twoCellAnchor>
    <xdr:from>
      <xdr:col>9</xdr:col>
      <xdr:colOff>294680</xdr:colOff>
      <xdr:row>157</xdr:row>
      <xdr:rowOff>105594</xdr:rowOff>
    </xdr:from>
    <xdr:to>
      <xdr:col>9</xdr:col>
      <xdr:colOff>1114425</xdr:colOff>
      <xdr:row>157</xdr:row>
      <xdr:rowOff>1055936</xdr:rowOff>
    </xdr:to>
    <xdr:pic>
      <xdr:nvPicPr>
        <xdr:cNvPr id="36541" name="Immagine 328" descr="\\SIGEA\fotoconvertite\z_history_img_pdfcatoff\47712-20.img"/>
        <xdr:cNvPicPr>
          <a:picLocks noChangeAspect="1"/>
        </xdr:cNvPicPr>
      </xdr:nvPicPr>
      <xdr:blipFill>
        <a:blip xmlns:r="http://schemas.openxmlformats.org/officeDocument/2006/relationships" r:embed="rId41" r:link="rId164"/>
        <a:stretch>
          <a:fillRect/>
        </a:stretch>
      </xdr:blipFill>
      <xdr:spPr>
        <a:xfrm>
          <a:off x="10001250" y="191490600"/>
          <a:ext cx="819150" cy="952500"/>
        </a:xfrm>
        <a:prstGeom prst="rect">
          <a:avLst/>
        </a:prstGeom>
        <a:noFill/>
        <a:ln w="9525">
          <a:noFill/>
        </a:ln>
      </xdr:spPr>
    </xdr:pic>
    <xdr:clientData/>
  </xdr:twoCellAnchor>
  <xdr:twoCellAnchor>
    <xdr:from>
      <xdr:col>9</xdr:col>
      <xdr:colOff>294680</xdr:colOff>
      <xdr:row>158</xdr:row>
      <xdr:rowOff>105594</xdr:rowOff>
    </xdr:from>
    <xdr:to>
      <xdr:col>9</xdr:col>
      <xdr:colOff>1114425</xdr:colOff>
      <xdr:row>158</xdr:row>
      <xdr:rowOff>1065535</xdr:rowOff>
    </xdr:to>
    <xdr:pic>
      <xdr:nvPicPr>
        <xdr:cNvPr id="36542" name="Immagine 330" descr="\\SIGEA\fotoconvertite\z_history_img_pdfcatoff\47712-24.img"/>
        <xdr:cNvPicPr>
          <a:picLocks noChangeAspect="1"/>
        </xdr:cNvPicPr>
      </xdr:nvPicPr>
      <xdr:blipFill>
        <a:blip xmlns:r="http://schemas.openxmlformats.org/officeDocument/2006/relationships" r:embed="rId41" r:link="rId165"/>
        <a:stretch>
          <a:fillRect/>
        </a:stretch>
      </xdr:blipFill>
      <xdr:spPr>
        <a:xfrm>
          <a:off x="10001250" y="192719325"/>
          <a:ext cx="819150" cy="962025"/>
        </a:xfrm>
        <a:prstGeom prst="rect">
          <a:avLst/>
        </a:prstGeom>
        <a:noFill/>
        <a:ln w="9525">
          <a:noFill/>
        </a:ln>
      </xdr:spPr>
    </xdr:pic>
    <xdr:clientData/>
  </xdr:twoCellAnchor>
  <xdr:twoCellAnchor>
    <xdr:from>
      <xdr:col>9</xdr:col>
      <xdr:colOff>294680</xdr:colOff>
      <xdr:row>159</xdr:row>
      <xdr:rowOff>105594</xdr:rowOff>
    </xdr:from>
    <xdr:to>
      <xdr:col>9</xdr:col>
      <xdr:colOff>1114425</xdr:colOff>
      <xdr:row>159</xdr:row>
      <xdr:rowOff>1027137</xdr:rowOff>
    </xdr:to>
    <xdr:pic>
      <xdr:nvPicPr>
        <xdr:cNvPr id="36543" name="Immagine 332" descr="\\SIGEA\fotoconvertite\z_history_img_pdfcatoff\47712-28.img"/>
        <xdr:cNvPicPr>
          <a:picLocks noChangeAspect="1"/>
        </xdr:cNvPicPr>
      </xdr:nvPicPr>
      <xdr:blipFill>
        <a:blip xmlns:r="http://schemas.openxmlformats.org/officeDocument/2006/relationships" r:embed="rId41" r:link="rId166"/>
        <a:stretch>
          <a:fillRect/>
        </a:stretch>
      </xdr:blipFill>
      <xdr:spPr>
        <a:xfrm>
          <a:off x="10001250" y="193948050"/>
          <a:ext cx="819150" cy="923925"/>
        </a:xfrm>
        <a:prstGeom prst="rect">
          <a:avLst/>
        </a:prstGeom>
        <a:noFill/>
        <a:ln w="9525">
          <a:noFill/>
        </a:ln>
      </xdr:spPr>
    </xdr:pic>
    <xdr:clientData/>
  </xdr:twoCellAnchor>
  <xdr:twoCellAnchor>
    <xdr:from>
      <xdr:col>9</xdr:col>
      <xdr:colOff>391120</xdr:colOff>
      <xdr:row>168</xdr:row>
      <xdr:rowOff>163190</xdr:rowOff>
    </xdr:from>
    <xdr:to>
      <xdr:col>9</xdr:col>
      <xdr:colOff>1009948</xdr:colOff>
      <xdr:row>168</xdr:row>
      <xdr:rowOff>878346</xdr:rowOff>
    </xdr:to>
    <xdr:pic>
      <xdr:nvPicPr>
        <xdr:cNvPr id="36544" name="Immagine 336" descr="\\SIGEA\fotoconvertite\z_history_img_pdfcatoff\47740130.img"/>
        <xdr:cNvPicPr>
          <a:picLocks noChangeAspect="1"/>
        </xdr:cNvPicPr>
      </xdr:nvPicPr>
      <xdr:blipFill>
        <a:blip xmlns:r="http://schemas.openxmlformats.org/officeDocument/2006/relationships" r:embed="rId41" r:link="rId167"/>
        <a:stretch>
          <a:fillRect/>
        </a:stretch>
      </xdr:blipFill>
      <xdr:spPr>
        <a:xfrm>
          <a:off x="10096500" y="205063725"/>
          <a:ext cx="619125" cy="714375"/>
        </a:xfrm>
        <a:prstGeom prst="rect">
          <a:avLst/>
        </a:prstGeom>
        <a:noFill/>
        <a:ln w="9525">
          <a:noFill/>
        </a:ln>
      </xdr:spPr>
    </xdr:pic>
    <xdr:clientData/>
  </xdr:twoCellAnchor>
  <xdr:twoCellAnchor>
    <xdr:from>
      <xdr:col>9</xdr:col>
      <xdr:colOff>438001</xdr:colOff>
      <xdr:row>171</xdr:row>
      <xdr:rowOff>259184</xdr:rowOff>
    </xdr:from>
    <xdr:to>
      <xdr:col>9</xdr:col>
      <xdr:colOff>942975</xdr:colOff>
      <xdr:row>171</xdr:row>
      <xdr:rowOff>830349</xdr:rowOff>
    </xdr:to>
    <xdr:pic>
      <xdr:nvPicPr>
        <xdr:cNvPr id="36545" name="Immagine 338" descr="\\SIGEA\fotoconvertite\z_history_img_pdfcatoff\47740131.img"/>
        <xdr:cNvPicPr>
          <a:picLocks noChangeAspect="1"/>
        </xdr:cNvPicPr>
      </xdr:nvPicPr>
      <xdr:blipFill>
        <a:blip xmlns:r="http://schemas.openxmlformats.org/officeDocument/2006/relationships" r:embed="rId41" r:link="rId168"/>
        <a:stretch>
          <a:fillRect/>
        </a:stretch>
      </xdr:blipFill>
      <xdr:spPr>
        <a:xfrm>
          <a:off x="10144125" y="208845150"/>
          <a:ext cx="504825" cy="571500"/>
        </a:xfrm>
        <a:prstGeom prst="rect">
          <a:avLst/>
        </a:prstGeom>
        <a:noFill/>
        <a:ln w="9525">
          <a:noFill/>
        </a:ln>
      </xdr:spPr>
    </xdr:pic>
    <xdr:clientData/>
  </xdr:twoCellAnchor>
  <xdr:twoCellAnchor>
    <xdr:from>
      <xdr:col>9</xdr:col>
      <xdr:colOff>504974</xdr:colOff>
      <xdr:row>172</xdr:row>
      <xdr:rowOff>350379</xdr:rowOff>
    </xdr:from>
    <xdr:to>
      <xdr:col>9</xdr:col>
      <xdr:colOff>876002</xdr:colOff>
      <xdr:row>172</xdr:row>
      <xdr:rowOff>815950</xdr:rowOff>
    </xdr:to>
    <xdr:pic>
      <xdr:nvPicPr>
        <xdr:cNvPr id="36546" name="Immagine 340" descr="\\SIGEA\fotoconvertite\z_history_img_pdfcatoff\47740138.img"/>
        <xdr:cNvPicPr>
          <a:picLocks noChangeAspect="1"/>
        </xdr:cNvPicPr>
      </xdr:nvPicPr>
      <xdr:blipFill>
        <a:blip xmlns:r="http://schemas.openxmlformats.org/officeDocument/2006/relationships" r:embed="rId41" r:link="rId169"/>
        <a:stretch>
          <a:fillRect/>
        </a:stretch>
      </xdr:blipFill>
      <xdr:spPr>
        <a:xfrm>
          <a:off x="10210800" y="210169125"/>
          <a:ext cx="371475" cy="466725"/>
        </a:xfrm>
        <a:prstGeom prst="rect">
          <a:avLst/>
        </a:prstGeom>
        <a:noFill/>
        <a:ln w="9525">
          <a:noFill/>
        </a:ln>
      </xdr:spPr>
    </xdr:pic>
    <xdr:clientData/>
  </xdr:twoCellAnchor>
  <xdr:twoCellAnchor>
    <xdr:from>
      <xdr:col>9</xdr:col>
      <xdr:colOff>391120</xdr:colOff>
      <xdr:row>175</xdr:row>
      <xdr:rowOff>105594</xdr:rowOff>
    </xdr:from>
    <xdr:to>
      <xdr:col>9</xdr:col>
      <xdr:colOff>1009948</xdr:colOff>
      <xdr:row>175</xdr:row>
      <xdr:rowOff>753554</xdr:rowOff>
    </xdr:to>
    <xdr:pic>
      <xdr:nvPicPr>
        <xdr:cNvPr id="36547" name="Immagine 342" descr="\\SIGEA\fotoconvertite\z_history_img_pdfcatoff\47740105.img"/>
        <xdr:cNvPicPr>
          <a:picLocks noChangeAspect="1"/>
        </xdr:cNvPicPr>
      </xdr:nvPicPr>
      <xdr:blipFill>
        <a:blip xmlns:r="http://schemas.openxmlformats.org/officeDocument/2006/relationships" r:embed="rId41" r:link="rId170"/>
        <a:stretch>
          <a:fillRect/>
        </a:stretch>
      </xdr:blipFill>
      <xdr:spPr>
        <a:xfrm>
          <a:off x="10096500" y="213607650"/>
          <a:ext cx="619125" cy="647700"/>
        </a:xfrm>
        <a:prstGeom prst="rect">
          <a:avLst/>
        </a:prstGeom>
        <a:noFill/>
        <a:ln w="9525">
          <a:noFill/>
        </a:ln>
      </xdr:spPr>
    </xdr:pic>
    <xdr:clientData/>
  </xdr:twoCellAnchor>
  <xdr:twoCellAnchor>
    <xdr:from>
      <xdr:col>9</xdr:col>
      <xdr:colOff>400496</xdr:colOff>
      <xdr:row>176</xdr:row>
      <xdr:rowOff>105594</xdr:rowOff>
    </xdr:from>
    <xdr:to>
      <xdr:col>9</xdr:col>
      <xdr:colOff>1009948</xdr:colOff>
      <xdr:row>176</xdr:row>
      <xdr:rowOff>820750</xdr:rowOff>
    </xdr:to>
    <xdr:pic>
      <xdr:nvPicPr>
        <xdr:cNvPr id="36548" name="Immagine 344" descr="\\SIGEA\fotoconvertite\z_history_img_pdfcatoff\47740135.img"/>
        <xdr:cNvPicPr>
          <a:picLocks noChangeAspect="1"/>
        </xdr:cNvPicPr>
      </xdr:nvPicPr>
      <xdr:blipFill>
        <a:blip xmlns:r="http://schemas.openxmlformats.org/officeDocument/2006/relationships" r:embed="rId41" r:link="rId171"/>
        <a:stretch>
          <a:fillRect/>
        </a:stretch>
      </xdr:blipFill>
      <xdr:spPr>
        <a:xfrm>
          <a:off x="10106025" y="214836375"/>
          <a:ext cx="609600" cy="714375"/>
        </a:xfrm>
        <a:prstGeom prst="rect">
          <a:avLst/>
        </a:prstGeom>
        <a:noFill/>
        <a:ln w="9525">
          <a:noFill/>
        </a:ln>
      </xdr:spPr>
    </xdr:pic>
    <xdr:clientData/>
  </xdr:twoCellAnchor>
  <xdr:twoCellAnchor>
    <xdr:from>
      <xdr:col>9</xdr:col>
      <xdr:colOff>409873</xdr:colOff>
      <xdr:row>177</xdr:row>
      <xdr:rowOff>105594</xdr:rowOff>
    </xdr:from>
    <xdr:to>
      <xdr:col>9</xdr:col>
      <xdr:colOff>1000571</xdr:colOff>
      <xdr:row>177</xdr:row>
      <xdr:rowOff>753554</xdr:rowOff>
    </xdr:to>
    <xdr:pic>
      <xdr:nvPicPr>
        <xdr:cNvPr id="36549" name="Immagine 346" descr="\\SIGEA\fotoconvertite\z_history_img_pdfcatoff\47740127.img"/>
        <xdr:cNvPicPr>
          <a:picLocks noChangeAspect="1"/>
        </xdr:cNvPicPr>
      </xdr:nvPicPr>
      <xdr:blipFill>
        <a:blip xmlns:r="http://schemas.openxmlformats.org/officeDocument/2006/relationships" r:embed="rId41" r:link="rId172"/>
        <a:stretch>
          <a:fillRect/>
        </a:stretch>
      </xdr:blipFill>
      <xdr:spPr>
        <a:xfrm>
          <a:off x="10115550" y="216065100"/>
          <a:ext cx="590550" cy="647700"/>
        </a:xfrm>
        <a:prstGeom prst="rect">
          <a:avLst/>
        </a:prstGeom>
        <a:noFill/>
        <a:ln w="9525">
          <a:noFill/>
        </a:ln>
      </xdr:spPr>
    </xdr:pic>
    <xdr:clientData/>
  </xdr:twoCellAnchor>
  <xdr:twoCellAnchor>
    <xdr:from>
      <xdr:col>9</xdr:col>
      <xdr:colOff>428625</xdr:colOff>
      <xdr:row>178</xdr:row>
      <xdr:rowOff>105594</xdr:rowOff>
    </xdr:from>
    <xdr:to>
      <xdr:col>9</xdr:col>
      <xdr:colOff>980480</xdr:colOff>
      <xdr:row>178</xdr:row>
      <xdr:rowOff>638361</xdr:rowOff>
    </xdr:to>
    <xdr:pic>
      <xdr:nvPicPr>
        <xdr:cNvPr id="36550" name="Immagine 348" descr="\\SIGEA\fotoconvertite\z_history_img_pdfcatoff\47740123.img"/>
        <xdr:cNvPicPr>
          <a:picLocks noChangeAspect="1"/>
        </xdr:cNvPicPr>
      </xdr:nvPicPr>
      <xdr:blipFill>
        <a:blip xmlns:r="http://schemas.openxmlformats.org/officeDocument/2006/relationships" r:embed="rId41" r:link="rId173"/>
        <a:stretch>
          <a:fillRect/>
        </a:stretch>
      </xdr:blipFill>
      <xdr:spPr>
        <a:xfrm>
          <a:off x="10134600" y="217293825"/>
          <a:ext cx="552450" cy="533400"/>
        </a:xfrm>
        <a:prstGeom prst="rect">
          <a:avLst/>
        </a:prstGeom>
        <a:noFill/>
        <a:ln w="9525">
          <a:noFill/>
        </a:ln>
      </xdr:spPr>
    </xdr:pic>
    <xdr:clientData/>
  </xdr:twoCellAnchor>
  <xdr:twoCellAnchor>
    <xdr:from>
      <xdr:col>9</xdr:col>
      <xdr:colOff>371029</xdr:colOff>
      <xdr:row>179</xdr:row>
      <xdr:rowOff>369577</xdr:rowOff>
    </xdr:from>
    <xdr:to>
      <xdr:col>9</xdr:col>
      <xdr:colOff>1008608</xdr:colOff>
      <xdr:row>179</xdr:row>
      <xdr:rowOff>902345</xdr:rowOff>
    </xdr:to>
    <xdr:pic>
      <xdr:nvPicPr>
        <xdr:cNvPr id="36551" name="Immagine 350" descr="\\SIGEA\fotoconvertite\z_history_img_pdfcatoff\47740128.img"/>
        <xdr:cNvPicPr>
          <a:picLocks noChangeAspect="1"/>
        </xdr:cNvPicPr>
      </xdr:nvPicPr>
      <xdr:blipFill>
        <a:blip xmlns:r="http://schemas.openxmlformats.org/officeDocument/2006/relationships" r:embed="rId41" r:link="rId174"/>
        <a:stretch>
          <a:fillRect/>
        </a:stretch>
      </xdr:blipFill>
      <xdr:spPr>
        <a:xfrm>
          <a:off x="10077450" y="218789250"/>
          <a:ext cx="638175" cy="533400"/>
        </a:xfrm>
        <a:prstGeom prst="rect">
          <a:avLst/>
        </a:prstGeom>
        <a:noFill/>
        <a:ln w="9525">
          <a:noFill/>
        </a:ln>
      </xdr:spPr>
    </xdr:pic>
    <xdr:clientData/>
  </xdr:twoCellAnchor>
  <xdr:twoCellAnchor>
    <xdr:from>
      <xdr:col>9</xdr:col>
      <xdr:colOff>391120</xdr:colOff>
      <xdr:row>180</xdr:row>
      <xdr:rowOff>201588</xdr:rowOff>
    </xdr:from>
    <xdr:to>
      <xdr:col>9</xdr:col>
      <xdr:colOff>1009948</xdr:colOff>
      <xdr:row>180</xdr:row>
      <xdr:rowOff>926343</xdr:rowOff>
    </xdr:to>
    <xdr:pic>
      <xdr:nvPicPr>
        <xdr:cNvPr id="36552" name="Immagine 352" descr="\\SIGEA\fotoconvertite\z_history_img_pdfcatoff\47740137.img"/>
        <xdr:cNvPicPr>
          <a:picLocks noChangeAspect="1"/>
        </xdr:cNvPicPr>
      </xdr:nvPicPr>
      <xdr:blipFill>
        <a:blip xmlns:r="http://schemas.openxmlformats.org/officeDocument/2006/relationships" r:embed="rId41" r:link="rId175"/>
        <a:stretch>
          <a:fillRect/>
        </a:stretch>
      </xdr:blipFill>
      <xdr:spPr>
        <a:xfrm>
          <a:off x="10096500" y="219846525"/>
          <a:ext cx="619125" cy="723900"/>
        </a:xfrm>
        <a:prstGeom prst="rect">
          <a:avLst/>
        </a:prstGeom>
        <a:noFill/>
        <a:ln w="9525">
          <a:noFill/>
        </a:ln>
      </xdr:spPr>
    </xdr:pic>
    <xdr:clientData/>
  </xdr:twoCellAnchor>
  <xdr:twoCellAnchor>
    <xdr:from>
      <xdr:col>9</xdr:col>
      <xdr:colOff>294680</xdr:colOff>
      <xdr:row>181</xdr:row>
      <xdr:rowOff>220787</xdr:rowOff>
    </xdr:from>
    <xdr:to>
      <xdr:col>9</xdr:col>
      <xdr:colOff>1114425</xdr:colOff>
      <xdr:row>181</xdr:row>
      <xdr:rowOff>955142</xdr:rowOff>
    </xdr:to>
    <xdr:pic>
      <xdr:nvPicPr>
        <xdr:cNvPr id="36553" name="Immagine 354" descr="\\SIGEA\fotoconvertite\z_history_img_pdfcatoff\47740-09.img"/>
        <xdr:cNvPicPr>
          <a:picLocks noChangeAspect="1"/>
        </xdr:cNvPicPr>
      </xdr:nvPicPr>
      <xdr:blipFill>
        <a:blip xmlns:r="http://schemas.openxmlformats.org/officeDocument/2006/relationships" r:embed="rId41" r:link="rId176"/>
        <a:stretch>
          <a:fillRect/>
        </a:stretch>
      </xdr:blipFill>
      <xdr:spPr>
        <a:xfrm>
          <a:off x="10001250" y="221094300"/>
          <a:ext cx="819150" cy="733425"/>
        </a:xfrm>
        <a:prstGeom prst="rect">
          <a:avLst/>
        </a:prstGeom>
        <a:noFill/>
        <a:ln w="9525">
          <a:noFill/>
        </a:ln>
      </xdr:spPr>
    </xdr:pic>
    <xdr:clientData/>
  </xdr:twoCellAnchor>
  <xdr:twoCellAnchor>
    <xdr:from>
      <xdr:col>9</xdr:col>
      <xdr:colOff>294680</xdr:colOff>
      <xdr:row>182</xdr:row>
      <xdr:rowOff>105594</xdr:rowOff>
    </xdr:from>
    <xdr:to>
      <xdr:col>9</xdr:col>
      <xdr:colOff>1114425</xdr:colOff>
      <xdr:row>182</xdr:row>
      <xdr:rowOff>820750</xdr:rowOff>
    </xdr:to>
    <xdr:pic>
      <xdr:nvPicPr>
        <xdr:cNvPr id="36554" name="Immagine 356" descr="\\SIGEA\fotoconvertite\z_history_img_pdfcatoff\47740122.img"/>
        <xdr:cNvPicPr>
          <a:picLocks noChangeAspect="1"/>
        </xdr:cNvPicPr>
      </xdr:nvPicPr>
      <xdr:blipFill>
        <a:blip xmlns:r="http://schemas.openxmlformats.org/officeDocument/2006/relationships" r:embed="rId41" r:link="rId177"/>
        <a:stretch>
          <a:fillRect/>
        </a:stretch>
      </xdr:blipFill>
      <xdr:spPr>
        <a:xfrm>
          <a:off x="10001250" y="222208725"/>
          <a:ext cx="819150" cy="714375"/>
        </a:xfrm>
        <a:prstGeom prst="rect">
          <a:avLst/>
        </a:prstGeom>
        <a:noFill/>
        <a:ln w="9525">
          <a:noFill/>
        </a:ln>
      </xdr:spPr>
    </xdr:pic>
    <xdr:clientData/>
  </xdr:twoCellAnchor>
  <xdr:twoCellAnchor>
    <xdr:from>
      <xdr:col>9</xdr:col>
      <xdr:colOff>294680</xdr:colOff>
      <xdr:row>183</xdr:row>
      <xdr:rowOff>105594</xdr:rowOff>
    </xdr:from>
    <xdr:to>
      <xdr:col>9</xdr:col>
      <xdr:colOff>1114425</xdr:colOff>
      <xdr:row>183</xdr:row>
      <xdr:rowOff>935943</xdr:rowOff>
    </xdr:to>
    <xdr:pic>
      <xdr:nvPicPr>
        <xdr:cNvPr id="36555" name="Immagine 358" descr="\\SIGEA\fotoconvertite\z_history_img_pdfcatoff\47740-93.img"/>
        <xdr:cNvPicPr>
          <a:picLocks noChangeAspect="1"/>
        </xdr:cNvPicPr>
      </xdr:nvPicPr>
      <xdr:blipFill>
        <a:blip xmlns:r="http://schemas.openxmlformats.org/officeDocument/2006/relationships" r:embed="rId41" r:link="rId178"/>
        <a:stretch>
          <a:fillRect/>
        </a:stretch>
      </xdr:blipFill>
      <xdr:spPr>
        <a:xfrm>
          <a:off x="10001250" y="223437450"/>
          <a:ext cx="819150" cy="828675"/>
        </a:xfrm>
        <a:prstGeom prst="rect">
          <a:avLst/>
        </a:prstGeom>
        <a:noFill/>
        <a:ln w="9525">
          <a:noFill/>
        </a:ln>
      </xdr:spPr>
    </xdr:pic>
    <xdr:clientData/>
  </xdr:twoCellAnchor>
  <xdr:twoCellAnchor>
    <xdr:from>
      <xdr:col>9</xdr:col>
      <xdr:colOff>294680</xdr:colOff>
      <xdr:row>184</xdr:row>
      <xdr:rowOff>105594</xdr:rowOff>
    </xdr:from>
    <xdr:to>
      <xdr:col>9</xdr:col>
      <xdr:colOff>1114425</xdr:colOff>
      <xdr:row>184</xdr:row>
      <xdr:rowOff>974341</xdr:rowOff>
    </xdr:to>
    <xdr:pic>
      <xdr:nvPicPr>
        <xdr:cNvPr id="36556" name="Immagine 360" descr="\\SIGEA\fotoconvertite\z_history_img_pdfcatoff\47740125.img"/>
        <xdr:cNvPicPr>
          <a:picLocks noChangeAspect="1"/>
        </xdr:cNvPicPr>
      </xdr:nvPicPr>
      <xdr:blipFill>
        <a:blip xmlns:r="http://schemas.openxmlformats.org/officeDocument/2006/relationships" r:embed="rId41" r:link="rId179"/>
        <a:stretch>
          <a:fillRect/>
        </a:stretch>
      </xdr:blipFill>
      <xdr:spPr>
        <a:xfrm>
          <a:off x="10001250" y="224666175"/>
          <a:ext cx="819150" cy="866775"/>
        </a:xfrm>
        <a:prstGeom prst="rect">
          <a:avLst/>
        </a:prstGeom>
        <a:noFill/>
        <a:ln w="9525">
          <a:noFill/>
        </a:ln>
      </xdr:spPr>
    </xdr:pic>
    <xdr:clientData/>
  </xdr:twoCellAnchor>
  <xdr:twoCellAnchor>
    <xdr:from>
      <xdr:col>9</xdr:col>
      <xdr:colOff>294680</xdr:colOff>
      <xdr:row>185</xdr:row>
      <xdr:rowOff>105594</xdr:rowOff>
    </xdr:from>
    <xdr:to>
      <xdr:col>9</xdr:col>
      <xdr:colOff>1114425</xdr:colOff>
      <xdr:row>185</xdr:row>
      <xdr:rowOff>907145</xdr:rowOff>
    </xdr:to>
    <xdr:pic>
      <xdr:nvPicPr>
        <xdr:cNvPr id="36557" name="Immagine 362" descr="\\SIGEA\fotoconvertite\z_history_img_pdfcatoff\47740115.img"/>
        <xdr:cNvPicPr>
          <a:picLocks noChangeAspect="1"/>
        </xdr:cNvPicPr>
      </xdr:nvPicPr>
      <xdr:blipFill>
        <a:blip xmlns:r="http://schemas.openxmlformats.org/officeDocument/2006/relationships" r:embed="rId41" r:link="rId180"/>
        <a:stretch>
          <a:fillRect/>
        </a:stretch>
      </xdr:blipFill>
      <xdr:spPr>
        <a:xfrm>
          <a:off x="10001250" y="225894900"/>
          <a:ext cx="819150" cy="800100"/>
        </a:xfrm>
        <a:prstGeom prst="rect">
          <a:avLst/>
        </a:prstGeom>
        <a:noFill/>
        <a:ln w="9525">
          <a:noFill/>
        </a:ln>
      </xdr:spPr>
    </xdr:pic>
    <xdr:clientData/>
  </xdr:twoCellAnchor>
  <xdr:twoCellAnchor>
    <xdr:from>
      <xdr:col>9</xdr:col>
      <xdr:colOff>294680</xdr:colOff>
      <xdr:row>186</xdr:row>
      <xdr:rowOff>105594</xdr:rowOff>
    </xdr:from>
    <xdr:to>
      <xdr:col>9</xdr:col>
      <xdr:colOff>1114425</xdr:colOff>
      <xdr:row>186</xdr:row>
      <xdr:rowOff>868747</xdr:rowOff>
    </xdr:to>
    <xdr:pic>
      <xdr:nvPicPr>
        <xdr:cNvPr id="36558" name="Immagine 364" descr="\\SIGEA\fotoconvertite\z_history_img_pdfcatoff\47740133.img"/>
        <xdr:cNvPicPr>
          <a:picLocks noChangeAspect="1"/>
        </xdr:cNvPicPr>
      </xdr:nvPicPr>
      <xdr:blipFill>
        <a:blip xmlns:r="http://schemas.openxmlformats.org/officeDocument/2006/relationships" r:embed="rId41" r:link="rId181"/>
        <a:stretch>
          <a:fillRect/>
        </a:stretch>
      </xdr:blipFill>
      <xdr:spPr>
        <a:xfrm>
          <a:off x="10001250" y="227123625"/>
          <a:ext cx="819150" cy="762000"/>
        </a:xfrm>
        <a:prstGeom prst="rect">
          <a:avLst/>
        </a:prstGeom>
        <a:noFill/>
        <a:ln w="9525">
          <a:noFill/>
        </a:ln>
      </xdr:spPr>
    </xdr:pic>
    <xdr:clientData/>
  </xdr:twoCellAnchor>
  <xdr:twoCellAnchor>
    <xdr:from>
      <xdr:col>9</xdr:col>
      <xdr:colOff>294680</xdr:colOff>
      <xdr:row>187</xdr:row>
      <xdr:rowOff>105594</xdr:rowOff>
    </xdr:from>
    <xdr:to>
      <xdr:col>9</xdr:col>
      <xdr:colOff>1114425</xdr:colOff>
      <xdr:row>187</xdr:row>
      <xdr:rowOff>935943</xdr:rowOff>
    </xdr:to>
    <xdr:pic>
      <xdr:nvPicPr>
        <xdr:cNvPr id="36559" name="Immagine 366" descr="\\SIGEA\fotoconvertite\z_history_img_pdfcatoff\47740112.img"/>
        <xdr:cNvPicPr>
          <a:picLocks noChangeAspect="1"/>
        </xdr:cNvPicPr>
      </xdr:nvPicPr>
      <xdr:blipFill>
        <a:blip xmlns:r="http://schemas.openxmlformats.org/officeDocument/2006/relationships" r:embed="rId41" r:link="rId182"/>
        <a:stretch>
          <a:fillRect/>
        </a:stretch>
      </xdr:blipFill>
      <xdr:spPr>
        <a:xfrm>
          <a:off x="10001250" y="228352350"/>
          <a:ext cx="819150" cy="828675"/>
        </a:xfrm>
        <a:prstGeom prst="rect">
          <a:avLst/>
        </a:prstGeom>
        <a:noFill/>
        <a:ln w="9525">
          <a:noFill/>
        </a:ln>
      </xdr:spPr>
    </xdr:pic>
    <xdr:clientData/>
  </xdr:twoCellAnchor>
  <xdr:twoCellAnchor>
    <xdr:from>
      <xdr:col>9</xdr:col>
      <xdr:colOff>294680</xdr:colOff>
      <xdr:row>188</xdr:row>
      <xdr:rowOff>105594</xdr:rowOff>
    </xdr:from>
    <xdr:to>
      <xdr:col>9</xdr:col>
      <xdr:colOff>1114425</xdr:colOff>
      <xdr:row>188</xdr:row>
      <xdr:rowOff>820750</xdr:rowOff>
    </xdr:to>
    <xdr:pic>
      <xdr:nvPicPr>
        <xdr:cNvPr id="36560" name="Immagine 368" descr="\\SIGEA\fotoconvertite\z_history_img_pdfcatoff\47740114.img"/>
        <xdr:cNvPicPr>
          <a:picLocks noChangeAspect="1"/>
        </xdr:cNvPicPr>
      </xdr:nvPicPr>
      <xdr:blipFill>
        <a:blip xmlns:r="http://schemas.openxmlformats.org/officeDocument/2006/relationships" r:embed="rId41" r:link="rId183"/>
        <a:stretch>
          <a:fillRect/>
        </a:stretch>
      </xdr:blipFill>
      <xdr:spPr>
        <a:xfrm>
          <a:off x="10001250" y="229581075"/>
          <a:ext cx="819150" cy="714375"/>
        </a:xfrm>
        <a:prstGeom prst="rect">
          <a:avLst/>
        </a:prstGeom>
        <a:noFill/>
        <a:ln w="9525">
          <a:noFill/>
        </a:ln>
      </xdr:spPr>
    </xdr:pic>
    <xdr:clientData/>
  </xdr:twoCellAnchor>
  <xdr:twoCellAnchor>
    <xdr:from>
      <xdr:col>9</xdr:col>
      <xdr:colOff>294680</xdr:colOff>
      <xdr:row>189</xdr:row>
      <xdr:rowOff>153591</xdr:rowOff>
    </xdr:from>
    <xdr:to>
      <xdr:col>9</xdr:col>
      <xdr:colOff>1114425</xdr:colOff>
      <xdr:row>189</xdr:row>
      <xdr:rowOff>1041536</xdr:rowOff>
    </xdr:to>
    <xdr:pic>
      <xdr:nvPicPr>
        <xdr:cNvPr id="36561" name="Immagine 370" descr="\\SIGEA\fotoconvertite\z_history_img_pdfcatoff\47740-90.img"/>
        <xdr:cNvPicPr>
          <a:picLocks noChangeAspect="1"/>
        </xdr:cNvPicPr>
      </xdr:nvPicPr>
      <xdr:blipFill>
        <a:blip xmlns:r="http://schemas.openxmlformats.org/officeDocument/2006/relationships" r:embed="rId41" r:link="rId184"/>
        <a:stretch>
          <a:fillRect/>
        </a:stretch>
      </xdr:blipFill>
      <xdr:spPr>
        <a:xfrm>
          <a:off x="10001250" y="230857425"/>
          <a:ext cx="819150" cy="885825"/>
        </a:xfrm>
        <a:prstGeom prst="rect">
          <a:avLst/>
        </a:prstGeom>
        <a:noFill/>
        <a:ln w="9525">
          <a:noFill/>
        </a:ln>
      </xdr:spPr>
    </xdr:pic>
    <xdr:clientData/>
  </xdr:twoCellAnchor>
  <xdr:twoCellAnchor>
    <xdr:from>
      <xdr:col>9</xdr:col>
      <xdr:colOff>294680</xdr:colOff>
      <xdr:row>190</xdr:row>
      <xdr:rowOff>105594</xdr:rowOff>
    </xdr:from>
    <xdr:to>
      <xdr:col>9</xdr:col>
      <xdr:colOff>1114425</xdr:colOff>
      <xdr:row>190</xdr:row>
      <xdr:rowOff>839949</xdr:rowOff>
    </xdr:to>
    <xdr:pic>
      <xdr:nvPicPr>
        <xdr:cNvPr id="36562" name="Immagine 372" descr="\\SIGEA\fotoconvertite\z_history_img_pdfcatoff\47740-65.img"/>
        <xdr:cNvPicPr>
          <a:picLocks noChangeAspect="1"/>
        </xdr:cNvPicPr>
      </xdr:nvPicPr>
      <xdr:blipFill>
        <a:blip xmlns:r="http://schemas.openxmlformats.org/officeDocument/2006/relationships" r:embed="rId41" r:link="rId185"/>
        <a:stretch>
          <a:fillRect/>
        </a:stretch>
      </xdr:blipFill>
      <xdr:spPr>
        <a:xfrm>
          <a:off x="10001250" y="232038525"/>
          <a:ext cx="819150" cy="733425"/>
        </a:xfrm>
        <a:prstGeom prst="rect">
          <a:avLst/>
        </a:prstGeom>
        <a:noFill/>
        <a:ln w="9525">
          <a:noFill/>
        </a:ln>
      </xdr:spPr>
    </xdr:pic>
    <xdr:clientData/>
  </xdr:twoCellAnchor>
  <xdr:twoCellAnchor>
    <xdr:from>
      <xdr:col>9</xdr:col>
      <xdr:colOff>294680</xdr:colOff>
      <xdr:row>191</xdr:row>
      <xdr:rowOff>182389</xdr:rowOff>
    </xdr:from>
    <xdr:to>
      <xdr:col>9</xdr:col>
      <xdr:colOff>1114425</xdr:colOff>
      <xdr:row>191</xdr:row>
      <xdr:rowOff>1012738</xdr:rowOff>
    </xdr:to>
    <xdr:pic>
      <xdr:nvPicPr>
        <xdr:cNvPr id="36563" name="Immagine 374" descr="\\SIGEA\fotoconvertite\z_history_img_pdfcatoff\47740-29.img"/>
        <xdr:cNvPicPr>
          <a:picLocks noChangeAspect="1"/>
        </xdr:cNvPicPr>
      </xdr:nvPicPr>
      <xdr:blipFill>
        <a:blip xmlns:r="http://schemas.openxmlformats.org/officeDocument/2006/relationships" r:embed="rId41" r:link="rId186"/>
        <a:stretch>
          <a:fillRect/>
        </a:stretch>
      </xdr:blipFill>
      <xdr:spPr>
        <a:xfrm>
          <a:off x="10001250" y="233343450"/>
          <a:ext cx="819150" cy="828675"/>
        </a:xfrm>
        <a:prstGeom prst="rect">
          <a:avLst/>
        </a:prstGeom>
        <a:noFill/>
        <a:ln w="9525">
          <a:noFill/>
        </a:ln>
      </xdr:spPr>
    </xdr:pic>
    <xdr:clientData/>
  </xdr:twoCellAnchor>
  <xdr:twoCellAnchor>
    <xdr:from>
      <xdr:col>9</xdr:col>
      <xdr:colOff>294680</xdr:colOff>
      <xdr:row>192</xdr:row>
      <xdr:rowOff>105594</xdr:rowOff>
    </xdr:from>
    <xdr:to>
      <xdr:col>9</xdr:col>
      <xdr:colOff>1114425</xdr:colOff>
      <xdr:row>192</xdr:row>
      <xdr:rowOff>916744</xdr:rowOff>
    </xdr:to>
    <xdr:pic>
      <xdr:nvPicPr>
        <xdr:cNvPr id="36564" name="Immagine 376" descr="\\SIGEA\fotoconvertite\z_history_img_pdfcatoff\47740-59.img"/>
        <xdr:cNvPicPr>
          <a:picLocks noChangeAspect="1"/>
        </xdr:cNvPicPr>
      </xdr:nvPicPr>
      <xdr:blipFill>
        <a:blip xmlns:r="http://schemas.openxmlformats.org/officeDocument/2006/relationships" r:embed="rId41" r:link="rId187"/>
        <a:stretch>
          <a:fillRect/>
        </a:stretch>
      </xdr:blipFill>
      <xdr:spPr>
        <a:xfrm>
          <a:off x="10001250" y="234495975"/>
          <a:ext cx="819150" cy="809625"/>
        </a:xfrm>
        <a:prstGeom prst="rect">
          <a:avLst/>
        </a:prstGeom>
        <a:noFill/>
        <a:ln w="9525">
          <a:noFill/>
        </a:ln>
      </xdr:spPr>
    </xdr:pic>
    <xdr:clientData/>
  </xdr:twoCellAnchor>
  <xdr:twoCellAnchor>
    <xdr:from>
      <xdr:col>9</xdr:col>
      <xdr:colOff>294680</xdr:colOff>
      <xdr:row>193</xdr:row>
      <xdr:rowOff>105594</xdr:rowOff>
    </xdr:from>
    <xdr:to>
      <xdr:col>9</xdr:col>
      <xdr:colOff>1114425</xdr:colOff>
      <xdr:row>193</xdr:row>
      <xdr:rowOff>993539</xdr:rowOff>
    </xdr:to>
    <xdr:pic>
      <xdr:nvPicPr>
        <xdr:cNvPr id="36565" name="Immagine 378" descr="\\SIGEA\fotoconvertite\z_history_img_pdfcatoff\47740-26.img"/>
        <xdr:cNvPicPr>
          <a:picLocks noChangeAspect="1"/>
        </xdr:cNvPicPr>
      </xdr:nvPicPr>
      <xdr:blipFill>
        <a:blip xmlns:r="http://schemas.openxmlformats.org/officeDocument/2006/relationships" r:embed="rId41" r:link="rId188"/>
        <a:stretch>
          <a:fillRect/>
        </a:stretch>
      </xdr:blipFill>
      <xdr:spPr>
        <a:xfrm>
          <a:off x="10001250" y="235724700"/>
          <a:ext cx="819150" cy="885825"/>
        </a:xfrm>
        <a:prstGeom prst="rect">
          <a:avLst/>
        </a:prstGeom>
        <a:noFill/>
        <a:ln w="9525">
          <a:noFill/>
        </a:ln>
      </xdr:spPr>
    </xdr:pic>
    <xdr:clientData/>
  </xdr:twoCellAnchor>
  <xdr:twoCellAnchor>
    <xdr:from>
      <xdr:col>9</xdr:col>
      <xdr:colOff>294680</xdr:colOff>
      <xdr:row>194</xdr:row>
      <xdr:rowOff>105594</xdr:rowOff>
    </xdr:from>
    <xdr:to>
      <xdr:col>9</xdr:col>
      <xdr:colOff>1114425</xdr:colOff>
      <xdr:row>194</xdr:row>
      <xdr:rowOff>955142</xdr:rowOff>
    </xdr:to>
    <xdr:pic>
      <xdr:nvPicPr>
        <xdr:cNvPr id="36566" name="Immagine 380" descr="\\SIGEA\fotoconvertite\z_history_img_pdfcatoff\47740-89.img"/>
        <xdr:cNvPicPr>
          <a:picLocks noChangeAspect="1"/>
        </xdr:cNvPicPr>
      </xdr:nvPicPr>
      <xdr:blipFill>
        <a:blip xmlns:r="http://schemas.openxmlformats.org/officeDocument/2006/relationships" r:embed="rId41" r:link="rId189"/>
        <a:stretch>
          <a:fillRect/>
        </a:stretch>
      </xdr:blipFill>
      <xdr:spPr>
        <a:xfrm>
          <a:off x="10001250" y="236953425"/>
          <a:ext cx="819150" cy="847725"/>
        </a:xfrm>
        <a:prstGeom prst="rect">
          <a:avLst/>
        </a:prstGeom>
        <a:noFill/>
        <a:ln w="9525">
          <a:noFill/>
        </a:ln>
      </xdr:spPr>
    </xdr:pic>
    <xdr:clientData/>
  </xdr:twoCellAnchor>
  <xdr:twoCellAnchor>
    <xdr:from>
      <xdr:col>9</xdr:col>
      <xdr:colOff>294680</xdr:colOff>
      <xdr:row>195</xdr:row>
      <xdr:rowOff>105594</xdr:rowOff>
    </xdr:from>
    <xdr:to>
      <xdr:col>9</xdr:col>
      <xdr:colOff>1114425</xdr:colOff>
      <xdr:row>195</xdr:row>
      <xdr:rowOff>935943</xdr:rowOff>
    </xdr:to>
    <xdr:pic>
      <xdr:nvPicPr>
        <xdr:cNvPr id="36567" name="Immagine 382" descr="\\SIGEA\fotoconvertite\z_history_img_pdfcatoff\47740-80.img"/>
        <xdr:cNvPicPr>
          <a:picLocks noChangeAspect="1"/>
        </xdr:cNvPicPr>
      </xdr:nvPicPr>
      <xdr:blipFill>
        <a:blip xmlns:r="http://schemas.openxmlformats.org/officeDocument/2006/relationships" r:embed="rId41" r:link="rId190"/>
        <a:stretch>
          <a:fillRect/>
        </a:stretch>
      </xdr:blipFill>
      <xdr:spPr>
        <a:xfrm>
          <a:off x="10001250" y="238182150"/>
          <a:ext cx="819150" cy="828675"/>
        </a:xfrm>
        <a:prstGeom prst="rect">
          <a:avLst/>
        </a:prstGeom>
        <a:noFill/>
        <a:ln w="9525">
          <a:noFill/>
        </a:ln>
      </xdr:spPr>
    </xdr:pic>
    <xdr:clientData/>
  </xdr:twoCellAnchor>
  <xdr:twoCellAnchor>
    <xdr:from>
      <xdr:col>9</xdr:col>
      <xdr:colOff>294680</xdr:colOff>
      <xdr:row>196</xdr:row>
      <xdr:rowOff>105594</xdr:rowOff>
    </xdr:from>
    <xdr:to>
      <xdr:col>9</xdr:col>
      <xdr:colOff>1114425</xdr:colOff>
      <xdr:row>196</xdr:row>
      <xdr:rowOff>820750</xdr:rowOff>
    </xdr:to>
    <xdr:pic>
      <xdr:nvPicPr>
        <xdr:cNvPr id="36568" name="Immagine 384" descr="\\SIGEA\fotoconvertite\z_history_img_pdfcatoff\47740-25.img"/>
        <xdr:cNvPicPr>
          <a:picLocks noChangeAspect="1"/>
        </xdr:cNvPicPr>
      </xdr:nvPicPr>
      <xdr:blipFill>
        <a:blip xmlns:r="http://schemas.openxmlformats.org/officeDocument/2006/relationships" r:embed="rId41" r:link="rId191"/>
        <a:stretch>
          <a:fillRect/>
        </a:stretch>
      </xdr:blipFill>
      <xdr:spPr>
        <a:xfrm>
          <a:off x="10001250" y="239410875"/>
          <a:ext cx="819150" cy="714375"/>
        </a:xfrm>
        <a:prstGeom prst="rect">
          <a:avLst/>
        </a:prstGeom>
        <a:noFill/>
        <a:ln w="9525">
          <a:noFill/>
        </a:ln>
      </xdr:spPr>
    </xdr:pic>
    <xdr:clientData/>
  </xdr:twoCellAnchor>
  <xdr:twoCellAnchor>
    <xdr:from>
      <xdr:col>9</xdr:col>
      <xdr:colOff>294680</xdr:colOff>
      <xdr:row>197</xdr:row>
      <xdr:rowOff>105594</xdr:rowOff>
    </xdr:from>
    <xdr:to>
      <xdr:col>9</xdr:col>
      <xdr:colOff>1114425</xdr:colOff>
      <xdr:row>197</xdr:row>
      <xdr:rowOff>859148</xdr:rowOff>
    </xdr:to>
    <xdr:pic>
      <xdr:nvPicPr>
        <xdr:cNvPr id="36569" name="Immagine 386" descr="\\SIGEA\fotoconvertite\z_history_img_pdfcatoff\47740-60.img"/>
        <xdr:cNvPicPr>
          <a:picLocks noChangeAspect="1"/>
        </xdr:cNvPicPr>
      </xdr:nvPicPr>
      <xdr:blipFill>
        <a:blip xmlns:r="http://schemas.openxmlformats.org/officeDocument/2006/relationships" r:embed="rId41" r:link="rId192"/>
        <a:stretch>
          <a:fillRect/>
        </a:stretch>
      </xdr:blipFill>
      <xdr:spPr>
        <a:xfrm>
          <a:off x="10001250" y="240639600"/>
          <a:ext cx="819150" cy="752475"/>
        </a:xfrm>
        <a:prstGeom prst="rect">
          <a:avLst/>
        </a:prstGeom>
        <a:noFill/>
        <a:ln w="9525">
          <a:noFill/>
        </a:ln>
      </xdr:spPr>
    </xdr:pic>
    <xdr:clientData/>
  </xdr:twoCellAnchor>
  <xdr:twoCellAnchor>
    <xdr:from>
      <xdr:col>9</xdr:col>
      <xdr:colOff>294680</xdr:colOff>
      <xdr:row>198</xdr:row>
      <xdr:rowOff>105594</xdr:rowOff>
    </xdr:from>
    <xdr:to>
      <xdr:col>9</xdr:col>
      <xdr:colOff>1114425</xdr:colOff>
      <xdr:row>198</xdr:row>
      <xdr:rowOff>935943</xdr:rowOff>
    </xdr:to>
    <xdr:pic>
      <xdr:nvPicPr>
        <xdr:cNvPr id="36570" name="Immagine 388" descr="\\SIGEA\fotoconvertite\z_history_img_pdfcatoff\47740-88.img"/>
        <xdr:cNvPicPr>
          <a:picLocks noChangeAspect="1"/>
        </xdr:cNvPicPr>
      </xdr:nvPicPr>
      <xdr:blipFill>
        <a:blip xmlns:r="http://schemas.openxmlformats.org/officeDocument/2006/relationships" r:embed="rId41" r:link="rId193"/>
        <a:stretch>
          <a:fillRect/>
        </a:stretch>
      </xdr:blipFill>
      <xdr:spPr>
        <a:xfrm>
          <a:off x="10001250" y="241868325"/>
          <a:ext cx="819150" cy="828675"/>
        </a:xfrm>
        <a:prstGeom prst="rect">
          <a:avLst/>
        </a:prstGeom>
        <a:noFill/>
        <a:ln w="9525">
          <a:noFill/>
        </a:ln>
      </xdr:spPr>
    </xdr:pic>
    <xdr:clientData/>
  </xdr:twoCellAnchor>
  <xdr:twoCellAnchor>
    <xdr:from>
      <xdr:col>9</xdr:col>
      <xdr:colOff>294680</xdr:colOff>
      <xdr:row>199</xdr:row>
      <xdr:rowOff>105594</xdr:rowOff>
    </xdr:from>
    <xdr:to>
      <xdr:col>9</xdr:col>
      <xdr:colOff>1114425</xdr:colOff>
      <xdr:row>199</xdr:row>
      <xdr:rowOff>935943</xdr:rowOff>
    </xdr:to>
    <xdr:pic>
      <xdr:nvPicPr>
        <xdr:cNvPr id="36571" name="Immagine 394" descr="\\SIGEA\fotoconvertite\z_history_img_pdfcatoff\47740-45.img"/>
        <xdr:cNvPicPr>
          <a:picLocks noChangeAspect="1"/>
        </xdr:cNvPicPr>
      </xdr:nvPicPr>
      <xdr:blipFill>
        <a:blip xmlns:r="http://schemas.openxmlformats.org/officeDocument/2006/relationships" r:embed="rId41" r:link="rId194"/>
        <a:stretch>
          <a:fillRect/>
        </a:stretch>
      </xdr:blipFill>
      <xdr:spPr>
        <a:xfrm>
          <a:off x="10001250" y="243097050"/>
          <a:ext cx="819150" cy="828675"/>
        </a:xfrm>
        <a:prstGeom prst="rect">
          <a:avLst/>
        </a:prstGeom>
        <a:noFill/>
        <a:ln w="9525">
          <a:noFill/>
        </a:ln>
      </xdr:spPr>
    </xdr:pic>
    <xdr:clientData/>
  </xdr:twoCellAnchor>
  <xdr:twoCellAnchor>
    <xdr:from>
      <xdr:col>9</xdr:col>
      <xdr:colOff>294680</xdr:colOff>
      <xdr:row>200</xdr:row>
      <xdr:rowOff>105594</xdr:rowOff>
    </xdr:from>
    <xdr:to>
      <xdr:col>9</xdr:col>
      <xdr:colOff>1114425</xdr:colOff>
      <xdr:row>200</xdr:row>
      <xdr:rowOff>983940</xdr:rowOff>
    </xdr:to>
    <xdr:pic>
      <xdr:nvPicPr>
        <xdr:cNvPr id="36572" name="Immagine 396" descr="\\SIGEA\fotoconvertite\z_history_img_pdfcatoff\47740-10.img"/>
        <xdr:cNvPicPr>
          <a:picLocks noChangeAspect="1"/>
        </xdr:cNvPicPr>
      </xdr:nvPicPr>
      <xdr:blipFill>
        <a:blip xmlns:r="http://schemas.openxmlformats.org/officeDocument/2006/relationships" r:embed="rId41" r:link="rId195"/>
        <a:stretch>
          <a:fillRect/>
        </a:stretch>
      </xdr:blipFill>
      <xdr:spPr>
        <a:xfrm>
          <a:off x="10001250" y="244325775"/>
          <a:ext cx="819150" cy="876300"/>
        </a:xfrm>
        <a:prstGeom prst="rect">
          <a:avLst/>
        </a:prstGeom>
        <a:noFill/>
        <a:ln w="9525">
          <a:noFill/>
        </a:ln>
      </xdr:spPr>
    </xdr:pic>
    <xdr:clientData/>
  </xdr:twoCellAnchor>
  <xdr:twoCellAnchor>
    <xdr:from>
      <xdr:col>9</xdr:col>
      <xdr:colOff>352276</xdr:colOff>
      <xdr:row>201</xdr:row>
      <xdr:rowOff>105594</xdr:rowOff>
    </xdr:from>
    <xdr:to>
      <xdr:col>9</xdr:col>
      <xdr:colOff>1038076</xdr:colOff>
      <xdr:row>201</xdr:row>
      <xdr:rowOff>916744</xdr:rowOff>
    </xdr:to>
    <xdr:pic>
      <xdr:nvPicPr>
        <xdr:cNvPr id="36573" name="Immagine 398" descr="\\SIGEA\fotoconvertite\z_history_img_pdfcatoff\47740-23.img"/>
        <xdr:cNvPicPr>
          <a:picLocks noChangeAspect="1"/>
        </xdr:cNvPicPr>
      </xdr:nvPicPr>
      <xdr:blipFill>
        <a:blip xmlns:r="http://schemas.openxmlformats.org/officeDocument/2006/relationships" r:embed="rId41" r:link="rId196"/>
        <a:stretch>
          <a:fillRect/>
        </a:stretch>
      </xdr:blipFill>
      <xdr:spPr>
        <a:xfrm>
          <a:off x="10058400" y="245554500"/>
          <a:ext cx="685800" cy="809625"/>
        </a:xfrm>
        <a:prstGeom prst="rect">
          <a:avLst/>
        </a:prstGeom>
        <a:noFill/>
        <a:ln w="9525">
          <a:noFill/>
        </a:ln>
      </xdr:spPr>
    </xdr:pic>
    <xdr:clientData/>
  </xdr:twoCellAnchor>
  <xdr:twoCellAnchor>
    <xdr:from>
      <xdr:col>9</xdr:col>
      <xdr:colOff>294680</xdr:colOff>
      <xdr:row>202</xdr:row>
      <xdr:rowOff>105594</xdr:rowOff>
    </xdr:from>
    <xdr:to>
      <xdr:col>9</xdr:col>
      <xdr:colOff>1114425</xdr:colOff>
      <xdr:row>202</xdr:row>
      <xdr:rowOff>897545</xdr:rowOff>
    </xdr:to>
    <xdr:pic>
      <xdr:nvPicPr>
        <xdr:cNvPr id="36574" name="Immagine 400" descr="\\SIGEA\fotoconvertite\z_history_img_pdfcatoff\47740-18.img"/>
        <xdr:cNvPicPr>
          <a:picLocks noChangeAspect="1"/>
        </xdr:cNvPicPr>
      </xdr:nvPicPr>
      <xdr:blipFill>
        <a:blip xmlns:r="http://schemas.openxmlformats.org/officeDocument/2006/relationships" r:embed="rId41" r:link="rId197"/>
        <a:stretch>
          <a:fillRect/>
        </a:stretch>
      </xdr:blipFill>
      <xdr:spPr>
        <a:xfrm>
          <a:off x="10001250" y="246783225"/>
          <a:ext cx="819150" cy="790575"/>
        </a:xfrm>
        <a:prstGeom prst="rect">
          <a:avLst/>
        </a:prstGeom>
        <a:noFill/>
        <a:ln w="9525">
          <a:noFill/>
        </a:ln>
      </xdr:spPr>
    </xdr:pic>
    <xdr:clientData/>
  </xdr:twoCellAnchor>
  <xdr:twoCellAnchor>
    <xdr:from>
      <xdr:col>9</xdr:col>
      <xdr:colOff>294680</xdr:colOff>
      <xdr:row>203</xdr:row>
      <xdr:rowOff>105594</xdr:rowOff>
    </xdr:from>
    <xdr:to>
      <xdr:col>9</xdr:col>
      <xdr:colOff>1114425</xdr:colOff>
      <xdr:row>203</xdr:row>
      <xdr:rowOff>935943</xdr:rowOff>
    </xdr:to>
    <xdr:pic>
      <xdr:nvPicPr>
        <xdr:cNvPr id="36575" name="Immagine 402" descr="\\SIGEA\fotoconvertite\z_history_img_pdfcatoff\47740-87.img"/>
        <xdr:cNvPicPr>
          <a:picLocks noChangeAspect="1"/>
        </xdr:cNvPicPr>
      </xdr:nvPicPr>
      <xdr:blipFill>
        <a:blip xmlns:r="http://schemas.openxmlformats.org/officeDocument/2006/relationships" r:embed="rId41" r:link="rId198"/>
        <a:stretch>
          <a:fillRect/>
        </a:stretch>
      </xdr:blipFill>
      <xdr:spPr>
        <a:xfrm>
          <a:off x="10001250" y="248011950"/>
          <a:ext cx="819150" cy="828675"/>
        </a:xfrm>
        <a:prstGeom prst="rect">
          <a:avLst/>
        </a:prstGeom>
        <a:noFill/>
        <a:ln w="9525">
          <a:noFill/>
        </a:ln>
      </xdr:spPr>
    </xdr:pic>
    <xdr:clientData/>
  </xdr:twoCellAnchor>
  <xdr:twoCellAnchor>
    <xdr:from>
      <xdr:col>9</xdr:col>
      <xdr:colOff>294680</xdr:colOff>
      <xdr:row>204</xdr:row>
      <xdr:rowOff>105594</xdr:rowOff>
    </xdr:from>
    <xdr:to>
      <xdr:col>9</xdr:col>
      <xdr:colOff>1114425</xdr:colOff>
      <xdr:row>204</xdr:row>
      <xdr:rowOff>1022338</xdr:rowOff>
    </xdr:to>
    <xdr:pic>
      <xdr:nvPicPr>
        <xdr:cNvPr id="36576" name="Immagine 404" descr="\\SIGEA\fotoconvertite\z_history_img_pdfcatoff\47740-37.img"/>
        <xdr:cNvPicPr>
          <a:picLocks noChangeAspect="1"/>
        </xdr:cNvPicPr>
      </xdr:nvPicPr>
      <xdr:blipFill>
        <a:blip xmlns:r="http://schemas.openxmlformats.org/officeDocument/2006/relationships" r:embed="rId41" r:link="rId199"/>
        <a:stretch>
          <a:fillRect/>
        </a:stretch>
      </xdr:blipFill>
      <xdr:spPr>
        <a:xfrm>
          <a:off x="10001250" y="249240675"/>
          <a:ext cx="819150" cy="914400"/>
        </a:xfrm>
        <a:prstGeom prst="rect">
          <a:avLst/>
        </a:prstGeom>
        <a:noFill/>
        <a:ln w="9525">
          <a:noFill/>
        </a:ln>
      </xdr:spPr>
    </xdr:pic>
    <xdr:clientData/>
  </xdr:twoCellAnchor>
  <xdr:twoCellAnchor>
    <xdr:from>
      <xdr:col>9</xdr:col>
      <xdr:colOff>294680</xdr:colOff>
      <xdr:row>205</xdr:row>
      <xdr:rowOff>105594</xdr:rowOff>
    </xdr:from>
    <xdr:to>
      <xdr:col>9</xdr:col>
      <xdr:colOff>1114425</xdr:colOff>
      <xdr:row>205</xdr:row>
      <xdr:rowOff>1012738</xdr:rowOff>
    </xdr:to>
    <xdr:pic>
      <xdr:nvPicPr>
        <xdr:cNvPr id="36577" name="Immagine 406" descr="\\SIGEA\fotoconvertite\z_history_img_pdfcatoff\47740-17.img"/>
        <xdr:cNvPicPr>
          <a:picLocks noChangeAspect="1"/>
        </xdr:cNvPicPr>
      </xdr:nvPicPr>
      <xdr:blipFill>
        <a:blip xmlns:r="http://schemas.openxmlformats.org/officeDocument/2006/relationships" r:embed="rId41" r:link="rId200"/>
        <a:stretch>
          <a:fillRect/>
        </a:stretch>
      </xdr:blipFill>
      <xdr:spPr>
        <a:xfrm>
          <a:off x="10001250" y="250469400"/>
          <a:ext cx="819150" cy="904875"/>
        </a:xfrm>
        <a:prstGeom prst="rect">
          <a:avLst/>
        </a:prstGeom>
        <a:noFill/>
        <a:ln w="9525">
          <a:noFill/>
        </a:ln>
      </xdr:spPr>
    </xdr:pic>
    <xdr:clientData/>
  </xdr:twoCellAnchor>
  <xdr:twoCellAnchor>
    <xdr:from>
      <xdr:col>9</xdr:col>
      <xdr:colOff>294680</xdr:colOff>
      <xdr:row>206</xdr:row>
      <xdr:rowOff>105594</xdr:rowOff>
    </xdr:from>
    <xdr:to>
      <xdr:col>9</xdr:col>
      <xdr:colOff>1114425</xdr:colOff>
      <xdr:row>206</xdr:row>
      <xdr:rowOff>868747</xdr:rowOff>
    </xdr:to>
    <xdr:pic>
      <xdr:nvPicPr>
        <xdr:cNvPr id="36578" name="Immagine 408" descr="\\SIGEA\fotoconvertite\z_history_img_pdfcatoff\47740-67.img"/>
        <xdr:cNvPicPr>
          <a:picLocks noChangeAspect="1"/>
        </xdr:cNvPicPr>
      </xdr:nvPicPr>
      <xdr:blipFill>
        <a:blip xmlns:r="http://schemas.openxmlformats.org/officeDocument/2006/relationships" r:embed="rId41" r:link="rId201"/>
        <a:stretch>
          <a:fillRect/>
        </a:stretch>
      </xdr:blipFill>
      <xdr:spPr>
        <a:xfrm>
          <a:off x="10001250" y="251698125"/>
          <a:ext cx="819150" cy="762000"/>
        </a:xfrm>
        <a:prstGeom prst="rect">
          <a:avLst/>
        </a:prstGeom>
        <a:noFill/>
        <a:ln w="9525">
          <a:noFill/>
        </a:ln>
      </xdr:spPr>
    </xdr:pic>
    <xdr:clientData/>
  </xdr:twoCellAnchor>
  <xdr:twoCellAnchor>
    <xdr:from>
      <xdr:col>9</xdr:col>
      <xdr:colOff>294680</xdr:colOff>
      <xdr:row>207</xdr:row>
      <xdr:rowOff>105594</xdr:rowOff>
    </xdr:from>
    <xdr:to>
      <xdr:col>9</xdr:col>
      <xdr:colOff>1114425</xdr:colOff>
      <xdr:row>207</xdr:row>
      <xdr:rowOff>878346</xdr:rowOff>
    </xdr:to>
    <xdr:pic>
      <xdr:nvPicPr>
        <xdr:cNvPr id="36579" name="Immagine 410" descr="\\SIGEA\fotoconvertite\z_history_img_pdfcatoff\47740-68.img"/>
        <xdr:cNvPicPr>
          <a:picLocks noChangeAspect="1"/>
        </xdr:cNvPicPr>
      </xdr:nvPicPr>
      <xdr:blipFill>
        <a:blip xmlns:r="http://schemas.openxmlformats.org/officeDocument/2006/relationships" r:embed="rId41" r:link="rId202"/>
        <a:stretch>
          <a:fillRect/>
        </a:stretch>
      </xdr:blipFill>
      <xdr:spPr>
        <a:xfrm>
          <a:off x="10001250" y="252926850"/>
          <a:ext cx="819150" cy="771525"/>
        </a:xfrm>
        <a:prstGeom prst="rect">
          <a:avLst/>
        </a:prstGeom>
        <a:noFill/>
        <a:ln w="9525">
          <a:noFill/>
        </a:ln>
      </xdr:spPr>
    </xdr:pic>
    <xdr:clientData/>
  </xdr:twoCellAnchor>
  <xdr:twoCellAnchor>
    <xdr:from>
      <xdr:col>9</xdr:col>
      <xdr:colOff>294680</xdr:colOff>
      <xdr:row>208</xdr:row>
      <xdr:rowOff>105594</xdr:rowOff>
    </xdr:from>
    <xdr:to>
      <xdr:col>9</xdr:col>
      <xdr:colOff>1114425</xdr:colOff>
      <xdr:row>208</xdr:row>
      <xdr:rowOff>897545</xdr:rowOff>
    </xdr:to>
    <xdr:pic>
      <xdr:nvPicPr>
        <xdr:cNvPr id="36580" name="Immagine 412" descr="\\SIGEA\fotoconvertite\z_history_img_pdfcatoff\47740-04.img"/>
        <xdr:cNvPicPr>
          <a:picLocks noChangeAspect="1"/>
        </xdr:cNvPicPr>
      </xdr:nvPicPr>
      <xdr:blipFill>
        <a:blip xmlns:r="http://schemas.openxmlformats.org/officeDocument/2006/relationships" r:embed="rId41" r:link="rId203"/>
        <a:stretch>
          <a:fillRect/>
        </a:stretch>
      </xdr:blipFill>
      <xdr:spPr>
        <a:xfrm>
          <a:off x="10001250" y="254155575"/>
          <a:ext cx="819150" cy="790575"/>
        </a:xfrm>
        <a:prstGeom prst="rect">
          <a:avLst/>
        </a:prstGeom>
        <a:noFill/>
        <a:ln w="9525">
          <a:noFill/>
        </a:ln>
      </xdr:spPr>
    </xdr:pic>
    <xdr:clientData/>
  </xdr:twoCellAnchor>
  <xdr:twoCellAnchor>
    <xdr:from>
      <xdr:col>9</xdr:col>
      <xdr:colOff>294680</xdr:colOff>
      <xdr:row>209</xdr:row>
      <xdr:rowOff>105594</xdr:rowOff>
    </xdr:from>
    <xdr:to>
      <xdr:col>9</xdr:col>
      <xdr:colOff>1114425</xdr:colOff>
      <xdr:row>209</xdr:row>
      <xdr:rowOff>830349</xdr:rowOff>
    </xdr:to>
    <xdr:pic>
      <xdr:nvPicPr>
        <xdr:cNvPr id="36581" name="Immagine 414" descr="\\SIGEA\fotoconvertite\z_history_img_pdfcatoff\47740-50.img"/>
        <xdr:cNvPicPr>
          <a:picLocks noChangeAspect="1"/>
        </xdr:cNvPicPr>
      </xdr:nvPicPr>
      <xdr:blipFill>
        <a:blip xmlns:r="http://schemas.openxmlformats.org/officeDocument/2006/relationships" r:embed="rId41" r:link="rId204"/>
        <a:stretch>
          <a:fillRect/>
        </a:stretch>
      </xdr:blipFill>
      <xdr:spPr>
        <a:xfrm>
          <a:off x="10001250" y="255384300"/>
          <a:ext cx="819150" cy="723900"/>
        </a:xfrm>
        <a:prstGeom prst="rect">
          <a:avLst/>
        </a:prstGeom>
        <a:noFill/>
        <a:ln w="9525">
          <a:noFill/>
        </a:ln>
      </xdr:spPr>
    </xdr:pic>
    <xdr:clientData/>
  </xdr:twoCellAnchor>
  <xdr:twoCellAnchor>
    <xdr:from>
      <xdr:col>9</xdr:col>
      <xdr:colOff>294680</xdr:colOff>
      <xdr:row>210</xdr:row>
      <xdr:rowOff>105594</xdr:rowOff>
    </xdr:from>
    <xdr:to>
      <xdr:col>9</xdr:col>
      <xdr:colOff>1114425</xdr:colOff>
      <xdr:row>210</xdr:row>
      <xdr:rowOff>820750</xdr:rowOff>
    </xdr:to>
    <xdr:pic>
      <xdr:nvPicPr>
        <xdr:cNvPr id="36582" name="Immagine 416" descr="\\SIGEA\fotoconvertite\z_history_img_pdfcatoff\47740-35.img"/>
        <xdr:cNvPicPr>
          <a:picLocks noChangeAspect="1"/>
        </xdr:cNvPicPr>
      </xdr:nvPicPr>
      <xdr:blipFill>
        <a:blip xmlns:r="http://schemas.openxmlformats.org/officeDocument/2006/relationships" r:embed="rId41" r:link="rId205"/>
        <a:stretch>
          <a:fillRect/>
        </a:stretch>
      </xdr:blipFill>
      <xdr:spPr>
        <a:xfrm>
          <a:off x="10001250" y="256613025"/>
          <a:ext cx="819150" cy="714375"/>
        </a:xfrm>
        <a:prstGeom prst="rect">
          <a:avLst/>
        </a:prstGeom>
        <a:noFill/>
        <a:ln w="9525">
          <a:noFill/>
        </a:ln>
      </xdr:spPr>
    </xdr:pic>
    <xdr:clientData/>
  </xdr:twoCellAnchor>
  <xdr:twoCellAnchor>
    <xdr:from>
      <xdr:col>9</xdr:col>
      <xdr:colOff>294680</xdr:colOff>
      <xdr:row>211</xdr:row>
      <xdr:rowOff>105594</xdr:rowOff>
    </xdr:from>
    <xdr:to>
      <xdr:col>9</xdr:col>
      <xdr:colOff>1114425</xdr:colOff>
      <xdr:row>211</xdr:row>
      <xdr:rowOff>907145</xdr:rowOff>
    </xdr:to>
    <xdr:pic>
      <xdr:nvPicPr>
        <xdr:cNvPr id="36583" name="Immagine 418" descr="\\SIGEA\fotoconvertite\z_history_img_pdfcatoff\47740-12.img"/>
        <xdr:cNvPicPr>
          <a:picLocks noChangeAspect="1"/>
        </xdr:cNvPicPr>
      </xdr:nvPicPr>
      <xdr:blipFill>
        <a:blip xmlns:r="http://schemas.openxmlformats.org/officeDocument/2006/relationships" r:embed="rId41" r:link="rId206"/>
        <a:stretch>
          <a:fillRect/>
        </a:stretch>
      </xdr:blipFill>
      <xdr:spPr>
        <a:xfrm>
          <a:off x="10001250" y="257841750"/>
          <a:ext cx="819150" cy="800100"/>
        </a:xfrm>
        <a:prstGeom prst="rect">
          <a:avLst/>
        </a:prstGeom>
        <a:noFill/>
        <a:ln w="9525">
          <a:noFill/>
        </a:ln>
      </xdr:spPr>
    </xdr:pic>
    <xdr:clientData/>
  </xdr:twoCellAnchor>
  <xdr:twoCellAnchor>
    <xdr:from>
      <xdr:col>9</xdr:col>
      <xdr:colOff>294680</xdr:colOff>
      <xdr:row>212</xdr:row>
      <xdr:rowOff>105594</xdr:rowOff>
    </xdr:from>
    <xdr:to>
      <xdr:col>9</xdr:col>
      <xdr:colOff>1114425</xdr:colOff>
      <xdr:row>212</xdr:row>
      <xdr:rowOff>907145</xdr:rowOff>
    </xdr:to>
    <xdr:pic>
      <xdr:nvPicPr>
        <xdr:cNvPr id="36584" name="Immagine 420" descr="\\SIGEA\fotoconvertite\z_history_img_pdfcatoff\47740-99.img"/>
        <xdr:cNvPicPr>
          <a:picLocks noChangeAspect="1"/>
        </xdr:cNvPicPr>
      </xdr:nvPicPr>
      <xdr:blipFill>
        <a:blip xmlns:r="http://schemas.openxmlformats.org/officeDocument/2006/relationships" r:embed="rId41" r:link="rId207"/>
        <a:stretch>
          <a:fillRect/>
        </a:stretch>
      </xdr:blipFill>
      <xdr:spPr>
        <a:xfrm>
          <a:off x="10001250" y="259070475"/>
          <a:ext cx="819150" cy="800100"/>
        </a:xfrm>
        <a:prstGeom prst="rect">
          <a:avLst/>
        </a:prstGeom>
        <a:noFill/>
        <a:ln w="9525">
          <a:noFill/>
        </a:ln>
      </xdr:spPr>
    </xdr:pic>
    <xdr:clientData/>
  </xdr:twoCellAnchor>
  <xdr:twoCellAnchor>
    <xdr:from>
      <xdr:col>9</xdr:col>
      <xdr:colOff>294680</xdr:colOff>
      <xdr:row>213</xdr:row>
      <xdr:rowOff>105594</xdr:rowOff>
    </xdr:from>
    <xdr:to>
      <xdr:col>9</xdr:col>
      <xdr:colOff>1114425</xdr:colOff>
      <xdr:row>213</xdr:row>
      <xdr:rowOff>791952</xdr:rowOff>
    </xdr:to>
    <xdr:pic>
      <xdr:nvPicPr>
        <xdr:cNvPr id="36585" name="Immagine 422" descr="\\SIGEA\fotoconvertite\z_history_img_pdfcatoff\47740-15.img"/>
        <xdr:cNvPicPr>
          <a:picLocks noChangeAspect="1"/>
        </xdr:cNvPicPr>
      </xdr:nvPicPr>
      <xdr:blipFill>
        <a:blip xmlns:r="http://schemas.openxmlformats.org/officeDocument/2006/relationships" r:embed="rId41" r:link="rId208"/>
        <a:stretch>
          <a:fillRect/>
        </a:stretch>
      </xdr:blipFill>
      <xdr:spPr>
        <a:xfrm>
          <a:off x="10001250" y="260299200"/>
          <a:ext cx="819150" cy="685800"/>
        </a:xfrm>
        <a:prstGeom prst="rect">
          <a:avLst/>
        </a:prstGeom>
        <a:noFill/>
        <a:ln w="9525">
          <a:noFill/>
        </a:ln>
      </xdr:spPr>
    </xdr:pic>
    <xdr:clientData/>
  </xdr:twoCellAnchor>
  <xdr:twoCellAnchor>
    <xdr:from>
      <xdr:col>9</xdr:col>
      <xdr:colOff>294680</xdr:colOff>
      <xdr:row>214</xdr:row>
      <xdr:rowOff>105594</xdr:rowOff>
    </xdr:from>
    <xdr:to>
      <xdr:col>9</xdr:col>
      <xdr:colOff>1114425</xdr:colOff>
      <xdr:row>214</xdr:row>
      <xdr:rowOff>897545</xdr:rowOff>
    </xdr:to>
    <xdr:pic>
      <xdr:nvPicPr>
        <xdr:cNvPr id="36586" name="Immagine 424" descr="\\SIGEA\fotoconvertite\z_history_img_pdfcatoff\47740109.img"/>
        <xdr:cNvPicPr>
          <a:picLocks noChangeAspect="1"/>
        </xdr:cNvPicPr>
      </xdr:nvPicPr>
      <xdr:blipFill>
        <a:blip xmlns:r="http://schemas.openxmlformats.org/officeDocument/2006/relationships" r:embed="rId41" r:link="rId209"/>
        <a:stretch>
          <a:fillRect/>
        </a:stretch>
      </xdr:blipFill>
      <xdr:spPr>
        <a:xfrm>
          <a:off x="10001250" y="261527925"/>
          <a:ext cx="819150" cy="790575"/>
        </a:xfrm>
        <a:prstGeom prst="rect">
          <a:avLst/>
        </a:prstGeom>
        <a:noFill/>
        <a:ln w="9525">
          <a:noFill/>
        </a:ln>
      </xdr:spPr>
    </xdr:pic>
    <xdr:clientData/>
  </xdr:twoCellAnchor>
  <xdr:twoCellAnchor>
    <xdr:from>
      <xdr:col>9</xdr:col>
      <xdr:colOff>294680</xdr:colOff>
      <xdr:row>215</xdr:row>
      <xdr:rowOff>105594</xdr:rowOff>
    </xdr:from>
    <xdr:to>
      <xdr:col>9</xdr:col>
      <xdr:colOff>1114425</xdr:colOff>
      <xdr:row>215</xdr:row>
      <xdr:rowOff>897545</xdr:rowOff>
    </xdr:to>
    <xdr:pic>
      <xdr:nvPicPr>
        <xdr:cNvPr id="36587" name="Immagine 426" descr="\\SIGEA\fotoconvertite\z_history_img_pdfcatoff\47740-96.img"/>
        <xdr:cNvPicPr>
          <a:picLocks noChangeAspect="1"/>
        </xdr:cNvPicPr>
      </xdr:nvPicPr>
      <xdr:blipFill>
        <a:blip xmlns:r="http://schemas.openxmlformats.org/officeDocument/2006/relationships" r:embed="rId41" r:link="rId210"/>
        <a:stretch>
          <a:fillRect/>
        </a:stretch>
      </xdr:blipFill>
      <xdr:spPr>
        <a:xfrm>
          <a:off x="10001250" y="262756650"/>
          <a:ext cx="819150" cy="790575"/>
        </a:xfrm>
        <a:prstGeom prst="rect">
          <a:avLst/>
        </a:prstGeom>
        <a:noFill/>
        <a:ln w="9525">
          <a:noFill/>
        </a:ln>
      </xdr:spPr>
    </xdr:pic>
    <xdr:clientData/>
  </xdr:twoCellAnchor>
  <xdr:twoCellAnchor>
    <xdr:from>
      <xdr:col>9</xdr:col>
      <xdr:colOff>294680</xdr:colOff>
      <xdr:row>216</xdr:row>
      <xdr:rowOff>105594</xdr:rowOff>
    </xdr:from>
    <xdr:to>
      <xdr:col>9</xdr:col>
      <xdr:colOff>1114425</xdr:colOff>
      <xdr:row>216</xdr:row>
      <xdr:rowOff>897545</xdr:rowOff>
    </xdr:to>
    <xdr:pic>
      <xdr:nvPicPr>
        <xdr:cNvPr id="36588" name="Immagine 428" descr="\\SIGEA\fotoconvertite\z_history_img_pdfcatoff\47740107.img"/>
        <xdr:cNvPicPr>
          <a:picLocks noChangeAspect="1"/>
        </xdr:cNvPicPr>
      </xdr:nvPicPr>
      <xdr:blipFill>
        <a:blip xmlns:r="http://schemas.openxmlformats.org/officeDocument/2006/relationships" r:embed="rId41" r:link="rId211"/>
        <a:stretch>
          <a:fillRect/>
        </a:stretch>
      </xdr:blipFill>
      <xdr:spPr>
        <a:xfrm>
          <a:off x="10001250" y="263985375"/>
          <a:ext cx="819150" cy="790575"/>
        </a:xfrm>
        <a:prstGeom prst="rect">
          <a:avLst/>
        </a:prstGeom>
        <a:noFill/>
        <a:ln w="9525">
          <a:noFill/>
        </a:ln>
      </xdr:spPr>
    </xdr:pic>
    <xdr:clientData/>
  </xdr:twoCellAnchor>
  <xdr:twoCellAnchor>
    <xdr:from>
      <xdr:col>9</xdr:col>
      <xdr:colOff>294680</xdr:colOff>
      <xdr:row>217</xdr:row>
      <xdr:rowOff>105594</xdr:rowOff>
    </xdr:from>
    <xdr:to>
      <xdr:col>9</xdr:col>
      <xdr:colOff>1114425</xdr:colOff>
      <xdr:row>217</xdr:row>
      <xdr:rowOff>897545</xdr:rowOff>
    </xdr:to>
    <xdr:pic>
      <xdr:nvPicPr>
        <xdr:cNvPr id="36589" name="Immagine 430" descr="\\SIGEA\fotoconvertite\z_history_img_pdfcatoff\47740-74.img"/>
        <xdr:cNvPicPr>
          <a:picLocks noChangeAspect="1"/>
        </xdr:cNvPicPr>
      </xdr:nvPicPr>
      <xdr:blipFill>
        <a:blip xmlns:r="http://schemas.openxmlformats.org/officeDocument/2006/relationships" r:embed="rId41" r:link="rId212"/>
        <a:stretch>
          <a:fillRect/>
        </a:stretch>
      </xdr:blipFill>
      <xdr:spPr>
        <a:xfrm>
          <a:off x="10001250" y="265214100"/>
          <a:ext cx="819150" cy="790575"/>
        </a:xfrm>
        <a:prstGeom prst="rect">
          <a:avLst/>
        </a:prstGeom>
        <a:noFill/>
        <a:ln w="9525">
          <a:noFill/>
        </a:ln>
      </xdr:spPr>
    </xdr:pic>
    <xdr:clientData/>
  </xdr:twoCellAnchor>
  <xdr:twoCellAnchor>
    <xdr:from>
      <xdr:col>9</xdr:col>
      <xdr:colOff>294680</xdr:colOff>
      <xdr:row>218</xdr:row>
      <xdr:rowOff>105594</xdr:rowOff>
    </xdr:from>
    <xdr:to>
      <xdr:col>9</xdr:col>
      <xdr:colOff>1114425</xdr:colOff>
      <xdr:row>218</xdr:row>
      <xdr:rowOff>868747</xdr:rowOff>
    </xdr:to>
    <xdr:pic>
      <xdr:nvPicPr>
        <xdr:cNvPr id="36590" name="Immagine 432" descr="\\SIGEA\fotoconvertite\z_history_img_pdfcatoff\47740-43.img"/>
        <xdr:cNvPicPr>
          <a:picLocks noChangeAspect="1"/>
        </xdr:cNvPicPr>
      </xdr:nvPicPr>
      <xdr:blipFill>
        <a:blip xmlns:r="http://schemas.openxmlformats.org/officeDocument/2006/relationships" r:embed="rId41" r:link="rId213"/>
        <a:stretch>
          <a:fillRect/>
        </a:stretch>
      </xdr:blipFill>
      <xdr:spPr>
        <a:xfrm>
          <a:off x="10001250" y="266442825"/>
          <a:ext cx="819150" cy="762000"/>
        </a:xfrm>
        <a:prstGeom prst="rect">
          <a:avLst/>
        </a:prstGeom>
        <a:noFill/>
        <a:ln w="9525">
          <a:noFill/>
        </a:ln>
      </xdr:spPr>
    </xdr:pic>
    <xdr:clientData/>
  </xdr:twoCellAnchor>
  <xdr:twoCellAnchor>
    <xdr:from>
      <xdr:col>9</xdr:col>
      <xdr:colOff>294680</xdr:colOff>
      <xdr:row>219</xdr:row>
      <xdr:rowOff>105594</xdr:rowOff>
    </xdr:from>
    <xdr:to>
      <xdr:col>9</xdr:col>
      <xdr:colOff>1114425</xdr:colOff>
      <xdr:row>219</xdr:row>
      <xdr:rowOff>935943</xdr:rowOff>
    </xdr:to>
    <xdr:pic>
      <xdr:nvPicPr>
        <xdr:cNvPr id="36591" name="Immagine 434" descr="\\SIGEA\fotoconvertite\z_history_img_pdfcatoff\47740113.img"/>
        <xdr:cNvPicPr>
          <a:picLocks noChangeAspect="1"/>
        </xdr:cNvPicPr>
      </xdr:nvPicPr>
      <xdr:blipFill>
        <a:blip xmlns:r="http://schemas.openxmlformats.org/officeDocument/2006/relationships" r:embed="rId41" r:link="rId214"/>
        <a:stretch>
          <a:fillRect/>
        </a:stretch>
      </xdr:blipFill>
      <xdr:spPr>
        <a:xfrm>
          <a:off x="10001250" y="267671550"/>
          <a:ext cx="819150" cy="828675"/>
        </a:xfrm>
        <a:prstGeom prst="rect">
          <a:avLst/>
        </a:prstGeom>
        <a:noFill/>
        <a:ln w="9525">
          <a:noFill/>
        </a:ln>
      </xdr:spPr>
    </xdr:pic>
    <xdr:clientData/>
  </xdr:twoCellAnchor>
  <xdr:twoCellAnchor>
    <xdr:from>
      <xdr:col>9</xdr:col>
      <xdr:colOff>294680</xdr:colOff>
      <xdr:row>220</xdr:row>
      <xdr:rowOff>105594</xdr:rowOff>
    </xdr:from>
    <xdr:to>
      <xdr:col>9</xdr:col>
      <xdr:colOff>1114425</xdr:colOff>
      <xdr:row>220</xdr:row>
      <xdr:rowOff>945542</xdr:rowOff>
    </xdr:to>
    <xdr:pic>
      <xdr:nvPicPr>
        <xdr:cNvPr id="36592" name="Immagine 436" descr="\\SIGEA\fotoconvertite\z_history_img_pdfcatoff\47740-06.img"/>
        <xdr:cNvPicPr>
          <a:picLocks noChangeAspect="1"/>
        </xdr:cNvPicPr>
      </xdr:nvPicPr>
      <xdr:blipFill>
        <a:blip xmlns:r="http://schemas.openxmlformats.org/officeDocument/2006/relationships" r:embed="rId41" r:link="rId215"/>
        <a:stretch>
          <a:fillRect/>
        </a:stretch>
      </xdr:blipFill>
      <xdr:spPr>
        <a:xfrm>
          <a:off x="10001250" y="268900275"/>
          <a:ext cx="819150" cy="838200"/>
        </a:xfrm>
        <a:prstGeom prst="rect">
          <a:avLst/>
        </a:prstGeom>
        <a:noFill/>
        <a:ln w="9525">
          <a:noFill/>
        </a:ln>
      </xdr:spPr>
    </xdr:pic>
    <xdr:clientData/>
  </xdr:twoCellAnchor>
  <xdr:twoCellAnchor>
    <xdr:from>
      <xdr:col>9</xdr:col>
      <xdr:colOff>294680</xdr:colOff>
      <xdr:row>221</xdr:row>
      <xdr:rowOff>105594</xdr:rowOff>
    </xdr:from>
    <xdr:to>
      <xdr:col>9</xdr:col>
      <xdr:colOff>1114425</xdr:colOff>
      <xdr:row>221</xdr:row>
      <xdr:rowOff>945542</xdr:rowOff>
    </xdr:to>
    <xdr:pic>
      <xdr:nvPicPr>
        <xdr:cNvPr id="36593" name="Immagine 438" descr="\\SIGEA\fotoconvertite\z_history_img_pdfcatoff\47744-34.img"/>
        <xdr:cNvPicPr>
          <a:picLocks noChangeAspect="1"/>
        </xdr:cNvPicPr>
      </xdr:nvPicPr>
      <xdr:blipFill>
        <a:blip xmlns:r="http://schemas.openxmlformats.org/officeDocument/2006/relationships" r:embed="rId41" r:link="rId216"/>
        <a:stretch>
          <a:fillRect/>
        </a:stretch>
      </xdr:blipFill>
      <xdr:spPr>
        <a:xfrm>
          <a:off x="10001250" y="270129000"/>
          <a:ext cx="819150" cy="838200"/>
        </a:xfrm>
        <a:prstGeom prst="rect">
          <a:avLst/>
        </a:prstGeom>
        <a:noFill/>
        <a:ln w="9525">
          <a:noFill/>
        </a:ln>
      </xdr:spPr>
    </xdr:pic>
    <xdr:clientData/>
  </xdr:twoCellAnchor>
  <xdr:twoCellAnchor>
    <xdr:from>
      <xdr:col>9</xdr:col>
      <xdr:colOff>294680</xdr:colOff>
      <xdr:row>222</xdr:row>
      <xdr:rowOff>105594</xdr:rowOff>
    </xdr:from>
    <xdr:to>
      <xdr:col>9</xdr:col>
      <xdr:colOff>1114425</xdr:colOff>
      <xdr:row>222</xdr:row>
      <xdr:rowOff>830349</xdr:rowOff>
    </xdr:to>
    <xdr:pic>
      <xdr:nvPicPr>
        <xdr:cNvPr id="36594" name="Immagine 440" descr="\\SIGEA\fotoconvertite\z_history_img_pdfcatoff\47800-22.img"/>
        <xdr:cNvPicPr>
          <a:picLocks noChangeAspect="1"/>
        </xdr:cNvPicPr>
      </xdr:nvPicPr>
      <xdr:blipFill>
        <a:blip xmlns:r="http://schemas.openxmlformats.org/officeDocument/2006/relationships" r:embed="rId41" r:link="rId217"/>
        <a:stretch>
          <a:fillRect/>
        </a:stretch>
      </xdr:blipFill>
      <xdr:spPr>
        <a:xfrm>
          <a:off x="10001250" y="271357725"/>
          <a:ext cx="819150" cy="723900"/>
        </a:xfrm>
        <a:prstGeom prst="rect">
          <a:avLst/>
        </a:prstGeom>
        <a:noFill/>
        <a:ln w="9525">
          <a:noFill/>
        </a:ln>
      </xdr:spPr>
    </xdr:pic>
    <xdr:clientData/>
  </xdr:twoCellAnchor>
  <xdr:twoCellAnchor>
    <xdr:from>
      <xdr:col>9</xdr:col>
      <xdr:colOff>294680</xdr:colOff>
      <xdr:row>223</xdr:row>
      <xdr:rowOff>105594</xdr:rowOff>
    </xdr:from>
    <xdr:to>
      <xdr:col>9</xdr:col>
      <xdr:colOff>1114425</xdr:colOff>
      <xdr:row>223</xdr:row>
      <xdr:rowOff>859148</xdr:rowOff>
    </xdr:to>
    <xdr:pic>
      <xdr:nvPicPr>
        <xdr:cNvPr id="36595" name="Immagine 442" descr="\\SIGEA\fotoconvertite\z_history_img_pdfcatoff\41760-08.img"/>
        <xdr:cNvPicPr>
          <a:picLocks noChangeAspect="1"/>
        </xdr:cNvPicPr>
      </xdr:nvPicPr>
      <xdr:blipFill>
        <a:blip xmlns:r="http://schemas.openxmlformats.org/officeDocument/2006/relationships" r:embed="rId41" r:link="rId218"/>
        <a:stretch>
          <a:fillRect/>
        </a:stretch>
      </xdr:blipFill>
      <xdr:spPr>
        <a:xfrm>
          <a:off x="10001250" y="272586450"/>
          <a:ext cx="819150" cy="752475"/>
        </a:xfrm>
        <a:prstGeom prst="rect">
          <a:avLst/>
        </a:prstGeom>
        <a:noFill/>
        <a:ln w="9525">
          <a:noFill/>
        </a:ln>
      </xdr:spPr>
    </xdr:pic>
    <xdr:clientData/>
  </xdr:twoCellAnchor>
  <xdr:twoCellAnchor>
    <xdr:from>
      <xdr:col>9</xdr:col>
      <xdr:colOff>294680</xdr:colOff>
      <xdr:row>225</xdr:row>
      <xdr:rowOff>220787</xdr:rowOff>
    </xdr:from>
    <xdr:to>
      <xdr:col>9</xdr:col>
      <xdr:colOff>1114425</xdr:colOff>
      <xdr:row>225</xdr:row>
      <xdr:rowOff>1099133</xdr:rowOff>
    </xdr:to>
    <xdr:pic>
      <xdr:nvPicPr>
        <xdr:cNvPr id="36596" name="Immagine 444" descr="\\SIGEA\fotoconvertite\z_history_img_pdfcatoff\41759-05.img"/>
        <xdr:cNvPicPr>
          <a:picLocks noChangeAspect="1"/>
        </xdr:cNvPicPr>
      </xdr:nvPicPr>
      <xdr:blipFill>
        <a:blip xmlns:r="http://schemas.openxmlformats.org/officeDocument/2006/relationships" r:embed="rId41" r:link="rId219"/>
        <a:stretch>
          <a:fillRect/>
        </a:stretch>
      </xdr:blipFill>
      <xdr:spPr>
        <a:xfrm>
          <a:off x="10001250" y="275158200"/>
          <a:ext cx="819150" cy="876300"/>
        </a:xfrm>
        <a:prstGeom prst="rect">
          <a:avLst/>
        </a:prstGeom>
        <a:noFill/>
        <a:ln w="9525">
          <a:noFill/>
        </a:ln>
      </xdr:spPr>
    </xdr:pic>
    <xdr:clientData/>
  </xdr:twoCellAnchor>
  <xdr:twoCellAnchor>
    <xdr:from>
      <xdr:col>9</xdr:col>
      <xdr:colOff>294680</xdr:colOff>
      <xdr:row>226</xdr:row>
      <xdr:rowOff>105594</xdr:rowOff>
    </xdr:from>
    <xdr:to>
      <xdr:col>9</xdr:col>
      <xdr:colOff>1114425</xdr:colOff>
      <xdr:row>226</xdr:row>
      <xdr:rowOff>878346</xdr:rowOff>
    </xdr:to>
    <xdr:pic>
      <xdr:nvPicPr>
        <xdr:cNvPr id="36597" name="Immagine 446" descr="\\SIGEA\fotoconvertite\z_history_img_pdfcatoff\41760-22.img"/>
        <xdr:cNvPicPr>
          <a:picLocks noChangeAspect="1"/>
        </xdr:cNvPicPr>
      </xdr:nvPicPr>
      <xdr:blipFill>
        <a:blip xmlns:r="http://schemas.openxmlformats.org/officeDocument/2006/relationships" r:embed="rId41" r:link="rId220"/>
        <a:stretch>
          <a:fillRect/>
        </a:stretch>
      </xdr:blipFill>
      <xdr:spPr>
        <a:xfrm>
          <a:off x="10001250" y="276272625"/>
          <a:ext cx="819150" cy="771525"/>
        </a:xfrm>
        <a:prstGeom prst="rect">
          <a:avLst/>
        </a:prstGeom>
        <a:noFill/>
        <a:ln w="9525">
          <a:noFill/>
        </a:ln>
      </xdr:spPr>
    </xdr:pic>
    <xdr:clientData/>
  </xdr:twoCellAnchor>
  <xdr:twoCellAnchor>
    <xdr:from>
      <xdr:col>9</xdr:col>
      <xdr:colOff>294680</xdr:colOff>
      <xdr:row>227</xdr:row>
      <xdr:rowOff>105594</xdr:rowOff>
    </xdr:from>
    <xdr:to>
      <xdr:col>9</xdr:col>
      <xdr:colOff>1114425</xdr:colOff>
      <xdr:row>227</xdr:row>
      <xdr:rowOff>839949</xdr:rowOff>
    </xdr:to>
    <xdr:pic>
      <xdr:nvPicPr>
        <xdr:cNvPr id="36598" name="Immagine 448" descr="\\SIGEA\fotoconvertite\z_history_img_pdfcatoff\41759-01.img"/>
        <xdr:cNvPicPr>
          <a:picLocks noChangeAspect="1"/>
        </xdr:cNvPicPr>
      </xdr:nvPicPr>
      <xdr:blipFill>
        <a:blip xmlns:r="http://schemas.openxmlformats.org/officeDocument/2006/relationships" r:embed="rId41" r:link="rId221"/>
        <a:stretch>
          <a:fillRect/>
        </a:stretch>
      </xdr:blipFill>
      <xdr:spPr>
        <a:xfrm>
          <a:off x="10001250" y="277501350"/>
          <a:ext cx="819150" cy="733425"/>
        </a:xfrm>
        <a:prstGeom prst="rect">
          <a:avLst/>
        </a:prstGeom>
        <a:noFill/>
        <a:ln w="9525">
          <a:noFill/>
        </a:ln>
      </xdr:spPr>
    </xdr:pic>
    <xdr:clientData/>
  </xdr:twoCellAnchor>
  <xdr:twoCellAnchor>
    <xdr:from>
      <xdr:col>9</xdr:col>
      <xdr:colOff>294680</xdr:colOff>
      <xdr:row>228</xdr:row>
      <xdr:rowOff>105594</xdr:rowOff>
    </xdr:from>
    <xdr:to>
      <xdr:col>9</xdr:col>
      <xdr:colOff>1114425</xdr:colOff>
      <xdr:row>228</xdr:row>
      <xdr:rowOff>897545</xdr:rowOff>
    </xdr:to>
    <xdr:pic>
      <xdr:nvPicPr>
        <xdr:cNvPr id="36599" name="Immagine 450" descr="\\SIGEA\fotoconvertite\z_history_img_pdfcatoff\41760-20.img"/>
        <xdr:cNvPicPr>
          <a:picLocks noChangeAspect="1"/>
        </xdr:cNvPicPr>
      </xdr:nvPicPr>
      <xdr:blipFill>
        <a:blip xmlns:r="http://schemas.openxmlformats.org/officeDocument/2006/relationships" r:embed="rId41" r:link="rId222"/>
        <a:stretch>
          <a:fillRect/>
        </a:stretch>
      </xdr:blipFill>
      <xdr:spPr>
        <a:xfrm>
          <a:off x="10001250" y="278730075"/>
          <a:ext cx="819150" cy="790575"/>
        </a:xfrm>
        <a:prstGeom prst="rect">
          <a:avLst/>
        </a:prstGeom>
        <a:noFill/>
        <a:ln w="9525">
          <a:noFill/>
        </a:ln>
      </xdr:spPr>
    </xdr:pic>
    <xdr:clientData/>
  </xdr:twoCellAnchor>
  <xdr:twoCellAnchor>
    <xdr:from>
      <xdr:col>9</xdr:col>
      <xdr:colOff>294680</xdr:colOff>
      <xdr:row>229</xdr:row>
      <xdr:rowOff>105594</xdr:rowOff>
    </xdr:from>
    <xdr:to>
      <xdr:col>9</xdr:col>
      <xdr:colOff>1114425</xdr:colOff>
      <xdr:row>229</xdr:row>
      <xdr:rowOff>859148</xdr:rowOff>
    </xdr:to>
    <xdr:pic>
      <xdr:nvPicPr>
        <xdr:cNvPr id="36600" name="Immagine 452" descr="\\SIGEA\fotoconvertite\z_history_img_pdfcatoff\41760-27.img"/>
        <xdr:cNvPicPr>
          <a:picLocks noChangeAspect="1"/>
        </xdr:cNvPicPr>
      </xdr:nvPicPr>
      <xdr:blipFill>
        <a:blip xmlns:r="http://schemas.openxmlformats.org/officeDocument/2006/relationships" r:embed="rId41" r:link="rId223"/>
        <a:stretch>
          <a:fillRect/>
        </a:stretch>
      </xdr:blipFill>
      <xdr:spPr>
        <a:xfrm>
          <a:off x="10001250" y="279958800"/>
          <a:ext cx="819150" cy="752475"/>
        </a:xfrm>
        <a:prstGeom prst="rect">
          <a:avLst/>
        </a:prstGeom>
        <a:noFill/>
        <a:ln w="9525">
          <a:noFill/>
        </a:ln>
      </xdr:spPr>
    </xdr:pic>
    <xdr:clientData/>
  </xdr:twoCellAnchor>
  <xdr:twoCellAnchor>
    <xdr:from>
      <xdr:col>9</xdr:col>
      <xdr:colOff>294680</xdr:colOff>
      <xdr:row>232</xdr:row>
      <xdr:rowOff>105594</xdr:rowOff>
    </xdr:from>
    <xdr:to>
      <xdr:col>9</xdr:col>
      <xdr:colOff>1114425</xdr:colOff>
      <xdr:row>232</xdr:row>
      <xdr:rowOff>974341</xdr:rowOff>
    </xdr:to>
    <xdr:pic>
      <xdr:nvPicPr>
        <xdr:cNvPr id="36601" name="Immagine 454" descr="\\SIGEA\fotoconvertite\z_history_img_pdfcatoff\47744-19.img"/>
        <xdr:cNvPicPr>
          <a:picLocks noChangeAspect="1"/>
        </xdr:cNvPicPr>
      </xdr:nvPicPr>
      <xdr:blipFill>
        <a:blip xmlns:r="http://schemas.openxmlformats.org/officeDocument/2006/relationships" r:embed="rId41" r:link="rId224"/>
        <a:stretch>
          <a:fillRect/>
        </a:stretch>
      </xdr:blipFill>
      <xdr:spPr>
        <a:xfrm>
          <a:off x="10001250" y="283644975"/>
          <a:ext cx="819150" cy="866775"/>
        </a:xfrm>
        <a:prstGeom prst="rect">
          <a:avLst/>
        </a:prstGeom>
        <a:noFill/>
        <a:ln w="9525">
          <a:noFill/>
        </a:ln>
      </xdr:spPr>
    </xdr:pic>
    <xdr:clientData/>
  </xdr:twoCellAnchor>
  <xdr:twoCellAnchor>
    <xdr:from>
      <xdr:col>9</xdr:col>
      <xdr:colOff>294680</xdr:colOff>
      <xdr:row>234</xdr:row>
      <xdr:rowOff>105594</xdr:rowOff>
    </xdr:from>
    <xdr:to>
      <xdr:col>9</xdr:col>
      <xdr:colOff>1114425</xdr:colOff>
      <xdr:row>234</xdr:row>
      <xdr:rowOff>907145</xdr:rowOff>
    </xdr:to>
    <xdr:pic>
      <xdr:nvPicPr>
        <xdr:cNvPr id="36602" name="Immagine 456" descr="\\SIGEA\fotoconvertite\z_history_img_pdfcatoff\47744-21.img"/>
        <xdr:cNvPicPr>
          <a:picLocks noChangeAspect="1"/>
        </xdr:cNvPicPr>
      </xdr:nvPicPr>
      <xdr:blipFill>
        <a:blip xmlns:r="http://schemas.openxmlformats.org/officeDocument/2006/relationships" r:embed="rId41" r:link="rId225"/>
        <a:stretch>
          <a:fillRect/>
        </a:stretch>
      </xdr:blipFill>
      <xdr:spPr>
        <a:xfrm>
          <a:off x="10001250" y="286102425"/>
          <a:ext cx="819150" cy="800100"/>
        </a:xfrm>
        <a:prstGeom prst="rect">
          <a:avLst/>
        </a:prstGeom>
        <a:noFill/>
        <a:ln w="9525">
          <a:noFill/>
        </a:ln>
      </xdr:spPr>
    </xdr:pic>
    <xdr:clientData/>
  </xdr:twoCellAnchor>
  <xdr:twoCellAnchor>
    <xdr:from>
      <xdr:col>9</xdr:col>
      <xdr:colOff>294680</xdr:colOff>
      <xdr:row>235</xdr:row>
      <xdr:rowOff>105594</xdr:rowOff>
    </xdr:from>
    <xdr:to>
      <xdr:col>9</xdr:col>
      <xdr:colOff>1114425</xdr:colOff>
      <xdr:row>235</xdr:row>
      <xdr:rowOff>820750</xdr:rowOff>
    </xdr:to>
    <xdr:pic>
      <xdr:nvPicPr>
        <xdr:cNvPr id="36603" name="Immagine 458" descr="\\SIGEA\fotoconvertite\z_history_img_pdfcatoff\47744-60.img"/>
        <xdr:cNvPicPr>
          <a:picLocks noChangeAspect="1"/>
        </xdr:cNvPicPr>
      </xdr:nvPicPr>
      <xdr:blipFill>
        <a:blip xmlns:r="http://schemas.openxmlformats.org/officeDocument/2006/relationships" r:embed="rId41" r:link="rId226"/>
        <a:stretch>
          <a:fillRect/>
        </a:stretch>
      </xdr:blipFill>
      <xdr:spPr>
        <a:xfrm>
          <a:off x="10001250" y="287331150"/>
          <a:ext cx="819150" cy="714375"/>
        </a:xfrm>
        <a:prstGeom prst="rect">
          <a:avLst/>
        </a:prstGeom>
        <a:noFill/>
        <a:ln w="9525">
          <a:noFill/>
        </a:ln>
      </xdr:spPr>
    </xdr:pic>
    <xdr:clientData/>
  </xdr:twoCellAnchor>
  <xdr:twoCellAnchor>
    <xdr:from>
      <xdr:col>9</xdr:col>
      <xdr:colOff>294680</xdr:colOff>
      <xdr:row>236</xdr:row>
      <xdr:rowOff>105594</xdr:rowOff>
    </xdr:from>
    <xdr:to>
      <xdr:col>9</xdr:col>
      <xdr:colOff>1114425</xdr:colOff>
      <xdr:row>236</xdr:row>
      <xdr:rowOff>830349</xdr:rowOff>
    </xdr:to>
    <xdr:pic>
      <xdr:nvPicPr>
        <xdr:cNvPr id="36604" name="Immagine 460" descr="\\SIGEA\fotoconvertite\z_history_img_pdfcatoff\47744-62.img"/>
        <xdr:cNvPicPr>
          <a:picLocks noChangeAspect="1"/>
        </xdr:cNvPicPr>
      </xdr:nvPicPr>
      <xdr:blipFill>
        <a:blip xmlns:r="http://schemas.openxmlformats.org/officeDocument/2006/relationships" r:embed="rId41" r:link="rId227"/>
        <a:stretch>
          <a:fillRect/>
        </a:stretch>
      </xdr:blipFill>
      <xdr:spPr>
        <a:xfrm>
          <a:off x="10001250" y="288559875"/>
          <a:ext cx="819150" cy="723900"/>
        </a:xfrm>
        <a:prstGeom prst="rect">
          <a:avLst/>
        </a:prstGeom>
        <a:noFill/>
        <a:ln w="9525">
          <a:noFill/>
        </a:ln>
      </xdr:spPr>
    </xdr:pic>
    <xdr:clientData/>
  </xdr:twoCellAnchor>
  <xdr:twoCellAnchor>
    <xdr:from>
      <xdr:col>9</xdr:col>
      <xdr:colOff>400496</xdr:colOff>
      <xdr:row>242</xdr:row>
      <xdr:rowOff>311981</xdr:rowOff>
    </xdr:from>
    <xdr:to>
      <xdr:col>9</xdr:col>
      <xdr:colOff>1009948</xdr:colOff>
      <xdr:row>242</xdr:row>
      <xdr:rowOff>758354</xdr:rowOff>
    </xdr:to>
    <xdr:pic>
      <xdr:nvPicPr>
        <xdr:cNvPr id="36605" name="Immagine 464" descr="\\SIGEA\fotoconvertite\z_history_img_pdfcatoff\47684-15.img"/>
        <xdr:cNvPicPr>
          <a:picLocks noChangeAspect="1"/>
        </xdr:cNvPicPr>
      </xdr:nvPicPr>
      <xdr:blipFill>
        <a:blip xmlns:r="http://schemas.openxmlformats.org/officeDocument/2006/relationships" r:embed="rId41" r:link="rId228"/>
        <a:stretch>
          <a:fillRect/>
        </a:stretch>
      </xdr:blipFill>
      <xdr:spPr>
        <a:xfrm>
          <a:off x="10106025" y="296141775"/>
          <a:ext cx="609600" cy="447675"/>
        </a:xfrm>
        <a:prstGeom prst="rect">
          <a:avLst/>
        </a:prstGeom>
        <a:noFill/>
        <a:ln w="9525">
          <a:noFill/>
        </a:ln>
      </xdr:spPr>
    </xdr:pic>
    <xdr:clientData/>
  </xdr:twoCellAnchor>
  <xdr:twoCellAnchor>
    <xdr:from>
      <xdr:col>9</xdr:col>
      <xdr:colOff>371029</xdr:colOff>
      <xdr:row>243</xdr:row>
      <xdr:rowOff>143991</xdr:rowOff>
    </xdr:from>
    <xdr:to>
      <xdr:col>9</xdr:col>
      <xdr:colOff>1038076</xdr:colOff>
      <xdr:row>243</xdr:row>
      <xdr:rowOff>715156</xdr:rowOff>
    </xdr:to>
    <xdr:pic>
      <xdr:nvPicPr>
        <xdr:cNvPr id="36606" name="Immagine 466" descr="\\SIGEA\fotoconvertite\z_history_img_pdfcatoff\47425-32.img"/>
        <xdr:cNvPicPr>
          <a:picLocks noChangeAspect="1"/>
        </xdr:cNvPicPr>
      </xdr:nvPicPr>
      <xdr:blipFill>
        <a:blip xmlns:r="http://schemas.openxmlformats.org/officeDocument/2006/relationships" r:embed="rId41" r:link="rId229"/>
        <a:stretch>
          <a:fillRect/>
        </a:stretch>
      </xdr:blipFill>
      <xdr:spPr>
        <a:xfrm>
          <a:off x="10077450" y="297199050"/>
          <a:ext cx="666750" cy="571500"/>
        </a:xfrm>
        <a:prstGeom prst="rect">
          <a:avLst/>
        </a:prstGeom>
        <a:noFill/>
        <a:ln w="9525">
          <a:noFill/>
        </a:ln>
      </xdr:spPr>
    </xdr:pic>
    <xdr:clientData/>
  </xdr:twoCellAnchor>
  <xdr:twoCellAnchor>
    <xdr:from>
      <xdr:col>9</xdr:col>
      <xdr:colOff>294680</xdr:colOff>
      <xdr:row>244</xdr:row>
      <xdr:rowOff>220787</xdr:rowOff>
    </xdr:from>
    <xdr:to>
      <xdr:col>9</xdr:col>
      <xdr:colOff>1114425</xdr:colOff>
      <xdr:row>244</xdr:row>
      <xdr:rowOff>791952</xdr:rowOff>
    </xdr:to>
    <xdr:pic>
      <xdr:nvPicPr>
        <xdr:cNvPr id="36607" name="Immagine 468" descr="\\SIGEA\fotoconvertite\z_history_img_pdfcatoff\47425-11.img"/>
        <xdr:cNvPicPr>
          <a:picLocks noChangeAspect="1"/>
        </xdr:cNvPicPr>
      </xdr:nvPicPr>
      <xdr:blipFill>
        <a:blip xmlns:r="http://schemas.openxmlformats.org/officeDocument/2006/relationships" r:embed="rId41" r:link="rId230"/>
        <a:stretch>
          <a:fillRect/>
        </a:stretch>
      </xdr:blipFill>
      <xdr:spPr>
        <a:xfrm>
          <a:off x="10001250" y="298503975"/>
          <a:ext cx="819150" cy="571500"/>
        </a:xfrm>
        <a:prstGeom prst="rect">
          <a:avLst/>
        </a:prstGeom>
        <a:noFill/>
        <a:ln w="9525">
          <a:noFill/>
        </a:ln>
      </xdr:spPr>
    </xdr:pic>
    <xdr:clientData/>
  </xdr:twoCellAnchor>
  <xdr:twoCellAnchor>
    <xdr:from>
      <xdr:col>9</xdr:col>
      <xdr:colOff>294680</xdr:colOff>
      <xdr:row>245</xdr:row>
      <xdr:rowOff>201588</xdr:rowOff>
    </xdr:from>
    <xdr:to>
      <xdr:col>9</xdr:col>
      <xdr:colOff>1114425</xdr:colOff>
      <xdr:row>245</xdr:row>
      <xdr:rowOff>887946</xdr:rowOff>
    </xdr:to>
    <xdr:pic>
      <xdr:nvPicPr>
        <xdr:cNvPr id="36608" name="Immagine 470" descr="\\SIGEA\fotoconvertite\z_history_img_pdfcatoff\47425-30.img"/>
        <xdr:cNvPicPr>
          <a:picLocks noChangeAspect="1"/>
        </xdr:cNvPicPr>
      </xdr:nvPicPr>
      <xdr:blipFill>
        <a:blip xmlns:r="http://schemas.openxmlformats.org/officeDocument/2006/relationships" r:embed="rId41" r:link="rId231"/>
        <a:stretch>
          <a:fillRect/>
        </a:stretch>
      </xdr:blipFill>
      <xdr:spPr>
        <a:xfrm>
          <a:off x="10001250" y="299713650"/>
          <a:ext cx="819150" cy="685800"/>
        </a:xfrm>
        <a:prstGeom prst="rect">
          <a:avLst/>
        </a:prstGeom>
        <a:noFill/>
        <a:ln w="9525">
          <a:noFill/>
        </a:ln>
      </xdr:spPr>
    </xdr:pic>
    <xdr:clientData/>
  </xdr:twoCellAnchor>
  <xdr:twoCellAnchor>
    <xdr:from>
      <xdr:col>9</xdr:col>
      <xdr:colOff>294680</xdr:colOff>
      <xdr:row>246</xdr:row>
      <xdr:rowOff>105594</xdr:rowOff>
    </xdr:from>
    <xdr:to>
      <xdr:col>9</xdr:col>
      <xdr:colOff>1114425</xdr:colOff>
      <xdr:row>246</xdr:row>
      <xdr:rowOff>791952</xdr:rowOff>
    </xdr:to>
    <xdr:pic>
      <xdr:nvPicPr>
        <xdr:cNvPr id="36609" name="Immagine 472" descr="\\SIGEA\fotoconvertite\z_history_img_pdfcatoff\47528-05.img"/>
        <xdr:cNvPicPr>
          <a:picLocks noChangeAspect="1"/>
        </xdr:cNvPicPr>
      </xdr:nvPicPr>
      <xdr:blipFill>
        <a:blip xmlns:r="http://schemas.openxmlformats.org/officeDocument/2006/relationships" r:embed="rId41" r:link="rId232"/>
        <a:stretch>
          <a:fillRect/>
        </a:stretch>
      </xdr:blipFill>
      <xdr:spPr>
        <a:xfrm>
          <a:off x="10001250" y="300847125"/>
          <a:ext cx="819150" cy="685800"/>
        </a:xfrm>
        <a:prstGeom prst="rect">
          <a:avLst/>
        </a:prstGeom>
        <a:noFill/>
        <a:ln w="9525">
          <a:noFill/>
        </a:ln>
      </xdr:spPr>
    </xdr:pic>
    <xdr:clientData/>
  </xdr:twoCellAnchor>
  <xdr:twoCellAnchor>
    <xdr:from>
      <xdr:col>9</xdr:col>
      <xdr:colOff>294680</xdr:colOff>
      <xdr:row>248</xdr:row>
      <xdr:rowOff>105594</xdr:rowOff>
    </xdr:from>
    <xdr:to>
      <xdr:col>9</xdr:col>
      <xdr:colOff>1114425</xdr:colOff>
      <xdr:row>248</xdr:row>
      <xdr:rowOff>945542</xdr:rowOff>
    </xdr:to>
    <xdr:pic>
      <xdr:nvPicPr>
        <xdr:cNvPr id="36610" name="Immagine 474" descr="\\SIGEA\fotoconvertite\z_history_img_pdfcatoff\47527-55.img"/>
        <xdr:cNvPicPr>
          <a:picLocks noChangeAspect="1"/>
        </xdr:cNvPicPr>
      </xdr:nvPicPr>
      <xdr:blipFill>
        <a:blip xmlns:r="http://schemas.openxmlformats.org/officeDocument/2006/relationships" r:embed="rId41" r:link="rId233"/>
        <a:stretch>
          <a:fillRect/>
        </a:stretch>
      </xdr:blipFill>
      <xdr:spPr>
        <a:xfrm>
          <a:off x="10001250" y="303304575"/>
          <a:ext cx="819150" cy="838200"/>
        </a:xfrm>
        <a:prstGeom prst="rect">
          <a:avLst/>
        </a:prstGeom>
        <a:noFill/>
        <a:ln w="9525">
          <a:noFill/>
        </a:ln>
      </xdr:spPr>
    </xdr:pic>
    <xdr:clientData/>
  </xdr:twoCellAnchor>
  <xdr:twoCellAnchor>
    <xdr:from>
      <xdr:col>9</xdr:col>
      <xdr:colOff>294680</xdr:colOff>
      <xdr:row>250</xdr:row>
      <xdr:rowOff>191988</xdr:rowOff>
    </xdr:from>
    <xdr:to>
      <xdr:col>9</xdr:col>
      <xdr:colOff>1114425</xdr:colOff>
      <xdr:row>250</xdr:row>
      <xdr:rowOff>724756</xdr:rowOff>
    </xdr:to>
    <xdr:pic>
      <xdr:nvPicPr>
        <xdr:cNvPr id="36611" name="Immagine 478" descr="\\SIGEA\fotoconvertite\z_history_img_pdfcatoff\47529-07.img"/>
        <xdr:cNvPicPr>
          <a:picLocks noChangeAspect="1"/>
        </xdr:cNvPicPr>
      </xdr:nvPicPr>
      <xdr:blipFill>
        <a:blip xmlns:r="http://schemas.openxmlformats.org/officeDocument/2006/relationships" r:embed="rId41" r:link="rId234"/>
        <a:stretch>
          <a:fillRect/>
        </a:stretch>
      </xdr:blipFill>
      <xdr:spPr>
        <a:xfrm>
          <a:off x="10001250" y="305847750"/>
          <a:ext cx="819150" cy="533400"/>
        </a:xfrm>
        <a:prstGeom prst="rect">
          <a:avLst/>
        </a:prstGeom>
        <a:noFill/>
        <a:ln w="9525">
          <a:noFill/>
        </a:ln>
      </xdr:spPr>
    </xdr:pic>
    <xdr:clientData/>
  </xdr:twoCellAnchor>
  <xdr:twoCellAnchor>
    <xdr:from>
      <xdr:col>9</xdr:col>
      <xdr:colOff>294680</xdr:colOff>
      <xdr:row>251</xdr:row>
      <xdr:rowOff>105594</xdr:rowOff>
    </xdr:from>
    <xdr:to>
      <xdr:col>9</xdr:col>
      <xdr:colOff>1114425</xdr:colOff>
      <xdr:row>251</xdr:row>
      <xdr:rowOff>791952</xdr:rowOff>
    </xdr:to>
    <xdr:pic>
      <xdr:nvPicPr>
        <xdr:cNvPr id="36612" name="Immagine 480" descr="\\SIGEA\fotoconvertite\z_history_img_pdfcatoff\47530-16.img"/>
        <xdr:cNvPicPr>
          <a:picLocks noChangeAspect="1"/>
        </xdr:cNvPicPr>
      </xdr:nvPicPr>
      <xdr:blipFill>
        <a:blip xmlns:r="http://schemas.openxmlformats.org/officeDocument/2006/relationships" r:embed="rId41" r:link="rId235"/>
        <a:stretch>
          <a:fillRect/>
        </a:stretch>
      </xdr:blipFill>
      <xdr:spPr>
        <a:xfrm>
          <a:off x="10001250" y="306990750"/>
          <a:ext cx="819150" cy="685800"/>
        </a:xfrm>
        <a:prstGeom prst="rect">
          <a:avLst/>
        </a:prstGeom>
        <a:noFill/>
        <a:ln w="9525">
          <a:noFill/>
        </a:ln>
      </xdr:spPr>
    </xdr:pic>
    <xdr:clientData/>
  </xdr:twoCellAnchor>
  <xdr:twoCellAnchor>
    <xdr:from>
      <xdr:col>9</xdr:col>
      <xdr:colOff>294680</xdr:colOff>
      <xdr:row>252</xdr:row>
      <xdr:rowOff>105594</xdr:rowOff>
    </xdr:from>
    <xdr:to>
      <xdr:col>9</xdr:col>
      <xdr:colOff>1114425</xdr:colOff>
      <xdr:row>252</xdr:row>
      <xdr:rowOff>820750</xdr:rowOff>
    </xdr:to>
    <xdr:pic>
      <xdr:nvPicPr>
        <xdr:cNvPr id="36613" name="Immagine 482" descr="\\SIGEA\fotoconvertite\z_history_img_pdfcatoff\47530-22.img"/>
        <xdr:cNvPicPr>
          <a:picLocks noChangeAspect="1"/>
        </xdr:cNvPicPr>
      </xdr:nvPicPr>
      <xdr:blipFill>
        <a:blip xmlns:r="http://schemas.openxmlformats.org/officeDocument/2006/relationships" r:embed="rId41" r:link="rId236"/>
        <a:stretch>
          <a:fillRect/>
        </a:stretch>
      </xdr:blipFill>
      <xdr:spPr>
        <a:xfrm>
          <a:off x="10001250" y="308219475"/>
          <a:ext cx="819150" cy="714375"/>
        </a:xfrm>
        <a:prstGeom prst="rect">
          <a:avLst/>
        </a:prstGeom>
        <a:noFill/>
        <a:ln w="9525">
          <a:noFill/>
        </a:ln>
      </xdr:spPr>
    </xdr:pic>
    <xdr:clientData/>
  </xdr:twoCellAnchor>
  <xdr:twoCellAnchor>
    <xdr:from>
      <xdr:col>9</xdr:col>
      <xdr:colOff>294680</xdr:colOff>
      <xdr:row>253</xdr:row>
      <xdr:rowOff>105594</xdr:rowOff>
    </xdr:from>
    <xdr:to>
      <xdr:col>9</xdr:col>
      <xdr:colOff>1114425</xdr:colOff>
      <xdr:row>253</xdr:row>
      <xdr:rowOff>820750</xdr:rowOff>
    </xdr:to>
    <xdr:pic>
      <xdr:nvPicPr>
        <xdr:cNvPr id="36614" name="Immagine 484" descr="\\SIGEA\fotoconvertite\z_history_img_pdfcatoff\47530-26.img"/>
        <xdr:cNvPicPr>
          <a:picLocks noChangeAspect="1"/>
        </xdr:cNvPicPr>
      </xdr:nvPicPr>
      <xdr:blipFill>
        <a:blip xmlns:r="http://schemas.openxmlformats.org/officeDocument/2006/relationships" r:embed="rId41" r:link="rId237"/>
        <a:stretch>
          <a:fillRect/>
        </a:stretch>
      </xdr:blipFill>
      <xdr:spPr>
        <a:xfrm>
          <a:off x="10001250" y="309448200"/>
          <a:ext cx="819150" cy="714375"/>
        </a:xfrm>
        <a:prstGeom prst="rect">
          <a:avLst/>
        </a:prstGeom>
        <a:noFill/>
        <a:ln w="9525">
          <a:noFill/>
        </a:ln>
      </xdr:spPr>
    </xdr:pic>
    <xdr:clientData/>
  </xdr:twoCellAnchor>
  <xdr:twoCellAnchor>
    <xdr:from>
      <xdr:col>9</xdr:col>
      <xdr:colOff>294680</xdr:colOff>
      <xdr:row>254</xdr:row>
      <xdr:rowOff>105594</xdr:rowOff>
    </xdr:from>
    <xdr:to>
      <xdr:col>9</xdr:col>
      <xdr:colOff>1114425</xdr:colOff>
      <xdr:row>254</xdr:row>
      <xdr:rowOff>753554</xdr:rowOff>
    </xdr:to>
    <xdr:pic>
      <xdr:nvPicPr>
        <xdr:cNvPr id="36615" name="Immagine 486" descr="\\SIGEA\fotoconvertite\z_history_img_pdfcatoff\47532-14.img"/>
        <xdr:cNvPicPr>
          <a:picLocks noChangeAspect="1"/>
        </xdr:cNvPicPr>
      </xdr:nvPicPr>
      <xdr:blipFill>
        <a:blip xmlns:r="http://schemas.openxmlformats.org/officeDocument/2006/relationships" r:embed="rId41" r:link="rId238"/>
        <a:stretch>
          <a:fillRect/>
        </a:stretch>
      </xdr:blipFill>
      <xdr:spPr>
        <a:xfrm>
          <a:off x="10001250" y="310676925"/>
          <a:ext cx="819150" cy="647700"/>
        </a:xfrm>
        <a:prstGeom prst="rect">
          <a:avLst/>
        </a:prstGeom>
        <a:noFill/>
        <a:ln w="9525">
          <a:noFill/>
        </a:ln>
      </xdr:spPr>
    </xdr:pic>
    <xdr:clientData/>
  </xdr:twoCellAnchor>
  <xdr:twoCellAnchor>
    <xdr:from>
      <xdr:col>9</xdr:col>
      <xdr:colOff>294680</xdr:colOff>
      <xdr:row>255</xdr:row>
      <xdr:rowOff>105594</xdr:rowOff>
    </xdr:from>
    <xdr:to>
      <xdr:col>9</xdr:col>
      <xdr:colOff>1114425</xdr:colOff>
      <xdr:row>255</xdr:row>
      <xdr:rowOff>753554</xdr:rowOff>
    </xdr:to>
    <xdr:pic>
      <xdr:nvPicPr>
        <xdr:cNvPr id="36616" name="Immagine 488" descr="\\SIGEA\fotoconvertite\z_history_img_pdfcatoff\47532-16.img"/>
        <xdr:cNvPicPr>
          <a:picLocks noChangeAspect="1"/>
        </xdr:cNvPicPr>
      </xdr:nvPicPr>
      <xdr:blipFill>
        <a:blip xmlns:r="http://schemas.openxmlformats.org/officeDocument/2006/relationships" r:embed="rId41" r:link="rId239"/>
        <a:stretch>
          <a:fillRect/>
        </a:stretch>
      </xdr:blipFill>
      <xdr:spPr>
        <a:xfrm>
          <a:off x="10001250" y="311905650"/>
          <a:ext cx="819150" cy="647700"/>
        </a:xfrm>
        <a:prstGeom prst="rect">
          <a:avLst/>
        </a:prstGeom>
        <a:noFill/>
        <a:ln w="9525">
          <a:noFill/>
        </a:ln>
      </xdr:spPr>
    </xdr:pic>
    <xdr:clientData/>
  </xdr:twoCellAnchor>
  <xdr:twoCellAnchor>
    <xdr:from>
      <xdr:col>9</xdr:col>
      <xdr:colOff>294680</xdr:colOff>
      <xdr:row>256</xdr:row>
      <xdr:rowOff>105594</xdr:rowOff>
    </xdr:from>
    <xdr:to>
      <xdr:col>9</xdr:col>
      <xdr:colOff>1114425</xdr:colOff>
      <xdr:row>256</xdr:row>
      <xdr:rowOff>753554</xdr:rowOff>
    </xdr:to>
    <xdr:pic>
      <xdr:nvPicPr>
        <xdr:cNvPr id="36617" name="Immagine 492" descr="\\SIGEA\fotoconvertite\z_history_img_pdfcatoff\47532-24.img"/>
        <xdr:cNvPicPr>
          <a:picLocks noChangeAspect="1"/>
        </xdr:cNvPicPr>
      </xdr:nvPicPr>
      <xdr:blipFill>
        <a:blip xmlns:r="http://schemas.openxmlformats.org/officeDocument/2006/relationships" r:embed="rId41" r:link="rId240"/>
        <a:stretch>
          <a:fillRect/>
        </a:stretch>
      </xdr:blipFill>
      <xdr:spPr>
        <a:xfrm>
          <a:off x="10001250" y="313134375"/>
          <a:ext cx="819150" cy="647700"/>
        </a:xfrm>
        <a:prstGeom prst="rect">
          <a:avLst/>
        </a:prstGeom>
        <a:noFill/>
        <a:ln w="9525">
          <a:noFill/>
        </a:ln>
      </xdr:spPr>
    </xdr:pic>
    <xdr:clientData/>
  </xdr:twoCellAnchor>
  <xdr:twoCellAnchor>
    <xdr:from>
      <xdr:col>9</xdr:col>
      <xdr:colOff>294680</xdr:colOff>
      <xdr:row>257</xdr:row>
      <xdr:rowOff>105594</xdr:rowOff>
    </xdr:from>
    <xdr:to>
      <xdr:col>9</xdr:col>
      <xdr:colOff>1114425</xdr:colOff>
      <xdr:row>257</xdr:row>
      <xdr:rowOff>791952</xdr:rowOff>
    </xdr:to>
    <xdr:pic>
      <xdr:nvPicPr>
        <xdr:cNvPr id="36618" name="Immagine 496" descr="\\SIGEA\fotoconvertite\z_history_img_pdfcatoff\47534-20.img"/>
        <xdr:cNvPicPr>
          <a:picLocks noChangeAspect="1"/>
        </xdr:cNvPicPr>
      </xdr:nvPicPr>
      <xdr:blipFill>
        <a:blip xmlns:r="http://schemas.openxmlformats.org/officeDocument/2006/relationships" r:embed="rId41" r:link="rId241"/>
        <a:stretch>
          <a:fillRect/>
        </a:stretch>
      </xdr:blipFill>
      <xdr:spPr>
        <a:xfrm>
          <a:off x="10001250" y="314363100"/>
          <a:ext cx="819150" cy="685800"/>
        </a:xfrm>
        <a:prstGeom prst="rect">
          <a:avLst/>
        </a:prstGeom>
        <a:noFill/>
        <a:ln w="9525">
          <a:noFill/>
        </a:ln>
      </xdr:spPr>
    </xdr:pic>
    <xdr:clientData/>
  </xdr:twoCellAnchor>
  <xdr:twoCellAnchor>
    <xdr:from>
      <xdr:col>9</xdr:col>
      <xdr:colOff>294680</xdr:colOff>
      <xdr:row>258</xdr:row>
      <xdr:rowOff>105594</xdr:rowOff>
    </xdr:from>
    <xdr:to>
      <xdr:col>9</xdr:col>
      <xdr:colOff>1114425</xdr:colOff>
      <xdr:row>258</xdr:row>
      <xdr:rowOff>820750</xdr:rowOff>
    </xdr:to>
    <xdr:pic>
      <xdr:nvPicPr>
        <xdr:cNvPr id="36619" name="Immagine 498" descr="\\SIGEA\fotoconvertite\z_history_img_pdfcatoff\47534-24.img"/>
        <xdr:cNvPicPr>
          <a:picLocks noChangeAspect="1"/>
        </xdr:cNvPicPr>
      </xdr:nvPicPr>
      <xdr:blipFill>
        <a:blip xmlns:r="http://schemas.openxmlformats.org/officeDocument/2006/relationships" r:embed="rId41" r:link="rId242"/>
        <a:stretch>
          <a:fillRect/>
        </a:stretch>
      </xdr:blipFill>
      <xdr:spPr>
        <a:xfrm>
          <a:off x="10001250" y="315591825"/>
          <a:ext cx="819150" cy="714375"/>
        </a:xfrm>
        <a:prstGeom prst="rect">
          <a:avLst/>
        </a:prstGeom>
        <a:noFill/>
        <a:ln w="9525">
          <a:noFill/>
        </a:ln>
      </xdr:spPr>
    </xdr:pic>
    <xdr:clientData/>
  </xdr:twoCellAnchor>
  <xdr:twoCellAnchor>
    <xdr:from>
      <xdr:col>9</xdr:col>
      <xdr:colOff>294680</xdr:colOff>
      <xdr:row>259</xdr:row>
      <xdr:rowOff>105594</xdr:rowOff>
    </xdr:from>
    <xdr:to>
      <xdr:col>9</xdr:col>
      <xdr:colOff>1114425</xdr:colOff>
      <xdr:row>259</xdr:row>
      <xdr:rowOff>753554</xdr:rowOff>
    </xdr:to>
    <xdr:pic>
      <xdr:nvPicPr>
        <xdr:cNvPr id="36620" name="Immagine 500" descr="\\SIGEA\fotoconvertite\z_history_img_pdfcatoff\47534-28.img"/>
        <xdr:cNvPicPr>
          <a:picLocks noChangeAspect="1"/>
        </xdr:cNvPicPr>
      </xdr:nvPicPr>
      <xdr:blipFill>
        <a:blip xmlns:r="http://schemas.openxmlformats.org/officeDocument/2006/relationships" r:embed="rId41" r:link="rId243"/>
        <a:stretch>
          <a:fillRect/>
        </a:stretch>
      </xdr:blipFill>
      <xdr:spPr>
        <a:xfrm>
          <a:off x="10001250" y="316820550"/>
          <a:ext cx="819150" cy="647700"/>
        </a:xfrm>
        <a:prstGeom prst="rect">
          <a:avLst/>
        </a:prstGeom>
        <a:noFill/>
        <a:ln w="9525">
          <a:noFill/>
        </a:ln>
      </xdr:spPr>
    </xdr:pic>
    <xdr:clientData/>
  </xdr:twoCellAnchor>
  <xdr:twoCellAnchor>
    <xdr:from>
      <xdr:col>9</xdr:col>
      <xdr:colOff>294680</xdr:colOff>
      <xdr:row>260</xdr:row>
      <xdr:rowOff>105594</xdr:rowOff>
    </xdr:from>
    <xdr:to>
      <xdr:col>9</xdr:col>
      <xdr:colOff>1114425</xdr:colOff>
      <xdr:row>260</xdr:row>
      <xdr:rowOff>868747</xdr:rowOff>
    </xdr:to>
    <xdr:pic>
      <xdr:nvPicPr>
        <xdr:cNvPr id="36621" name="Immagine 502" descr="\\SIGEA\fotoconvertite\z_history_img_pdfcatoff\47130-45.img"/>
        <xdr:cNvPicPr>
          <a:picLocks noChangeAspect="1"/>
        </xdr:cNvPicPr>
      </xdr:nvPicPr>
      <xdr:blipFill>
        <a:blip xmlns:r="http://schemas.openxmlformats.org/officeDocument/2006/relationships" r:embed="rId41" r:link="rId244"/>
        <a:stretch>
          <a:fillRect/>
        </a:stretch>
      </xdr:blipFill>
      <xdr:spPr>
        <a:xfrm>
          <a:off x="10001250" y="318049275"/>
          <a:ext cx="819150" cy="762000"/>
        </a:xfrm>
        <a:prstGeom prst="rect">
          <a:avLst/>
        </a:prstGeom>
        <a:noFill/>
        <a:ln w="9525">
          <a:noFill/>
        </a:ln>
      </xdr:spPr>
    </xdr:pic>
    <xdr:clientData/>
  </xdr:twoCellAnchor>
  <xdr:twoCellAnchor>
    <xdr:from>
      <xdr:col>9</xdr:col>
      <xdr:colOff>294680</xdr:colOff>
      <xdr:row>261</xdr:row>
      <xdr:rowOff>105594</xdr:rowOff>
    </xdr:from>
    <xdr:to>
      <xdr:col>9</xdr:col>
      <xdr:colOff>1114425</xdr:colOff>
      <xdr:row>261</xdr:row>
      <xdr:rowOff>753554</xdr:rowOff>
    </xdr:to>
    <xdr:pic>
      <xdr:nvPicPr>
        <xdr:cNvPr id="36622" name="Immagine 504" descr="\\SIGEA\fotoconvertite\z_history_img_pdfcatoff\47533-14.img"/>
        <xdr:cNvPicPr>
          <a:picLocks noChangeAspect="1"/>
        </xdr:cNvPicPr>
      </xdr:nvPicPr>
      <xdr:blipFill>
        <a:blip xmlns:r="http://schemas.openxmlformats.org/officeDocument/2006/relationships" r:embed="rId41" r:link="rId245"/>
        <a:stretch>
          <a:fillRect/>
        </a:stretch>
      </xdr:blipFill>
      <xdr:spPr>
        <a:xfrm>
          <a:off x="10001250" y="319278000"/>
          <a:ext cx="819150" cy="647700"/>
        </a:xfrm>
        <a:prstGeom prst="rect">
          <a:avLst/>
        </a:prstGeom>
        <a:noFill/>
        <a:ln w="9525">
          <a:noFill/>
        </a:ln>
      </xdr:spPr>
    </xdr:pic>
    <xdr:clientData/>
  </xdr:twoCellAnchor>
  <xdr:twoCellAnchor>
    <xdr:from>
      <xdr:col>9</xdr:col>
      <xdr:colOff>294680</xdr:colOff>
      <xdr:row>262</xdr:row>
      <xdr:rowOff>105594</xdr:rowOff>
    </xdr:from>
    <xdr:to>
      <xdr:col>9</xdr:col>
      <xdr:colOff>1114425</xdr:colOff>
      <xdr:row>262</xdr:row>
      <xdr:rowOff>820750</xdr:rowOff>
    </xdr:to>
    <xdr:pic>
      <xdr:nvPicPr>
        <xdr:cNvPr id="36623" name="Immagine 506" descr="\\SIGEA\fotoconvertite\z_history_img_pdfcatoff\47533-18.img"/>
        <xdr:cNvPicPr>
          <a:picLocks noChangeAspect="1"/>
        </xdr:cNvPicPr>
      </xdr:nvPicPr>
      <xdr:blipFill>
        <a:blip xmlns:r="http://schemas.openxmlformats.org/officeDocument/2006/relationships" r:embed="rId41" r:link="rId246"/>
        <a:stretch>
          <a:fillRect/>
        </a:stretch>
      </xdr:blipFill>
      <xdr:spPr>
        <a:xfrm>
          <a:off x="10001250" y="320506725"/>
          <a:ext cx="819150" cy="714375"/>
        </a:xfrm>
        <a:prstGeom prst="rect">
          <a:avLst/>
        </a:prstGeom>
        <a:noFill/>
        <a:ln w="9525">
          <a:noFill/>
        </a:ln>
      </xdr:spPr>
    </xdr:pic>
    <xdr:clientData/>
  </xdr:twoCellAnchor>
  <xdr:twoCellAnchor>
    <xdr:from>
      <xdr:col>9</xdr:col>
      <xdr:colOff>294680</xdr:colOff>
      <xdr:row>263</xdr:row>
      <xdr:rowOff>105594</xdr:rowOff>
    </xdr:from>
    <xdr:to>
      <xdr:col>9</xdr:col>
      <xdr:colOff>1114425</xdr:colOff>
      <xdr:row>263</xdr:row>
      <xdr:rowOff>830349</xdr:rowOff>
    </xdr:to>
    <xdr:pic>
      <xdr:nvPicPr>
        <xdr:cNvPr id="36624" name="Immagine 508" descr="\\SIGEA\fotoconvertite\z_history_img_pdfcatoff\47533-22.img"/>
        <xdr:cNvPicPr>
          <a:picLocks noChangeAspect="1"/>
        </xdr:cNvPicPr>
      </xdr:nvPicPr>
      <xdr:blipFill>
        <a:blip xmlns:r="http://schemas.openxmlformats.org/officeDocument/2006/relationships" r:embed="rId41" r:link="rId247"/>
        <a:stretch>
          <a:fillRect/>
        </a:stretch>
      </xdr:blipFill>
      <xdr:spPr>
        <a:xfrm>
          <a:off x="10001250" y="321735450"/>
          <a:ext cx="819150" cy="723900"/>
        </a:xfrm>
        <a:prstGeom prst="rect">
          <a:avLst/>
        </a:prstGeom>
        <a:noFill/>
        <a:ln w="9525">
          <a:noFill/>
        </a:ln>
      </xdr:spPr>
    </xdr:pic>
    <xdr:clientData/>
  </xdr:twoCellAnchor>
  <xdr:twoCellAnchor>
    <xdr:from>
      <xdr:col>9</xdr:col>
      <xdr:colOff>294680</xdr:colOff>
      <xdr:row>264</xdr:row>
      <xdr:rowOff>105594</xdr:rowOff>
    </xdr:from>
    <xdr:to>
      <xdr:col>9</xdr:col>
      <xdr:colOff>1114425</xdr:colOff>
      <xdr:row>264</xdr:row>
      <xdr:rowOff>878346</xdr:rowOff>
    </xdr:to>
    <xdr:pic>
      <xdr:nvPicPr>
        <xdr:cNvPr id="36625" name="Immagine 510" descr="\\SIGEA\fotoconvertite\z_history_img_pdfcatoff\47533-26.img"/>
        <xdr:cNvPicPr>
          <a:picLocks noChangeAspect="1"/>
        </xdr:cNvPicPr>
      </xdr:nvPicPr>
      <xdr:blipFill>
        <a:blip xmlns:r="http://schemas.openxmlformats.org/officeDocument/2006/relationships" r:embed="rId41" r:link="rId248"/>
        <a:stretch>
          <a:fillRect/>
        </a:stretch>
      </xdr:blipFill>
      <xdr:spPr>
        <a:xfrm>
          <a:off x="10001250" y="322964175"/>
          <a:ext cx="819150" cy="771525"/>
        </a:xfrm>
        <a:prstGeom prst="rect">
          <a:avLst/>
        </a:prstGeom>
        <a:noFill/>
        <a:ln w="9525">
          <a:noFill/>
        </a:ln>
      </xdr:spPr>
    </xdr:pic>
    <xdr:clientData/>
  </xdr:twoCellAnchor>
  <xdr:twoCellAnchor>
    <xdr:from>
      <xdr:col>9</xdr:col>
      <xdr:colOff>294680</xdr:colOff>
      <xdr:row>272</xdr:row>
      <xdr:rowOff>105594</xdr:rowOff>
    </xdr:from>
    <xdr:to>
      <xdr:col>9</xdr:col>
      <xdr:colOff>1114425</xdr:colOff>
      <xdr:row>272</xdr:row>
      <xdr:rowOff>753554</xdr:rowOff>
    </xdr:to>
    <xdr:pic>
      <xdr:nvPicPr>
        <xdr:cNvPr id="36626" name="Immagine 512" descr="\\SIGEA\fotoconvertite\z_history_img_pdfcatoff\47548-03.img"/>
        <xdr:cNvPicPr>
          <a:picLocks noChangeAspect="1"/>
        </xdr:cNvPicPr>
      </xdr:nvPicPr>
      <xdr:blipFill>
        <a:blip xmlns:r="http://schemas.openxmlformats.org/officeDocument/2006/relationships" r:embed="rId41" r:link="rId249"/>
        <a:stretch>
          <a:fillRect/>
        </a:stretch>
      </xdr:blipFill>
      <xdr:spPr>
        <a:xfrm>
          <a:off x="10001250" y="332793975"/>
          <a:ext cx="819150" cy="647700"/>
        </a:xfrm>
        <a:prstGeom prst="rect">
          <a:avLst/>
        </a:prstGeom>
        <a:noFill/>
        <a:ln w="9525">
          <a:noFill/>
        </a:ln>
      </xdr:spPr>
    </xdr:pic>
    <xdr:clientData/>
  </xdr:twoCellAnchor>
  <xdr:twoCellAnchor>
    <xdr:from>
      <xdr:col>9</xdr:col>
      <xdr:colOff>294680</xdr:colOff>
      <xdr:row>273</xdr:row>
      <xdr:rowOff>105594</xdr:rowOff>
    </xdr:from>
    <xdr:to>
      <xdr:col>9</xdr:col>
      <xdr:colOff>1114425</xdr:colOff>
      <xdr:row>273</xdr:row>
      <xdr:rowOff>791952</xdr:rowOff>
    </xdr:to>
    <xdr:pic>
      <xdr:nvPicPr>
        <xdr:cNvPr id="36627" name="Immagine 514" descr="\\SIGEA\fotoconvertite\z_history_img_pdfcatoff\47548-05.img"/>
        <xdr:cNvPicPr>
          <a:picLocks noChangeAspect="1"/>
        </xdr:cNvPicPr>
      </xdr:nvPicPr>
      <xdr:blipFill>
        <a:blip xmlns:r="http://schemas.openxmlformats.org/officeDocument/2006/relationships" r:embed="rId41" r:link="rId250"/>
        <a:stretch>
          <a:fillRect/>
        </a:stretch>
      </xdr:blipFill>
      <xdr:spPr>
        <a:xfrm>
          <a:off x="10001250" y="334022700"/>
          <a:ext cx="819150" cy="685800"/>
        </a:xfrm>
        <a:prstGeom prst="rect">
          <a:avLst/>
        </a:prstGeom>
        <a:noFill/>
        <a:ln w="9525">
          <a:noFill/>
        </a:ln>
      </xdr:spPr>
    </xdr:pic>
    <xdr:clientData/>
  </xdr:twoCellAnchor>
  <xdr:twoCellAnchor>
    <xdr:from>
      <xdr:col>9</xdr:col>
      <xdr:colOff>294680</xdr:colOff>
      <xdr:row>274</xdr:row>
      <xdr:rowOff>105594</xdr:rowOff>
    </xdr:from>
    <xdr:to>
      <xdr:col>9</xdr:col>
      <xdr:colOff>1114425</xdr:colOff>
      <xdr:row>274</xdr:row>
      <xdr:rowOff>676759</xdr:rowOff>
    </xdr:to>
    <xdr:pic>
      <xdr:nvPicPr>
        <xdr:cNvPr id="36628" name="Immagine 516" descr="\\SIGEA\fotoconvertite\z_history_img_pdfcatoff\47542-18.img"/>
        <xdr:cNvPicPr>
          <a:picLocks noChangeAspect="1"/>
        </xdr:cNvPicPr>
      </xdr:nvPicPr>
      <xdr:blipFill>
        <a:blip xmlns:r="http://schemas.openxmlformats.org/officeDocument/2006/relationships" r:embed="rId41" r:link="rId251"/>
        <a:stretch>
          <a:fillRect/>
        </a:stretch>
      </xdr:blipFill>
      <xdr:spPr>
        <a:xfrm>
          <a:off x="10001250" y="335251425"/>
          <a:ext cx="819150" cy="571500"/>
        </a:xfrm>
        <a:prstGeom prst="rect">
          <a:avLst/>
        </a:prstGeom>
        <a:noFill/>
        <a:ln w="9525">
          <a:noFill/>
        </a:ln>
      </xdr:spPr>
    </xdr:pic>
    <xdr:clientData/>
  </xdr:twoCellAnchor>
  <xdr:twoCellAnchor>
    <xdr:from>
      <xdr:col>9</xdr:col>
      <xdr:colOff>294680</xdr:colOff>
      <xdr:row>275</xdr:row>
      <xdr:rowOff>105594</xdr:rowOff>
    </xdr:from>
    <xdr:to>
      <xdr:col>9</xdr:col>
      <xdr:colOff>1114425</xdr:colOff>
      <xdr:row>275</xdr:row>
      <xdr:rowOff>715156</xdr:rowOff>
    </xdr:to>
    <xdr:pic>
      <xdr:nvPicPr>
        <xdr:cNvPr id="36629" name="Immagine 518" descr="\\SIGEA\fotoconvertite\z_history_img_pdfcatoff\47542-20.img"/>
        <xdr:cNvPicPr>
          <a:picLocks noChangeAspect="1"/>
        </xdr:cNvPicPr>
      </xdr:nvPicPr>
      <xdr:blipFill>
        <a:blip xmlns:r="http://schemas.openxmlformats.org/officeDocument/2006/relationships" r:embed="rId41" r:link="rId252"/>
        <a:stretch>
          <a:fillRect/>
        </a:stretch>
      </xdr:blipFill>
      <xdr:spPr>
        <a:xfrm>
          <a:off x="10001250" y="336480150"/>
          <a:ext cx="819150" cy="609600"/>
        </a:xfrm>
        <a:prstGeom prst="rect">
          <a:avLst/>
        </a:prstGeom>
        <a:noFill/>
        <a:ln w="9525">
          <a:noFill/>
        </a:ln>
      </xdr:spPr>
    </xdr:pic>
    <xdr:clientData/>
  </xdr:twoCellAnchor>
  <xdr:twoCellAnchor>
    <xdr:from>
      <xdr:col>9</xdr:col>
      <xdr:colOff>294680</xdr:colOff>
      <xdr:row>276</xdr:row>
      <xdr:rowOff>105594</xdr:rowOff>
    </xdr:from>
    <xdr:to>
      <xdr:col>9</xdr:col>
      <xdr:colOff>1114425</xdr:colOff>
      <xdr:row>276</xdr:row>
      <xdr:rowOff>868747</xdr:rowOff>
    </xdr:to>
    <xdr:pic>
      <xdr:nvPicPr>
        <xdr:cNvPr id="36630" name="Immagine 520" descr="\\SIGEA\fotoconvertite\z_history_img_pdfcatoff\47541-04.img"/>
        <xdr:cNvPicPr>
          <a:picLocks noChangeAspect="1"/>
        </xdr:cNvPicPr>
      </xdr:nvPicPr>
      <xdr:blipFill>
        <a:blip xmlns:r="http://schemas.openxmlformats.org/officeDocument/2006/relationships" r:embed="rId41" r:link="rId253"/>
        <a:stretch>
          <a:fillRect/>
        </a:stretch>
      </xdr:blipFill>
      <xdr:spPr>
        <a:xfrm>
          <a:off x="10001250" y="337708875"/>
          <a:ext cx="819150" cy="762000"/>
        </a:xfrm>
        <a:prstGeom prst="rect">
          <a:avLst/>
        </a:prstGeom>
        <a:noFill/>
        <a:ln w="9525">
          <a:noFill/>
        </a:ln>
      </xdr:spPr>
    </xdr:pic>
    <xdr:clientData/>
  </xdr:twoCellAnchor>
  <xdr:twoCellAnchor>
    <xdr:from>
      <xdr:col>9</xdr:col>
      <xdr:colOff>294680</xdr:colOff>
      <xdr:row>277</xdr:row>
      <xdr:rowOff>105594</xdr:rowOff>
    </xdr:from>
    <xdr:to>
      <xdr:col>9</xdr:col>
      <xdr:colOff>1114425</xdr:colOff>
      <xdr:row>277</xdr:row>
      <xdr:rowOff>859148</xdr:rowOff>
    </xdr:to>
    <xdr:pic>
      <xdr:nvPicPr>
        <xdr:cNvPr id="36631" name="Immagine 522" descr="\\SIGEA\fotoconvertite\z_history_img_pdfcatoff\47544-25.img"/>
        <xdr:cNvPicPr>
          <a:picLocks noChangeAspect="1"/>
        </xdr:cNvPicPr>
      </xdr:nvPicPr>
      <xdr:blipFill>
        <a:blip xmlns:r="http://schemas.openxmlformats.org/officeDocument/2006/relationships" r:embed="rId41" r:link="rId254"/>
        <a:stretch>
          <a:fillRect/>
        </a:stretch>
      </xdr:blipFill>
      <xdr:spPr>
        <a:xfrm>
          <a:off x="10001250" y="338937600"/>
          <a:ext cx="819150" cy="752475"/>
        </a:xfrm>
        <a:prstGeom prst="rect">
          <a:avLst/>
        </a:prstGeom>
        <a:noFill/>
        <a:ln w="9525">
          <a:noFill/>
        </a:ln>
      </xdr:spPr>
    </xdr:pic>
    <xdr:clientData/>
  </xdr:twoCellAnchor>
  <xdr:twoCellAnchor>
    <xdr:from>
      <xdr:col>9</xdr:col>
      <xdr:colOff>294680</xdr:colOff>
      <xdr:row>281</xdr:row>
      <xdr:rowOff>191988</xdr:rowOff>
    </xdr:from>
    <xdr:to>
      <xdr:col>9</xdr:col>
      <xdr:colOff>1114425</xdr:colOff>
      <xdr:row>281</xdr:row>
      <xdr:rowOff>878346</xdr:rowOff>
    </xdr:to>
    <xdr:pic>
      <xdr:nvPicPr>
        <xdr:cNvPr id="36632" name="Immagine 524" descr="\\SIGEA\fotoconvertite\z_history_img_pdfcatoff\47547-26.img"/>
        <xdr:cNvPicPr>
          <a:picLocks noChangeAspect="1"/>
        </xdr:cNvPicPr>
      </xdr:nvPicPr>
      <xdr:blipFill>
        <a:blip xmlns:r="http://schemas.openxmlformats.org/officeDocument/2006/relationships" r:embed="rId41" r:link="rId255"/>
        <a:stretch>
          <a:fillRect/>
        </a:stretch>
      </xdr:blipFill>
      <xdr:spPr>
        <a:xfrm>
          <a:off x="10001250" y="343938225"/>
          <a:ext cx="819150" cy="685800"/>
        </a:xfrm>
        <a:prstGeom prst="rect">
          <a:avLst/>
        </a:prstGeom>
        <a:noFill/>
        <a:ln w="9525">
          <a:noFill/>
        </a:ln>
      </xdr:spPr>
    </xdr:pic>
    <xdr:clientData/>
  </xdr:twoCellAnchor>
  <xdr:twoCellAnchor>
    <xdr:from>
      <xdr:col>9</xdr:col>
      <xdr:colOff>294680</xdr:colOff>
      <xdr:row>282</xdr:row>
      <xdr:rowOff>105594</xdr:rowOff>
    </xdr:from>
    <xdr:to>
      <xdr:col>9</xdr:col>
      <xdr:colOff>1114425</xdr:colOff>
      <xdr:row>282</xdr:row>
      <xdr:rowOff>868747</xdr:rowOff>
    </xdr:to>
    <xdr:pic>
      <xdr:nvPicPr>
        <xdr:cNvPr id="36633" name="Immagine 526" descr="\\SIGEA\fotoconvertite\z_history_img_pdfcatoff\47540-03.img"/>
        <xdr:cNvPicPr>
          <a:picLocks noChangeAspect="1"/>
        </xdr:cNvPicPr>
      </xdr:nvPicPr>
      <xdr:blipFill>
        <a:blip xmlns:r="http://schemas.openxmlformats.org/officeDocument/2006/relationships" r:embed="rId41" r:link="rId256"/>
        <a:stretch>
          <a:fillRect/>
        </a:stretch>
      </xdr:blipFill>
      <xdr:spPr>
        <a:xfrm>
          <a:off x="10001250" y="345081225"/>
          <a:ext cx="819150" cy="762000"/>
        </a:xfrm>
        <a:prstGeom prst="rect">
          <a:avLst/>
        </a:prstGeom>
        <a:noFill/>
        <a:ln w="9525">
          <a:noFill/>
        </a:ln>
      </xdr:spPr>
    </xdr:pic>
    <xdr:clientData/>
  </xdr:twoCellAnchor>
  <xdr:twoCellAnchor>
    <xdr:from>
      <xdr:col>9</xdr:col>
      <xdr:colOff>294680</xdr:colOff>
      <xdr:row>284</xdr:row>
      <xdr:rowOff>239985</xdr:rowOff>
    </xdr:from>
    <xdr:to>
      <xdr:col>9</xdr:col>
      <xdr:colOff>1114425</xdr:colOff>
      <xdr:row>284</xdr:row>
      <xdr:rowOff>1041536</xdr:rowOff>
    </xdr:to>
    <xdr:pic>
      <xdr:nvPicPr>
        <xdr:cNvPr id="36634" name="Immagine 528" descr="\\SIGEA\fotoconvertite\z_history_img_pdfcatoff\47692-01.img"/>
        <xdr:cNvPicPr>
          <a:picLocks noChangeAspect="1"/>
        </xdr:cNvPicPr>
      </xdr:nvPicPr>
      <xdr:blipFill>
        <a:blip xmlns:r="http://schemas.openxmlformats.org/officeDocument/2006/relationships" r:embed="rId41" r:link="rId257"/>
        <a:stretch>
          <a:fillRect/>
        </a:stretch>
      </xdr:blipFill>
      <xdr:spPr>
        <a:xfrm>
          <a:off x="10001250" y="347672025"/>
          <a:ext cx="819150" cy="800100"/>
        </a:xfrm>
        <a:prstGeom prst="rect">
          <a:avLst/>
        </a:prstGeom>
        <a:noFill/>
        <a:ln w="9525">
          <a:noFill/>
        </a:ln>
      </xdr:spPr>
    </xdr:pic>
    <xdr:clientData/>
  </xdr:twoCellAnchor>
  <xdr:twoCellAnchor>
    <xdr:from>
      <xdr:col>9</xdr:col>
      <xdr:colOff>294680</xdr:colOff>
      <xdr:row>286</xdr:row>
      <xdr:rowOff>191988</xdr:rowOff>
    </xdr:from>
    <xdr:to>
      <xdr:col>9</xdr:col>
      <xdr:colOff>1114425</xdr:colOff>
      <xdr:row>286</xdr:row>
      <xdr:rowOff>839949</xdr:rowOff>
    </xdr:to>
    <xdr:pic>
      <xdr:nvPicPr>
        <xdr:cNvPr id="36635" name="Immagine 532" descr="\\SIGEA\fotoconvertite\z_history_img_pdfcatoff\47844-02.img"/>
        <xdr:cNvPicPr>
          <a:picLocks noChangeAspect="1"/>
        </xdr:cNvPicPr>
      </xdr:nvPicPr>
      <xdr:blipFill>
        <a:blip xmlns:r="http://schemas.openxmlformats.org/officeDocument/2006/relationships" r:embed="rId41" r:link="rId258"/>
        <a:stretch>
          <a:fillRect/>
        </a:stretch>
      </xdr:blipFill>
      <xdr:spPr>
        <a:xfrm>
          <a:off x="10001250" y="350081850"/>
          <a:ext cx="819150" cy="647700"/>
        </a:xfrm>
        <a:prstGeom prst="rect">
          <a:avLst/>
        </a:prstGeom>
        <a:noFill/>
        <a:ln w="9525">
          <a:noFill/>
        </a:ln>
      </xdr:spPr>
    </xdr:pic>
    <xdr:clientData/>
  </xdr:twoCellAnchor>
  <xdr:twoCellAnchor>
    <xdr:from>
      <xdr:col>9</xdr:col>
      <xdr:colOff>294680</xdr:colOff>
      <xdr:row>291</xdr:row>
      <xdr:rowOff>143991</xdr:rowOff>
    </xdr:from>
    <xdr:to>
      <xdr:col>9</xdr:col>
      <xdr:colOff>1114425</xdr:colOff>
      <xdr:row>291</xdr:row>
      <xdr:rowOff>974341</xdr:rowOff>
    </xdr:to>
    <xdr:pic>
      <xdr:nvPicPr>
        <xdr:cNvPr id="36636" name="Immagine 534" descr="\\SIGEA\fotoconvertite\z_history_img_pdfcatoff\41468-20.img"/>
        <xdr:cNvPicPr>
          <a:picLocks noChangeAspect="1"/>
        </xdr:cNvPicPr>
      </xdr:nvPicPr>
      <xdr:blipFill>
        <a:blip xmlns:r="http://schemas.openxmlformats.org/officeDocument/2006/relationships" r:embed="rId41" r:link="rId259"/>
        <a:stretch>
          <a:fillRect/>
        </a:stretch>
      </xdr:blipFill>
      <xdr:spPr>
        <a:xfrm>
          <a:off x="10001250" y="356177850"/>
          <a:ext cx="819150" cy="828675"/>
        </a:xfrm>
        <a:prstGeom prst="rect">
          <a:avLst/>
        </a:prstGeom>
        <a:noFill/>
        <a:ln w="9525">
          <a:noFill/>
        </a:ln>
      </xdr:spPr>
    </xdr:pic>
    <xdr:clientData/>
  </xdr:twoCellAnchor>
  <xdr:twoCellAnchor>
    <xdr:from>
      <xdr:col>9</xdr:col>
      <xdr:colOff>294680</xdr:colOff>
      <xdr:row>292</xdr:row>
      <xdr:rowOff>105594</xdr:rowOff>
    </xdr:from>
    <xdr:to>
      <xdr:col>9</xdr:col>
      <xdr:colOff>1114425</xdr:colOff>
      <xdr:row>292</xdr:row>
      <xdr:rowOff>859148</xdr:rowOff>
    </xdr:to>
    <xdr:pic>
      <xdr:nvPicPr>
        <xdr:cNvPr id="36637" name="Immagine 536" descr="\\SIGEA\fotoconvertite\z_history_img_pdfcatoff\41468-24.img"/>
        <xdr:cNvPicPr>
          <a:picLocks noChangeAspect="1"/>
        </xdr:cNvPicPr>
      </xdr:nvPicPr>
      <xdr:blipFill>
        <a:blip xmlns:r="http://schemas.openxmlformats.org/officeDocument/2006/relationships" r:embed="rId41" r:link="rId260"/>
        <a:stretch>
          <a:fillRect/>
        </a:stretch>
      </xdr:blipFill>
      <xdr:spPr>
        <a:xfrm>
          <a:off x="10001250" y="357368475"/>
          <a:ext cx="819150" cy="752475"/>
        </a:xfrm>
        <a:prstGeom prst="rect">
          <a:avLst/>
        </a:prstGeom>
        <a:noFill/>
        <a:ln w="9525">
          <a:noFill/>
        </a:ln>
      </xdr:spPr>
    </xdr:pic>
    <xdr:clientData/>
  </xdr:twoCellAnchor>
  <xdr:twoCellAnchor>
    <xdr:from>
      <xdr:col>9</xdr:col>
      <xdr:colOff>294680</xdr:colOff>
      <xdr:row>293</xdr:row>
      <xdr:rowOff>105594</xdr:rowOff>
    </xdr:from>
    <xdr:to>
      <xdr:col>9</xdr:col>
      <xdr:colOff>1114425</xdr:colOff>
      <xdr:row>293</xdr:row>
      <xdr:rowOff>897545</xdr:rowOff>
    </xdr:to>
    <xdr:pic>
      <xdr:nvPicPr>
        <xdr:cNvPr id="36638" name="Immagine 538" descr="\\SIGEA\fotoconvertite\z_history_img_pdfcatoff\41473-62.img"/>
        <xdr:cNvPicPr>
          <a:picLocks noChangeAspect="1"/>
        </xdr:cNvPicPr>
      </xdr:nvPicPr>
      <xdr:blipFill>
        <a:blip xmlns:r="http://schemas.openxmlformats.org/officeDocument/2006/relationships" r:embed="rId41" r:link="rId261"/>
        <a:stretch>
          <a:fillRect/>
        </a:stretch>
      </xdr:blipFill>
      <xdr:spPr>
        <a:xfrm>
          <a:off x="10001250" y="358597200"/>
          <a:ext cx="819150" cy="790575"/>
        </a:xfrm>
        <a:prstGeom prst="rect">
          <a:avLst/>
        </a:prstGeom>
        <a:noFill/>
        <a:ln w="9525">
          <a:noFill/>
        </a:ln>
      </xdr:spPr>
    </xdr:pic>
    <xdr:clientData/>
  </xdr:twoCellAnchor>
  <xdr:twoCellAnchor>
    <xdr:from>
      <xdr:col>9</xdr:col>
      <xdr:colOff>294680</xdr:colOff>
      <xdr:row>296</xdr:row>
      <xdr:rowOff>220787</xdr:rowOff>
    </xdr:from>
    <xdr:to>
      <xdr:col>9</xdr:col>
      <xdr:colOff>1114425</xdr:colOff>
      <xdr:row>296</xdr:row>
      <xdr:rowOff>1022338</xdr:rowOff>
    </xdr:to>
    <xdr:pic>
      <xdr:nvPicPr>
        <xdr:cNvPr id="36639" name="Immagine 548" descr="\\SIGEA\fotoconvertite\z_history_img_pdfcatoff\47840-11.img"/>
        <xdr:cNvPicPr>
          <a:picLocks noChangeAspect="1"/>
        </xdr:cNvPicPr>
      </xdr:nvPicPr>
      <xdr:blipFill>
        <a:blip xmlns:r="http://schemas.openxmlformats.org/officeDocument/2006/relationships" r:embed="rId41" r:link="rId262"/>
        <a:stretch>
          <a:fillRect/>
        </a:stretch>
      </xdr:blipFill>
      <xdr:spPr>
        <a:xfrm>
          <a:off x="10001250" y="362397675"/>
          <a:ext cx="819150" cy="800100"/>
        </a:xfrm>
        <a:prstGeom prst="rect">
          <a:avLst/>
        </a:prstGeom>
        <a:noFill/>
        <a:ln w="9525">
          <a:noFill/>
        </a:ln>
      </xdr:spPr>
    </xdr:pic>
    <xdr:clientData/>
  </xdr:twoCellAnchor>
  <xdr:twoCellAnchor>
    <xdr:from>
      <xdr:col>9</xdr:col>
      <xdr:colOff>294680</xdr:colOff>
      <xdr:row>297</xdr:row>
      <xdr:rowOff>297582</xdr:rowOff>
    </xdr:from>
    <xdr:to>
      <xdr:col>9</xdr:col>
      <xdr:colOff>1114425</xdr:colOff>
      <xdr:row>297</xdr:row>
      <xdr:rowOff>1031937</xdr:rowOff>
    </xdr:to>
    <xdr:pic>
      <xdr:nvPicPr>
        <xdr:cNvPr id="36640" name="Immagine 550" descr="\\SIGEA\fotoconvertite\z_history_img_pdfcatoff\49993-11.img"/>
        <xdr:cNvPicPr>
          <a:picLocks noChangeAspect="1"/>
        </xdr:cNvPicPr>
      </xdr:nvPicPr>
      <xdr:blipFill>
        <a:blip xmlns:r="http://schemas.openxmlformats.org/officeDocument/2006/relationships" r:embed="rId41" r:link="rId263"/>
        <a:stretch>
          <a:fillRect/>
        </a:stretch>
      </xdr:blipFill>
      <xdr:spPr>
        <a:xfrm>
          <a:off x="10001250" y="363702600"/>
          <a:ext cx="819150" cy="733425"/>
        </a:xfrm>
        <a:prstGeom prst="rect">
          <a:avLst/>
        </a:prstGeom>
        <a:noFill/>
        <a:ln w="9525">
          <a:noFill/>
        </a:ln>
      </xdr:spPr>
    </xdr:pic>
    <xdr:clientData/>
  </xdr:twoCellAnchor>
  <xdr:twoCellAnchor>
    <xdr:from>
      <xdr:col>9</xdr:col>
      <xdr:colOff>294680</xdr:colOff>
      <xdr:row>298</xdr:row>
      <xdr:rowOff>182389</xdr:rowOff>
    </xdr:from>
    <xdr:to>
      <xdr:col>9</xdr:col>
      <xdr:colOff>1114425</xdr:colOff>
      <xdr:row>298</xdr:row>
      <xdr:rowOff>993539</xdr:rowOff>
    </xdr:to>
    <xdr:pic>
      <xdr:nvPicPr>
        <xdr:cNvPr id="36641" name="Immagine 552" descr="\\SIGEA\fotoconvertite\z_history_img_pdfcatoff\48516-08.img"/>
        <xdr:cNvPicPr>
          <a:picLocks noChangeAspect="1"/>
        </xdr:cNvPicPr>
      </xdr:nvPicPr>
      <xdr:blipFill>
        <a:blip xmlns:r="http://schemas.openxmlformats.org/officeDocument/2006/relationships" r:embed="rId41" r:link="rId264"/>
        <a:stretch>
          <a:fillRect/>
        </a:stretch>
      </xdr:blipFill>
      <xdr:spPr>
        <a:xfrm>
          <a:off x="10001250" y="364817025"/>
          <a:ext cx="819150" cy="809625"/>
        </a:xfrm>
        <a:prstGeom prst="rect">
          <a:avLst/>
        </a:prstGeom>
        <a:noFill/>
        <a:ln w="9525">
          <a:noFill/>
        </a:ln>
      </xdr:spPr>
    </xdr:pic>
    <xdr:clientData/>
  </xdr:twoCellAnchor>
  <xdr:twoCellAnchor>
    <xdr:from>
      <xdr:col>9</xdr:col>
      <xdr:colOff>294680</xdr:colOff>
      <xdr:row>299</xdr:row>
      <xdr:rowOff>220787</xdr:rowOff>
    </xdr:from>
    <xdr:to>
      <xdr:col>9</xdr:col>
      <xdr:colOff>1114425</xdr:colOff>
      <xdr:row>299</xdr:row>
      <xdr:rowOff>955142</xdr:rowOff>
    </xdr:to>
    <xdr:pic>
      <xdr:nvPicPr>
        <xdr:cNvPr id="36642" name="Immagine 554" descr="\\SIGEA\fotoconvertite\z_history_img_pdfcatoff\15406-16.img"/>
        <xdr:cNvPicPr>
          <a:picLocks noChangeAspect="1"/>
        </xdr:cNvPicPr>
      </xdr:nvPicPr>
      <xdr:blipFill>
        <a:blip xmlns:r="http://schemas.openxmlformats.org/officeDocument/2006/relationships" r:embed="rId41" r:link="rId265"/>
        <a:stretch>
          <a:fillRect/>
        </a:stretch>
      </xdr:blipFill>
      <xdr:spPr>
        <a:xfrm>
          <a:off x="10001250" y="366083850"/>
          <a:ext cx="819150" cy="733425"/>
        </a:xfrm>
        <a:prstGeom prst="rect">
          <a:avLst/>
        </a:prstGeom>
        <a:noFill/>
        <a:ln w="9525">
          <a:noFill/>
        </a:ln>
      </xdr:spPr>
    </xdr:pic>
    <xdr:clientData/>
  </xdr:twoCellAnchor>
  <xdr:twoCellAnchor>
    <xdr:from>
      <xdr:col>9</xdr:col>
      <xdr:colOff>294680</xdr:colOff>
      <xdr:row>300</xdr:row>
      <xdr:rowOff>191988</xdr:rowOff>
    </xdr:from>
    <xdr:to>
      <xdr:col>9</xdr:col>
      <xdr:colOff>1114425</xdr:colOff>
      <xdr:row>300</xdr:row>
      <xdr:rowOff>907145</xdr:rowOff>
    </xdr:to>
    <xdr:pic>
      <xdr:nvPicPr>
        <xdr:cNvPr id="36643" name="Immagine 556" descr="\\SIGEA\fotoconvertite\z_history_img_pdfcatoff\47838-00.img"/>
        <xdr:cNvPicPr>
          <a:picLocks noChangeAspect="1"/>
        </xdr:cNvPicPr>
      </xdr:nvPicPr>
      <xdr:blipFill>
        <a:blip xmlns:r="http://schemas.openxmlformats.org/officeDocument/2006/relationships" r:embed="rId41" r:link="rId266"/>
        <a:stretch>
          <a:fillRect/>
        </a:stretch>
      </xdr:blipFill>
      <xdr:spPr>
        <a:xfrm>
          <a:off x="10001250" y="367284000"/>
          <a:ext cx="819150" cy="714375"/>
        </a:xfrm>
        <a:prstGeom prst="rect">
          <a:avLst/>
        </a:prstGeom>
        <a:noFill/>
        <a:ln w="9525">
          <a:noFill/>
        </a:ln>
      </xdr:spPr>
    </xdr:pic>
    <xdr:clientData/>
  </xdr:twoCellAnchor>
  <xdr:twoCellAnchor>
    <xdr:from>
      <xdr:col>9</xdr:col>
      <xdr:colOff>294680</xdr:colOff>
      <xdr:row>301</xdr:row>
      <xdr:rowOff>105594</xdr:rowOff>
    </xdr:from>
    <xdr:to>
      <xdr:col>9</xdr:col>
      <xdr:colOff>1114425</xdr:colOff>
      <xdr:row>301</xdr:row>
      <xdr:rowOff>830349</xdr:rowOff>
    </xdr:to>
    <xdr:pic>
      <xdr:nvPicPr>
        <xdr:cNvPr id="36644" name="Immagine 558" descr="\\SIGEA\fotoconvertite\z_history_img_pdfcatoff\47841-03.img"/>
        <xdr:cNvPicPr>
          <a:picLocks noChangeAspect="1"/>
        </xdr:cNvPicPr>
      </xdr:nvPicPr>
      <xdr:blipFill>
        <a:blip xmlns:r="http://schemas.openxmlformats.org/officeDocument/2006/relationships" r:embed="rId41" r:link="rId267"/>
        <a:stretch>
          <a:fillRect/>
        </a:stretch>
      </xdr:blipFill>
      <xdr:spPr>
        <a:xfrm>
          <a:off x="10001250" y="368427000"/>
          <a:ext cx="819150" cy="723900"/>
        </a:xfrm>
        <a:prstGeom prst="rect">
          <a:avLst/>
        </a:prstGeom>
        <a:noFill/>
        <a:ln w="9525">
          <a:noFill/>
        </a:ln>
      </xdr:spPr>
    </xdr:pic>
    <xdr:clientData/>
  </xdr:twoCellAnchor>
  <xdr:twoCellAnchor>
    <xdr:from>
      <xdr:col>9</xdr:col>
      <xdr:colOff>294680</xdr:colOff>
      <xdr:row>302</xdr:row>
      <xdr:rowOff>105594</xdr:rowOff>
    </xdr:from>
    <xdr:to>
      <xdr:col>9</xdr:col>
      <xdr:colOff>1114425</xdr:colOff>
      <xdr:row>302</xdr:row>
      <xdr:rowOff>820750</xdr:rowOff>
    </xdr:to>
    <xdr:pic>
      <xdr:nvPicPr>
        <xdr:cNvPr id="36645" name="Immagine 560" descr="\\SIGEA\fotoconvertite\z_history_img_pdfcatoff\47847-10.img"/>
        <xdr:cNvPicPr>
          <a:picLocks noChangeAspect="1"/>
        </xdr:cNvPicPr>
      </xdr:nvPicPr>
      <xdr:blipFill>
        <a:blip xmlns:r="http://schemas.openxmlformats.org/officeDocument/2006/relationships" r:embed="rId41" r:link="rId268"/>
        <a:stretch>
          <a:fillRect/>
        </a:stretch>
      </xdr:blipFill>
      <xdr:spPr>
        <a:xfrm>
          <a:off x="10001250" y="369655725"/>
          <a:ext cx="819150" cy="714375"/>
        </a:xfrm>
        <a:prstGeom prst="rect">
          <a:avLst/>
        </a:prstGeom>
        <a:noFill/>
        <a:ln w="9525">
          <a:noFill/>
        </a:ln>
      </xdr:spPr>
    </xdr:pic>
    <xdr:clientData/>
  </xdr:twoCellAnchor>
  <xdr:twoCellAnchor>
    <xdr:from>
      <xdr:col>9</xdr:col>
      <xdr:colOff>294680</xdr:colOff>
      <xdr:row>305</xdr:row>
      <xdr:rowOff>105594</xdr:rowOff>
    </xdr:from>
    <xdr:to>
      <xdr:col>9</xdr:col>
      <xdr:colOff>1114425</xdr:colOff>
      <xdr:row>305</xdr:row>
      <xdr:rowOff>820750</xdr:rowOff>
    </xdr:to>
    <xdr:pic>
      <xdr:nvPicPr>
        <xdr:cNvPr id="36646" name="Immagine 562" descr="\\SIGEA\fotoconvertite\z_history_img_pdfcatoff\47631-08.img"/>
        <xdr:cNvPicPr>
          <a:picLocks noChangeAspect="1"/>
        </xdr:cNvPicPr>
      </xdr:nvPicPr>
      <xdr:blipFill>
        <a:blip xmlns:r="http://schemas.openxmlformats.org/officeDocument/2006/relationships" r:embed="rId41" r:link="rId269"/>
        <a:stretch>
          <a:fillRect/>
        </a:stretch>
      </xdr:blipFill>
      <xdr:spPr>
        <a:xfrm>
          <a:off x="10001250" y="373341900"/>
          <a:ext cx="819150" cy="714375"/>
        </a:xfrm>
        <a:prstGeom prst="rect">
          <a:avLst/>
        </a:prstGeom>
        <a:noFill/>
        <a:ln w="9525">
          <a:noFill/>
        </a:ln>
      </xdr:spPr>
    </xdr:pic>
    <xdr:clientData/>
  </xdr:twoCellAnchor>
  <xdr:twoCellAnchor>
    <xdr:from>
      <xdr:col>9</xdr:col>
      <xdr:colOff>294680</xdr:colOff>
      <xdr:row>306</xdr:row>
      <xdr:rowOff>105594</xdr:rowOff>
    </xdr:from>
    <xdr:to>
      <xdr:col>9</xdr:col>
      <xdr:colOff>1114425</xdr:colOff>
      <xdr:row>306</xdr:row>
      <xdr:rowOff>983940</xdr:rowOff>
    </xdr:to>
    <xdr:pic>
      <xdr:nvPicPr>
        <xdr:cNvPr id="36647" name="Immagine 564" descr="\\SIGEA\fotoconvertite\z_history_img_pdfcatoff\47631-12.img"/>
        <xdr:cNvPicPr>
          <a:picLocks noChangeAspect="1"/>
        </xdr:cNvPicPr>
      </xdr:nvPicPr>
      <xdr:blipFill>
        <a:blip xmlns:r="http://schemas.openxmlformats.org/officeDocument/2006/relationships" r:embed="rId41" r:link="rId270"/>
        <a:stretch>
          <a:fillRect/>
        </a:stretch>
      </xdr:blipFill>
      <xdr:spPr>
        <a:xfrm>
          <a:off x="10001250" y="374570625"/>
          <a:ext cx="819150" cy="876300"/>
        </a:xfrm>
        <a:prstGeom prst="rect">
          <a:avLst/>
        </a:prstGeom>
        <a:noFill/>
        <a:ln w="9525">
          <a:noFill/>
        </a:ln>
      </xdr:spPr>
    </xdr:pic>
    <xdr:clientData/>
  </xdr:twoCellAnchor>
  <xdr:twoCellAnchor>
    <xdr:from>
      <xdr:col>9</xdr:col>
      <xdr:colOff>294680</xdr:colOff>
      <xdr:row>309</xdr:row>
      <xdr:rowOff>311981</xdr:rowOff>
    </xdr:from>
    <xdr:to>
      <xdr:col>9</xdr:col>
      <xdr:colOff>1114425</xdr:colOff>
      <xdr:row>309</xdr:row>
      <xdr:rowOff>959941</xdr:rowOff>
    </xdr:to>
    <xdr:pic>
      <xdr:nvPicPr>
        <xdr:cNvPr id="36648" name="Immagine 566" descr="\\SIGEA\fotoconvertite\z_history_img_pdfcatoff\47742-01.img"/>
        <xdr:cNvPicPr>
          <a:picLocks noChangeAspect="1"/>
        </xdr:cNvPicPr>
      </xdr:nvPicPr>
      <xdr:blipFill>
        <a:blip xmlns:r="http://schemas.openxmlformats.org/officeDocument/2006/relationships" r:embed="rId41" r:link="rId271"/>
        <a:stretch>
          <a:fillRect/>
        </a:stretch>
      </xdr:blipFill>
      <xdr:spPr>
        <a:xfrm>
          <a:off x="10001250" y="378466350"/>
          <a:ext cx="819150" cy="647700"/>
        </a:xfrm>
        <a:prstGeom prst="rect">
          <a:avLst/>
        </a:prstGeom>
        <a:noFill/>
        <a:ln w="9525">
          <a:noFill/>
        </a:ln>
      </xdr:spPr>
    </xdr:pic>
    <xdr:clientData/>
  </xdr:twoCellAnchor>
  <xdr:twoCellAnchor>
    <xdr:from>
      <xdr:col>9</xdr:col>
      <xdr:colOff>294680</xdr:colOff>
      <xdr:row>313</xdr:row>
      <xdr:rowOff>105594</xdr:rowOff>
    </xdr:from>
    <xdr:to>
      <xdr:col>9</xdr:col>
      <xdr:colOff>1114425</xdr:colOff>
      <xdr:row>313</xdr:row>
      <xdr:rowOff>945542</xdr:rowOff>
    </xdr:to>
    <xdr:pic>
      <xdr:nvPicPr>
        <xdr:cNvPr id="36649" name="Immagine 574" descr="\\SIGEA\fotoconvertite\z_history_img_pdfcatoff\47862-34.img"/>
        <xdr:cNvPicPr>
          <a:picLocks noChangeAspect="1"/>
        </xdr:cNvPicPr>
      </xdr:nvPicPr>
      <xdr:blipFill>
        <a:blip xmlns:r="http://schemas.openxmlformats.org/officeDocument/2006/relationships" r:embed="rId41" r:link="rId272"/>
        <a:stretch>
          <a:fillRect/>
        </a:stretch>
      </xdr:blipFill>
      <xdr:spPr>
        <a:xfrm>
          <a:off x="10001250" y="383171700"/>
          <a:ext cx="819150" cy="838200"/>
        </a:xfrm>
        <a:prstGeom prst="rect">
          <a:avLst/>
        </a:prstGeom>
        <a:noFill/>
        <a:ln w="9525">
          <a:noFill/>
        </a:ln>
      </xdr:spPr>
    </xdr:pic>
    <xdr:clientData/>
  </xdr:twoCellAnchor>
  <xdr:twoCellAnchor>
    <xdr:from>
      <xdr:col>9</xdr:col>
      <xdr:colOff>294680</xdr:colOff>
      <xdr:row>314</xdr:row>
      <xdr:rowOff>182389</xdr:rowOff>
    </xdr:from>
    <xdr:to>
      <xdr:col>9</xdr:col>
      <xdr:colOff>1114425</xdr:colOff>
      <xdr:row>314</xdr:row>
      <xdr:rowOff>993539</xdr:rowOff>
    </xdr:to>
    <xdr:pic>
      <xdr:nvPicPr>
        <xdr:cNvPr id="36650" name="Immagine 576" descr="\\SIGEA\fotoconvertite\z_history_img_pdfcatoff\47860-95.img"/>
        <xdr:cNvPicPr>
          <a:picLocks noChangeAspect="1"/>
        </xdr:cNvPicPr>
      </xdr:nvPicPr>
      <xdr:blipFill>
        <a:blip xmlns:r="http://schemas.openxmlformats.org/officeDocument/2006/relationships" r:embed="rId41" r:link="rId273"/>
        <a:stretch>
          <a:fillRect/>
        </a:stretch>
      </xdr:blipFill>
      <xdr:spPr>
        <a:xfrm>
          <a:off x="10001250" y="384476625"/>
          <a:ext cx="819150" cy="809625"/>
        </a:xfrm>
        <a:prstGeom prst="rect">
          <a:avLst/>
        </a:prstGeom>
        <a:noFill/>
        <a:ln w="9525">
          <a:noFill/>
        </a:ln>
      </xdr:spPr>
    </xdr:pic>
    <xdr:clientData/>
  </xdr:twoCellAnchor>
  <xdr:twoCellAnchor>
    <xdr:from>
      <xdr:col>9</xdr:col>
      <xdr:colOff>294680</xdr:colOff>
      <xdr:row>315</xdr:row>
      <xdr:rowOff>182389</xdr:rowOff>
    </xdr:from>
    <xdr:to>
      <xdr:col>9</xdr:col>
      <xdr:colOff>1114425</xdr:colOff>
      <xdr:row>315</xdr:row>
      <xdr:rowOff>955142</xdr:rowOff>
    </xdr:to>
    <xdr:pic>
      <xdr:nvPicPr>
        <xdr:cNvPr id="36651" name="Immagine 578" descr="\\SIGEA\fotoconvertite\z_history_img_pdfcatoff\47793-15.img"/>
        <xdr:cNvPicPr>
          <a:picLocks noChangeAspect="1"/>
        </xdr:cNvPicPr>
      </xdr:nvPicPr>
      <xdr:blipFill>
        <a:blip xmlns:r="http://schemas.openxmlformats.org/officeDocument/2006/relationships" r:embed="rId41" r:link="rId274"/>
        <a:stretch>
          <a:fillRect/>
        </a:stretch>
      </xdr:blipFill>
      <xdr:spPr>
        <a:xfrm>
          <a:off x="10001250" y="385705350"/>
          <a:ext cx="819150" cy="771525"/>
        </a:xfrm>
        <a:prstGeom prst="rect">
          <a:avLst/>
        </a:prstGeom>
        <a:noFill/>
        <a:ln w="9525">
          <a:noFill/>
        </a:ln>
      </xdr:spPr>
    </xdr:pic>
    <xdr:clientData/>
  </xdr:twoCellAnchor>
  <xdr:twoCellAnchor>
    <xdr:from>
      <xdr:col>9</xdr:col>
      <xdr:colOff>294680</xdr:colOff>
      <xdr:row>316</xdr:row>
      <xdr:rowOff>105594</xdr:rowOff>
    </xdr:from>
    <xdr:to>
      <xdr:col>9</xdr:col>
      <xdr:colOff>1114425</xdr:colOff>
      <xdr:row>316</xdr:row>
      <xdr:rowOff>935943</xdr:rowOff>
    </xdr:to>
    <xdr:pic>
      <xdr:nvPicPr>
        <xdr:cNvPr id="36652" name="Immagine 580" descr="\\SIGEA\fotoconvertite\z_history_img_pdfcatoff\47862-06.img"/>
        <xdr:cNvPicPr>
          <a:picLocks noChangeAspect="1"/>
        </xdr:cNvPicPr>
      </xdr:nvPicPr>
      <xdr:blipFill>
        <a:blip xmlns:r="http://schemas.openxmlformats.org/officeDocument/2006/relationships" r:embed="rId41" r:link="rId275"/>
        <a:stretch>
          <a:fillRect/>
        </a:stretch>
      </xdr:blipFill>
      <xdr:spPr>
        <a:xfrm>
          <a:off x="10001250" y="386857875"/>
          <a:ext cx="819150" cy="828675"/>
        </a:xfrm>
        <a:prstGeom prst="rect">
          <a:avLst/>
        </a:prstGeom>
        <a:noFill/>
        <a:ln w="9525">
          <a:noFill/>
        </a:ln>
      </xdr:spPr>
    </xdr:pic>
    <xdr:clientData/>
  </xdr:twoCellAnchor>
  <xdr:twoCellAnchor>
    <xdr:from>
      <xdr:col>9</xdr:col>
      <xdr:colOff>294680</xdr:colOff>
      <xdr:row>319</xdr:row>
      <xdr:rowOff>191988</xdr:rowOff>
    </xdr:from>
    <xdr:to>
      <xdr:col>9</xdr:col>
      <xdr:colOff>1114425</xdr:colOff>
      <xdr:row>319</xdr:row>
      <xdr:rowOff>964741</xdr:rowOff>
    </xdr:to>
    <xdr:pic>
      <xdr:nvPicPr>
        <xdr:cNvPr id="36653" name="Immagine 584" descr="\\SIGEA\fotoconvertite\z_history_img_pdfcatoff\47862-10.img"/>
        <xdr:cNvPicPr>
          <a:picLocks noChangeAspect="1"/>
        </xdr:cNvPicPr>
      </xdr:nvPicPr>
      <xdr:blipFill>
        <a:blip xmlns:r="http://schemas.openxmlformats.org/officeDocument/2006/relationships" r:embed="rId41" r:link="rId276"/>
        <a:stretch>
          <a:fillRect/>
        </a:stretch>
      </xdr:blipFill>
      <xdr:spPr>
        <a:xfrm>
          <a:off x="10001250" y="390629775"/>
          <a:ext cx="819150" cy="771525"/>
        </a:xfrm>
        <a:prstGeom prst="rect">
          <a:avLst/>
        </a:prstGeom>
        <a:noFill/>
        <a:ln w="9525">
          <a:noFill/>
        </a:ln>
      </xdr:spPr>
    </xdr:pic>
    <xdr:clientData/>
  </xdr:twoCellAnchor>
  <xdr:twoCellAnchor>
    <xdr:from>
      <xdr:col>9</xdr:col>
      <xdr:colOff>294680</xdr:colOff>
      <xdr:row>320</xdr:row>
      <xdr:rowOff>105594</xdr:rowOff>
    </xdr:from>
    <xdr:to>
      <xdr:col>9</xdr:col>
      <xdr:colOff>1114425</xdr:colOff>
      <xdr:row>320</xdr:row>
      <xdr:rowOff>945542</xdr:rowOff>
    </xdr:to>
    <xdr:pic>
      <xdr:nvPicPr>
        <xdr:cNvPr id="36654" name="Immagine 586" descr="\\SIGEA\fotoconvertite\z_history_img_pdfcatoff\47860-24.img"/>
        <xdr:cNvPicPr>
          <a:picLocks noChangeAspect="1"/>
        </xdr:cNvPicPr>
      </xdr:nvPicPr>
      <xdr:blipFill>
        <a:blip xmlns:r="http://schemas.openxmlformats.org/officeDocument/2006/relationships" r:embed="rId41" r:link="rId277"/>
        <a:stretch>
          <a:fillRect/>
        </a:stretch>
      </xdr:blipFill>
      <xdr:spPr>
        <a:xfrm>
          <a:off x="10001250" y="391772775"/>
          <a:ext cx="819150" cy="838200"/>
        </a:xfrm>
        <a:prstGeom prst="rect">
          <a:avLst/>
        </a:prstGeom>
        <a:noFill/>
        <a:ln w="9525">
          <a:noFill/>
        </a:ln>
      </xdr:spPr>
    </xdr:pic>
    <xdr:clientData/>
  </xdr:twoCellAnchor>
  <xdr:twoCellAnchor>
    <xdr:from>
      <xdr:col>9</xdr:col>
      <xdr:colOff>294680</xdr:colOff>
      <xdr:row>321</xdr:row>
      <xdr:rowOff>182389</xdr:rowOff>
    </xdr:from>
    <xdr:to>
      <xdr:col>9</xdr:col>
      <xdr:colOff>1114425</xdr:colOff>
      <xdr:row>321</xdr:row>
      <xdr:rowOff>1012738</xdr:rowOff>
    </xdr:to>
    <xdr:pic>
      <xdr:nvPicPr>
        <xdr:cNvPr id="36655" name="Immagine 588" descr="\\SIGEA\fotoconvertite\z_history_img_pdfcatoff\47870-17.img"/>
        <xdr:cNvPicPr>
          <a:picLocks noChangeAspect="1"/>
        </xdr:cNvPicPr>
      </xdr:nvPicPr>
      <xdr:blipFill>
        <a:blip xmlns:r="http://schemas.openxmlformats.org/officeDocument/2006/relationships" r:embed="rId41" r:link="rId278"/>
        <a:stretch>
          <a:fillRect/>
        </a:stretch>
      </xdr:blipFill>
      <xdr:spPr>
        <a:xfrm>
          <a:off x="10001250" y="393077700"/>
          <a:ext cx="819150" cy="828675"/>
        </a:xfrm>
        <a:prstGeom prst="rect">
          <a:avLst/>
        </a:prstGeom>
        <a:noFill/>
        <a:ln w="9525">
          <a:noFill/>
        </a:ln>
      </xdr:spPr>
    </xdr:pic>
    <xdr:clientData/>
  </xdr:twoCellAnchor>
  <xdr:twoCellAnchor>
    <xdr:from>
      <xdr:col>9</xdr:col>
      <xdr:colOff>294680</xdr:colOff>
      <xdr:row>322</xdr:row>
      <xdr:rowOff>105594</xdr:rowOff>
    </xdr:from>
    <xdr:to>
      <xdr:col>9</xdr:col>
      <xdr:colOff>1114425</xdr:colOff>
      <xdr:row>322</xdr:row>
      <xdr:rowOff>916744</xdr:rowOff>
    </xdr:to>
    <xdr:pic>
      <xdr:nvPicPr>
        <xdr:cNvPr id="36656" name="Immagine 590" descr="\\SIGEA\fotoconvertite\z_history_img_pdfcatoff\47870-18.img"/>
        <xdr:cNvPicPr>
          <a:picLocks noChangeAspect="1"/>
        </xdr:cNvPicPr>
      </xdr:nvPicPr>
      <xdr:blipFill>
        <a:blip xmlns:r="http://schemas.openxmlformats.org/officeDocument/2006/relationships" r:embed="rId41" r:link="rId279"/>
        <a:stretch>
          <a:fillRect/>
        </a:stretch>
      </xdr:blipFill>
      <xdr:spPr>
        <a:xfrm>
          <a:off x="10001250" y="394230225"/>
          <a:ext cx="819150" cy="809625"/>
        </a:xfrm>
        <a:prstGeom prst="rect">
          <a:avLst/>
        </a:prstGeom>
        <a:noFill/>
        <a:ln w="9525">
          <a:noFill/>
        </a:ln>
      </xdr:spPr>
    </xdr:pic>
    <xdr:clientData/>
  </xdr:twoCellAnchor>
  <xdr:twoCellAnchor>
    <xdr:from>
      <xdr:col>9</xdr:col>
      <xdr:colOff>294680</xdr:colOff>
      <xdr:row>323</xdr:row>
      <xdr:rowOff>105594</xdr:rowOff>
    </xdr:from>
    <xdr:to>
      <xdr:col>9</xdr:col>
      <xdr:colOff>1114425</xdr:colOff>
      <xdr:row>323</xdr:row>
      <xdr:rowOff>974341</xdr:rowOff>
    </xdr:to>
    <xdr:pic>
      <xdr:nvPicPr>
        <xdr:cNvPr id="36657" name="Immagine 592" descr="\\SIGEA\fotoconvertite\z_history_img_pdfcatoff\47870-19.img"/>
        <xdr:cNvPicPr>
          <a:picLocks noChangeAspect="1"/>
        </xdr:cNvPicPr>
      </xdr:nvPicPr>
      <xdr:blipFill>
        <a:blip xmlns:r="http://schemas.openxmlformats.org/officeDocument/2006/relationships" r:embed="rId41" r:link="rId280"/>
        <a:stretch>
          <a:fillRect/>
        </a:stretch>
      </xdr:blipFill>
      <xdr:spPr>
        <a:xfrm>
          <a:off x="10001250" y="395458950"/>
          <a:ext cx="819150" cy="866775"/>
        </a:xfrm>
        <a:prstGeom prst="rect">
          <a:avLst/>
        </a:prstGeom>
        <a:noFill/>
        <a:ln w="9525">
          <a:noFill/>
        </a:ln>
      </xdr:spPr>
    </xdr:pic>
    <xdr:clientData/>
  </xdr:twoCellAnchor>
  <xdr:twoCellAnchor>
    <xdr:from>
      <xdr:col>9</xdr:col>
      <xdr:colOff>257175</xdr:colOff>
      <xdr:row>324</xdr:row>
      <xdr:rowOff>38398</xdr:rowOff>
    </xdr:from>
    <xdr:to>
      <xdr:col>9</xdr:col>
      <xdr:colOff>1076920</xdr:colOff>
      <xdr:row>324</xdr:row>
      <xdr:rowOff>484770</xdr:rowOff>
    </xdr:to>
    <xdr:pic>
      <xdr:nvPicPr>
        <xdr:cNvPr id="36658" name="Immagine 594" descr="\\SIGEA\fotoconvertite\z_history_img_pdfcatoff\47862-39.img"/>
        <xdr:cNvPicPr>
          <a:picLocks noChangeAspect="1"/>
        </xdr:cNvPicPr>
      </xdr:nvPicPr>
      <xdr:blipFill>
        <a:blip xmlns:r="http://schemas.openxmlformats.org/officeDocument/2006/relationships" r:embed="rId41" r:link="rId281"/>
        <a:stretch>
          <a:fillRect/>
        </a:stretch>
      </xdr:blipFill>
      <xdr:spPr>
        <a:xfrm>
          <a:off x="9963150" y="396621000"/>
          <a:ext cx="819150" cy="447675"/>
        </a:xfrm>
        <a:prstGeom prst="rect">
          <a:avLst/>
        </a:prstGeom>
        <a:noFill/>
        <a:ln w="9525">
          <a:noFill/>
        </a:ln>
      </xdr:spPr>
    </xdr:pic>
    <xdr:clientData/>
  </xdr:twoCellAnchor>
  <xdr:twoCellAnchor>
    <xdr:from>
      <xdr:col>9</xdr:col>
      <xdr:colOff>294680</xdr:colOff>
      <xdr:row>325</xdr:row>
      <xdr:rowOff>105594</xdr:rowOff>
    </xdr:from>
    <xdr:to>
      <xdr:col>9</xdr:col>
      <xdr:colOff>1114425</xdr:colOff>
      <xdr:row>325</xdr:row>
      <xdr:rowOff>859148</xdr:rowOff>
    </xdr:to>
    <xdr:pic>
      <xdr:nvPicPr>
        <xdr:cNvPr id="36659" name="Immagine 596" descr="\\SIGEA\fotoconvertite\z_history_img_pdfcatoff\47862-38.img"/>
        <xdr:cNvPicPr>
          <a:picLocks noChangeAspect="1"/>
        </xdr:cNvPicPr>
      </xdr:nvPicPr>
      <xdr:blipFill>
        <a:blip xmlns:r="http://schemas.openxmlformats.org/officeDocument/2006/relationships" r:embed="rId41" r:link="rId282"/>
        <a:stretch>
          <a:fillRect/>
        </a:stretch>
      </xdr:blipFill>
      <xdr:spPr>
        <a:xfrm>
          <a:off x="10001250" y="397916400"/>
          <a:ext cx="819150" cy="752475"/>
        </a:xfrm>
        <a:prstGeom prst="rect">
          <a:avLst/>
        </a:prstGeom>
        <a:noFill/>
        <a:ln w="9525">
          <a:noFill/>
        </a:ln>
      </xdr:spPr>
    </xdr:pic>
    <xdr:clientData/>
  </xdr:twoCellAnchor>
  <xdr:twoCellAnchor>
    <xdr:from>
      <xdr:col>9</xdr:col>
      <xdr:colOff>294680</xdr:colOff>
      <xdr:row>326</xdr:row>
      <xdr:rowOff>105594</xdr:rowOff>
    </xdr:from>
    <xdr:to>
      <xdr:col>9</xdr:col>
      <xdr:colOff>1114425</xdr:colOff>
      <xdr:row>326</xdr:row>
      <xdr:rowOff>859148</xdr:rowOff>
    </xdr:to>
    <xdr:pic>
      <xdr:nvPicPr>
        <xdr:cNvPr id="36660" name="Immagine 598" descr="\\SIGEA\fotoconvertite\z_history_img_pdfcatoff\47860-70.img"/>
        <xdr:cNvPicPr>
          <a:picLocks noChangeAspect="1"/>
        </xdr:cNvPicPr>
      </xdr:nvPicPr>
      <xdr:blipFill>
        <a:blip xmlns:r="http://schemas.openxmlformats.org/officeDocument/2006/relationships" r:embed="rId41" r:link="rId283"/>
        <a:stretch>
          <a:fillRect/>
        </a:stretch>
      </xdr:blipFill>
      <xdr:spPr>
        <a:xfrm>
          <a:off x="10001250" y="399145125"/>
          <a:ext cx="819150" cy="752475"/>
        </a:xfrm>
        <a:prstGeom prst="rect">
          <a:avLst/>
        </a:prstGeom>
        <a:noFill/>
        <a:ln w="9525">
          <a:noFill/>
        </a:ln>
      </xdr:spPr>
    </xdr:pic>
    <xdr:clientData/>
  </xdr:twoCellAnchor>
  <xdr:twoCellAnchor>
    <xdr:from>
      <xdr:col>9</xdr:col>
      <xdr:colOff>294680</xdr:colOff>
      <xdr:row>327</xdr:row>
      <xdr:rowOff>182389</xdr:rowOff>
    </xdr:from>
    <xdr:to>
      <xdr:col>9</xdr:col>
      <xdr:colOff>1114425</xdr:colOff>
      <xdr:row>327</xdr:row>
      <xdr:rowOff>955142</xdr:rowOff>
    </xdr:to>
    <xdr:pic>
      <xdr:nvPicPr>
        <xdr:cNvPr id="36661" name="Immagine 600" descr="\\SIGEA\fotoconvertite\z_history_img_pdfcatoff\47860-81.img"/>
        <xdr:cNvPicPr>
          <a:picLocks noChangeAspect="1"/>
        </xdr:cNvPicPr>
      </xdr:nvPicPr>
      <xdr:blipFill>
        <a:blip xmlns:r="http://schemas.openxmlformats.org/officeDocument/2006/relationships" r:embed="rId41" r:link="rId284"/>
        <a:stretch>
          <a:fillRect/>
        </a:stretch>
      </xdr:blipFill>
      <xdr:spPr>
        <a:xfrm>
          <a:off x="10001250" y="400450050"/>
          <a:ext cx="819150" cy="771525"/>
        </a:xfrm>
        <a:prstGeom prst="rect">
          <a:avLst/>
        </a:prstGeom>
        <a:noFill/>
        <a:ln w="9525">
          <a:noFill/>
        </a:ln>
      </xdr:spPr>
    </xdr:pic>
    <xdr:clientData/>
  </xdr:twoCellAnchor>
  <xdr:twoCellAnchor>
    <xdr:from>
      <xdr:col>9</xdr:col>
      <xdr:colOff>294680</xdr:colOff>
      <xdr:row>328</xdr:row>
      <xdr:rowOff>105594</xdr:rowOff>
    </xdr:from>
    <xdr:to>
      <xdr:col>9</xdr:col>
      <xdr:colOff>1114425</xdr:colOff>
      <xdr:row>328</xdr:row>
      <xdr:rowOff>1084734</xdr:rowOff>
    </xdr:to>
    <xdr:pic>
      <xdr:nvPicPr>
        <xdr:cNvPr id="36662" name="Immagine 602" descr="\\SIGEA\fotoconvertite\z_history_img_pdfcatoff\47860-27.img"/>
        <xdr:cNvPicPr>
          <a:picLocks noChangeAspect="1"/>
        </xdr:cNvPicPr>
      </xdr:nvPicPr>
      <xdr:blipFill>
        <a:blip xmlns:r="http://schemas.openxmlformats.org/officeDocument/2006/relationships" r:embed="rId41" r:link="rId285"/>
        <a:stretch>
          <a:fillRect/>
        </a:stretch>
      </xdr:blipFill>
      <xdr:spPr>
        <a:xfrm>
          <a:off x="10001250" y="401602575"/>
          <a:ext cx="819150" cy="981075"/>
        </a:xfrm>
        <a:prstGeom prst="rect">
          <a:avLst/>
        </a:prstGeom>
        <a:noFill/>
        <a:ln w="9525">
          <a:noFill/>
        </a:ln>
      </xdr:spPr>
    </xdr:pic>
    <xdr:clientData/>
  </xdr:twoCellAnchor>
  <xdr:twoCellAnchor>
    <xdr:from>
      <xdr:col>9</xdr:col>
      <xdr:colOff>294680</xdr:colOff>
      <xdr:row>329</xdr:row>
      <xdr:rowOff>105594</xdr:rowOff>
    </xdr:from>
    <xdr:to>
      <xdr:col>9</xdr:col>
      <xdr:colOff>1114425</xdr:colOff>
      <xdr:row>329</xdr:row>
      <xdr:rowOff>935943</xdr:rowOff>
    </xdr:to>
    <xdr:pic>
      <xdr:nvPicPr>
        <xdr:cNvPr id="36663" name="Immagine 604" descr="\\SIGEA\fotoconvertite\z_history_img_pdfcatoff\47860-18.img"/>
        <xdr:cNvPicPr>
          <a:picLocks noChangeAspect="1"/>
        </xdr:cNvPicPr>
      </xdr:nvPicPr>
      <xdr:blipFill>
        <a:blip xmlns:r="http://schemas.openxmlformats.org/officeDocument/2006/relationships" r:embed="rId41" r:link="rId286"/>
        <a:stretch>
          <a:fillRect/>
        </a:stretch>
      </xdr:blipFill>
      <xdr:spPr>
        <a:xfrm>
          <a:off x="10001250" y="402831300"/>
          <a:ext cx="819150" cy="828675"/>
        </a:xfrm>
        <a:prstGeom prst="rect">
          <a:avLst/>
        </a:prstGeom>
        <a:noFill/>
        <a:ln w="9525">
          <a:noFill/>
        </a:ln>
      </xdr:spPr>
    </xdr:pic>
    <xdr:clientData/>
  </xdr:twoCellAnchor>
  <xdr:twoCellAnchor>
    <xdr:from>
      <xdr:col>9</xdr:col>
      <xdr:colOff>294680</xdr:colOff>
      <xdr:row>330</xdr:row>
      <xdr:rowOff>105594</xdr:rowOff>
    </xdr:from>
    <xdr:to>
      <xdr:col>9</xdr:col>
      <xdr:colOff>1114425</xdr:colOff>
      <xdr:row>330</xdr:row>
      <xdr:rowOff>993539</xdr:rowOff>
    </xdr:to>
    <xdr:pic>
      <xdr:nvPicPr>
        <xdr:cNvPr id="36664" name="Immagine 606" descr="\\SIGEA\fotoconvertite\z_history_img_pdfcatoff\47860-73.img"/>
        <xdr:cNvPicPr>
          <a:picLocks noChangeAspect="1"/>
        </xdr:cNvPicPr>
      </xdr:nvPicPr>
      <xdr:blipFill>
        <a:blip xmlns:r="http://schemas.openxmlformats.org/officeDocument/2006/relationships" r:embed="rId41" r:link="rId287"/>
        <a:stretch>
          <a:fillRect/>
        </a:stretch>
      </xdr:blipFill>
      <xdr:spPr>
        <a:xfrm>
          <a:off x="10001250" y="404060025"/>
          <a:ext cx="819150" cy="885825"/>
        </a:xfrm>
        <a:prstGeom prst="rect">
          <a:avLst/>
        </a:prstGeom>
        <a:noFill/>
        <a:ln w="9525">
          <a:noFill/>
        </a:ln>
      </xdr:spPr>
    </xdr:pic>
    <xdr:clientData/>
  </xdr:twoCellAnchor>
  <xdr:twoCellAnchor>
    <xdr:from>
      <xdr:col>9</xdr:col>
      <xdr:colOff>294680</xdr:colOff>
      <xdr:row>331</xdr:row>
      <xdr:rowOff>191988</xdr:rowOff>
    </xdr:from>
    <xdr:to>
      <xdr:col>9</xdr:col>
      <xdr:colOff>1114425</xdr:colOff>
      <xdr:row>331</xdr:row>
      <xdr:rowOff>926343</xdr:rowOff>
    </xdr:to>
    <xdr:pic>
      <xdr:nvPicPr>
        <xdr:cNvPr id="36665" name="Immagine 608" descr="\\SIGEA\fotoconvertite\z_history_img_pdfcatoff\47860-71.img"/>
        <xdr:cNvPicPr>
          <a:picLocks noChangeAspect="1"/>
        </xdr:cNvPicPr>
      </xdr:nvPicPr>
      <xdr:blipFill>
        <a:blip xmlns:r="http://schemas.openxmlformats.org/officeDocument/2006/relationships" r:embed="rId41" r:link="rId288"/>
        <a:stretch>
          <a:fillRect/>
        </a:stretch>
      </xdr:blipFill>
      <xdr:spPr>
        <a:xfrm>
          <a:off x="10001250" y="405374475"/>
          <a:ext cx="819150" cy="733425"/>
        </a:xfrm>
        <a:prstGeom prst="rect">
          <a:avLst/>
        </a:prstGeom>
        <a:noFill/>
        <a:ln w="9525">
          <a:noFill/>
        </a:ln>
      </xdr:spPr>
    </xdr:pic>
    <xdr:clientData/>
  </xdr:twoCellAnchor>
  <xdr:twoCellAnchor>
    <xdr:from>
      <xdr:col>9</xdr:col>
      <xdr:colOff>294680</xdr:colOff>
      <xdr:row>332</xdr:row>
      <xdr:rowOff>105594</xdr:rowOff>
    </xdr:from>
    <xdr:to>
      <xdr:col>9</xdr:col>
      <xdr:colOff>1114425</xdr:colOff>
      <xdr:row>332</xdr:row>
      <xdr:rowOff>935943</xdr:rowOff>
    </xdr:to>
    <xdr:pic>
      <xdr:nvPicPr>
        <xdr:cNvPr id="36666" name="Immagine 610" descr="\\SIGEA\fotoconvertite\z_history_img_pdfcatoff\47860-42.img"/>
        <xdr:cNvPicPr>
          <a:picLocks noChangeAspect="1"/>
        </xdr:cNvPicPr>
      </xdr:nvPicPr>
      <xdr:blipFill>
        <a:blip xmlns:r="http://schemas.openxmlformats.org/officeDocument/2006/relationships" r:embed="rId41" r:link="rId289"/>
        <a:stretch>
          <a:fillRect/>
        </a:stretch>
      </xdr:blipFill>
      <xdr:spPr>
        <a:xfrm>
          <a:off x="10001250" y="406517475"/>
          <a:ext cx="819150" cy="828675"/>
        </a:xfrm>
        <a:prstGeom prst="rect">
          <a:avLst/>
        </a:prstGeom>
        <a:noFill/>
        <a:ln w="9525">
          <a:noFill/>
        </a:ln>
      </xdr:spPr>
    </xdr:pic>
    <xdr:clientData/>
  </xdr:twoCellAnchor>
  <xdr:twoCellAnchor>
    <xdr:from>
      <xdr:col>9</xdr:col>
      <xdr:colOff>294680</xdr:colOff>
      <xdr:row>333</xdr:row>
      <xdr:rowOff>105594</xdr:rowOff>
    </xdr:from>
    <xdr:to>
      <xdr:col>9</xdr:col>
      <xdr:colOff>1114425</xdr:colOff>
      <xdr:row>333</xdr:row>
      <xdr:rowOff>974341</xdr:rowOff>
    </xdr:to>
    <xdr:pic>
      <xdr:nvPicPr>
        <xdr:cNvPr id="36667" name="Immagine 612" descr="\\SIGEA\fotoconvertite\z_history_img_pdfcatoff\47860-92.img"/>
        <xdr:cNvPicPr>
          <a:picLocks noChangeAspect="1"/>
        </xdr:cNvPicPr>
      </xdr:nvPicPr>
      <xdr:blipFill>
        <a:blip xmlns:r="http://schemas.openxmlformats.org/officeDocument/2006/relationships" r:embed="rId41" r:link="rId290"/>
        <a:stretch>
          <a:fillRect/>
        </a:stretch>
      </xdr:blipFill>
      <xdr:spPr>
        <a:xfrm>
          <a:off x="10001250" y="407746200"/>
          <a:ext cx="819150" cy="866775"/>
        </a:xfrm>
        <a:prstGeom prst="rect">
          <a:avLst/>
        </a:prstGeom>
        <a:noFill/>
        <a:ln w="9525">
          <a:noFill/>
        </a:ln>
      </xdr:spPr>
    </xdr:pic>
    <xdr:clientData/>
  </xdr:twoCellAnchor>
  <xdr:twoCellAnchor>
    <xdr:from>
      <xdr:col>9</xdr:col>
      <xdr:colOff>294680</xdr:colOff>
      <xdr:row>334</xdr:row>
      <xdr:rowOff>105594</xdr:rowOff>
    </xdr:from>
    <xdr:to>
      <xdr:col>9</xdr:col>
      <xdr:colOff>1114425</xdr:colOff>
      <xdr:row>334</xdr:row>
      <xdr:rowOff>897545</xdr:rowOff>
    </xdr:to>
    <xdr:pic>
      <xdr:nvPicPr>
        <xdr:cNvPr id="36668" name="Immagine 614" descr="\\SIGEA\fotoconvertite\z_history_img_pdfcatoff\47860-31.img"/>
        <xdr:cNvPicPr>
          <a:picLocks noChangeAspect="1"/>
        </xdr:cNvPicPr>
      </xdr:nvPicPr>
      <xdr:blipFill>
        <a:blip xmlns:r="http://schemas.openxmlformats.org/officeDocument/2006/relationships" r:embed="rId41" r:link="rId291"/>
        <a:stretch>
          <a:fillRect/>
        </a:stretch>
      </xdr:blipFill>
      <xdr:spPr>
        <a:xfrm>
          <a:off x="10001250" y="408974925"/>
          <a:ext cx="819150" cy="790575"/>
        </a:xfrm>
        <a:prstGeom prst="rect">
          <a:avLst/>
        </a:prstGeom>
        <a:noFill/>
        <a:ln w="9525">
          <a:noFill/>
        </a:ln>
      </xdr:spPr>
    </xdr:pic>
    <xdr:clientData/>
  </xdr:twoCellAnchor>
  <xdr:twoCellAnchor>
    <xdr:from>
      <xdr:col>9</xdr:col>
      <xdr:colOff>294680</xdr:colOff>
      <xdr:row>335</xdr:row>
      <xdr:rowOff>259184</xdr:rowOff>
    </xdr:from>
    <xdr:to>
      <xdr:col>9</xdr:col>
      <xdr:colOff>1114425</xdr:colOff>
      <xdr:row>335</xdr:row>
      <xdr:rowOff>1089533</xdr:rowOff>
    </xdr:to>
    <xdr:pic>
      <xdr:nvPicPr>
        <xdr:cNvPr id="36669" name="Immagine 616" descr="\\SIGEA\fotoconvertite\z_history_img_pdfcatoff\47860-85.img"/>
        <xdr:cNvPicPr>
          <a:picLocks noChangeAspect="1"/>
        </xdr:cNvPicPr>
      </xdr:nvPicPr>
      <xdr:blipFill>
        <a:blip xmlns:r="http://schemas.openxmlformats.org/officeDocument/2006/relationships" r:embed="rId41" r:link="rId292"/>
        <a:stretch>
          <a:fillRect/>
        </a:stretch>
      </xdr:blipFill>
      <xdr:spPr>
        <a:xfrm>
          <a:off x="10001250" y="410356050"/>
          <a:ext cx="819150" cy="828675"/>
        </a:xfrm>
        <a:prstGeom prst="rect">
          <a:avLst/>
        </a:prstGeom>
        <a:noFill/>
        <a:ln w="9525">
          <a:noFill/>
        </a:ln>
      </xdr:spPr>
    </xdr:pic>
    <xdr:clientData/>
  </xdr:twoCellAnchor>
  <xdr:twoCellAnchor>
    <xdr:from>
      <xdr:col>9</xdr:col>
      <xdr:colOff>294680</xdr:colOff>
      <xdr:row>337</xdr:row>
      <xdr:rowOff>105594</xdr:rowOff>
    </xdr:from>
    <xdr:to>
      <xdr:col>9</xdr:col>
      <xdr:colOff>1114425</xdr:colOff>
      <xdr:row>337</xdr:row>
      <xdr:rowOff>955142</xdr:rowOff>
    </xdr:to>
    <xdr:pic>
      <xdr:nvPicPr>
        <xdr:cNvPr id="36670" name="Immagine 618" descr="\\SIGEA\fotoconvertite\z_history_img_pdfcatoff\47793-13.img"/>
        <xdr:cNvPicPr>
          <a:picLocks noChangeAspect="1"/>
        </xdr:cNvPicPr>
      </xdr:nvPicPr>
      <xdr:blipFill>
        <a:blip xmlns:r="http://schemas.openxmlformats.org/officeDocument/2006/relationships" r:embed="rId41" r:link="rId293"/>
        <a:stretch>
          <a:fillRect/>
        </a:stretch>
      </xdr:blipFill>
      <xdr:spPr>
        <a:xfrm>
          <a:off x="10001250" y="412661100"/>
          <a:ext cx="819150" cy="847725"/>
        </a:xfrm>
        <a:prstGeom prst="rect">
          <a:avLst/>
        </a:prstGeom>
        <a:noFill/>
        <a:ln w="9525">
          <a:noFill/>
        </a:ln>
      </xdr:spPr>
    </xdr:pic>
    <xdr:clientData/>
  </xdr:twoCellAnchor>
  <xdr:twoCellAnchor>
    <xdr:from>
      <xdr:col>9</xdr:col>
      <xdr:colOff>294680</xdr:colOff>
      <xdr:row>338</xdr:row>
      <xdr:rowOff>163190</xdr:rowOff>
    </xdr:from>
    <xdr:to>
      <xdr:col>9</xdr:col>
      <xdr:colOff>1114425</xdr:colOff>
      <xdr:row>338</xdr:row>
      <xdr:rowOff>878346</xdr:rowOff>
    </xdr:to>
    <xdr:pic>
      <xdr:nvPicPr>
        <xdr:cNvPr id="36671" name="Immagine 620" descr="\\SIGEA\fotoconvertite\z_history_img_pdfcatoff\47793-12.img"/>
        <xdr:cNvPicPr>
          <a:picLocks noChangeAspect="1"/>
        </xdr:cNvPicPr>
      </xdr:nvPicPr>
      <xdr:blipFill>
        <a:blip xmlns:r="http://schemas.openxmlformats.org/officeDocument/2006/relationships" r:embed="rId41" r:link="rId294"/>
        <a:stretch>
          <a:fillRect/>
        </a:stretch>
      </xdr:blipFill>
      <xdr:spPr>
        <a:xfrm>
          <a:off x="10001250" y="413946975"/>
          <a:ext cx="819150" cy="714375"/>
        </a:xfrm>
        <a:prstGeom prst="rect">
          <a:avLst/>
        </a:prstGeom>
        <a:noFill/>
        <a:ln w="9525">
          <a:noFill/>
        </a:ln>
      </xdr:spPr>
    </xdr:pic>
    <xdr:clientData/>
  </xdr:twoCellAnchor>
  <xdr:twoCellAnchor>
    <xdr:from>
      <xdr:col>9</xdr:col>
      <xdr:colOff>294680</xdr:colOff>
      <xdr:row>341</xdr:row>
      <xdr:rowOff>105594</xdr:rowOff>
    </xdr:from>
    <xdr:to>
      <xdr:col>9</xdr:col>
      <xdr:colOff>1114425</xdr:colOff>
      <xdr:row>341</xdr:row>
      <xdr:rowOff>1022338</xdr:rowOff>
    </xdr:to>
    <xdr:pic>
      <xdr:nvPicPr>
        <xdr:cNvPr id="36672" name="Immagine 622" descr="\\SIGEA\fotoconvertite\z_history_img_pdfcatoff\47865-82.img"/>
        <xdr:cNvPicPr>
          <a:picLocks noChangeAspect="1"/>
        </xdr:cNvPicPr>
      </xdr:nvPicPr>
      <xdr:blipFill>
        <a:blip xmlns:r="http://schemas.openxmlformats.org/officeDocument/2006/relationships" r:embed="rId41" r:link="rId295"/>
        <a:stretch>
          <a:fillRect/>
        </a:stretch>
      </xdr:blipFill>
      <xdr:spPr>
        <a:xfrm>
          <a:off x="10001250" y="417576000"/>
          <a:ext cx="819150" cy="914400"/>
        </a:xfrm>
        <a:prstGeom prst="rect">
          <a:avLst/>
        </a:prstGeom>
        <a:noFill/>
        <a:ln w="9525">
          <a:noFill/>
        </a:ln>
      </xdr:spPr>
    </xdr:pic>
    <xdr:clientData/>
  </xdr:twoCellAnchor>
  <xdr:twoCellAnchor>
    <xdr:from>
      <xdr:col>9</xdr:col>
      <xdr:colOff>294680</xdr:colOff>
      <xdr:row>342</xdr:row>
      <xdr:rowOff>105594</xdr:rowOff>
    </xdr:from>
    <xdr:to>
      <xdr:col>9</xdr:col>
      <xdr:colOff>1114425</xdr:colOff>
      <xdr:row>342</xdr:row>
      <xdr:rowOff>820750</xdr:rowOff>
    </xdr:to>
    <xdr:pic>
      <xdr:nvPicPr>
        <xdr:cNvPr id="36673" name="Immagine 624" descr="\\SIGEA\fotoconvertite\z_history_img_pdfcatoff\47865-83.img"/>
        <xdr:cNvPicPr>
          <a:picLocks noChangeAspect="1"/>
        </xdr:cNvPicPr>
      </xdr:nvPicPr>
      <xdr:blipFill>
        <a:blip xmlns:r="http://schemas.openxmlformats.org/officeDocument/2006/relationships" r:embed="rId41" r:link="rId296"/>
        <a:stretch>
          <a:fillRect/>
        </a:stretch>
      </xdr:blipFill>
      <xdr:spPr>
        <a:xfrm>
          <a:off x="10001250" y="418804725"/>
          <a:ext cx="819150" cy="714375"/>
        </a:xfrm>
        <a:prstGeom prst="rect">
          <a:avLst/>
        </a:prstGeom>
        <a:noFill/>
        <a:ln w="9525">
          <a:noFill/>
        </a:ln>
      </xdr:spPr>
    </xdr:pic>
    <xdr:clientData/>
  </xdr:twoCellAnchor>
  <xdr:twoCellAnchor>
    <xdr:from>
      <xdr:col>9</xdr:col>
      <xdr:colOff>294680</xdr:colOff>
      <xdr:row>343</xdr:row>
      <xdr:rowOff>105594</xdr:rowOff>
    </xdr:from>
    <xdr:to>
      <xdr:col>9</xdr:col>
      <xdr:colOff>1114425</xdr:colOff>
      <xdr:row>343</xdr:row>
      <xdr:rowOff>935943</xdr:rowOff>
    </xdr:to>
    <xdr:pic>
      <xdr:nvPicPr>
        <xdr:cNvPr id="36674" name="Immagine 626" descr="\\SIGEA\fotoconvertite\z_history_img_pdfcatoff\47793-32.img"/>
        <xdr:cNvPicPr>
          <a:picLocks noChangeAspect="1"/>
        </xdr:cNvPicPr>
      </xdr:nvPicPr>
      <xdr:blipFill>
        <a:blip xmlns:r="http://schemas.openxmlformats.org/officeDocument/2006/relationships" r:embed="rId41" r:link="rId297"/>
        <a:stretch>
          <a:fillRect/>
        </a:stretch>
      </xdr:blipFill>
      <xdr:spPr>
        <a:xfrm>
          <a:off x="10001250" y="420033450"/>
          <a:ext cx="819150" cy="828675"/>
        </a:xfrm>
        <a:prstGeom prst="rect">
          <a:avLst/>
        </a:prstGeom>
        <a:noFill/>
        <a:ln w="9525">
          <a:noFill/>
        </a:ln>
      </xdr:spPr>
    </xdr:pic>
    <xdr:clientData/>
  </xdr:twoCellAnchor>
  <xdr:twoCellAnchor>
    <xdr:from>
      <xdr:col>9</xdr:col>
      <xdr:colOff>294680</xdr:colOff>
      <xdr:row>344</xdr:row>
      <xdr:rowOff>105594</xdr:rowOff>
    </xdr:from>
    <xdr:to>
      <xdr:col>9</xdr:col>
      <xdr:colOff>1114425</xdr:colOff>
      <xdr:row>344</xdr:row>
      <xdr:rowOff>955142</xdr:rowOff>
    </xdr:to>
    <xdr:pic>
      <xdr:nvPicPr>
        <xdr:cNvPr id="36675" name="Immagine 628" descr="\\SIGEA\fotoconvertite\z_history_img_pdfcatoff\47793-33.img"/>
        <xdr:cNvPicPr>
          <a:picLocks noChangeAspect="1"/>
        </xdr:cNvPicPr>
      </xdr:nvPicPr>
      <xdr:blipFill>
        <a:blip xmlns:r="http://schemas.openxmlformats.org/officeDocument/2006/relationships" r:embed="rId41" r:link="rId298"/>
        <a:stretch>
          <a:fillRect/>
        </a:stretch>
      </xdr:blipFill>
      <xdr:spPr>
        <a:xfrm>
          <a:off x="10001250" y="421262175"/>
          <a:ext cx="819150" cy="847725"/>
        </a:xfrm>
        <a:prstGeom prst="rect">
          <a:avLst/>
        </a:prstGeom>
        <a:noFill/>
        <a:ln w="9525">
          <a:noFill/>
        </a:ln>
      </xdr:spPr>
    </xdr:pic>
    <xdr:clientData/>
  </xdr:twoCellAnchor>
  <xdr:twoCellAnchor>
    <xdr:from>
      <xdr:col>9</xdr:col>
      <xdr:colOff>294680</xdr:colOff>
      <xdr:row>345</xdr:row>
      <xdr:rowOff>105594</xdr:rowOff>
    </xdr:from>
    <xdr:to>
      <xdr:col>9</xdr:col>
      <xdr:colOff>1114425</xdr:colOff>
      <xdr:row>345</xdr:row>
      <xdr:rowOff>945542</xdr:rowOff>
    </xdr:to>
    <xdr:pic>
      <xdr:nvPicPr>
        <xdr:cNvPr id="36676" name="Immagine 630" descr="\\SIGEA\fotoconvertite\z_history_img_pdfcatoff\47862-74.img"/>
        <xdr:cNvPicPr>
          <a:picLocks noChangeAspect="1"/>
        </xdr:cNvPicPr>
      </xdr:nvPicPr>
      <xdr:blipFill>
        <a:blip xmlns:r="http://schemas.openxmlformats.org/officeDocument/2006/relationships" r:embed="rId41" r:link="rId299"/>
        <a:stretch>
          <a:fillRect/>
        </a:stretch>
      </xdr:blipFill>
      <xdr:spPr>
        <a:xfrm>
          <a:off x="10001250" y="422490900"/>
          <a:ext cx="819150" cy="838200"/>
        </a:xfrm>
        <a:prstGeom prst="rect">
          <a:avLst/>
        </a:prstGeom>
        <a:noFill/>
        <a:ln w="9525">
          <a:noFill/>
        </a:ln>
      </xdr:spPr>
    </xdr:pic>
    <xdr:clientData/>
  </xdr:twoCellAnchor>
  <xdr:twoCellAnchor>
    <xdr:from>
      <xdr:col>9</xdr:col>
      <xdr:colOff>294680</xdr:colOff>
      <xdr:row>346</xdr:row>
      <xdr:rowOff>163190</xdr:rowOff>
    </xdr:from>
    <xdr:to>
      <xdr:col>9</xdr:col>
      <xdr:colOff>1114425</xdr:colOff>
      <xdr:row>346</xdr:row>
      <xdr:rowOff>878346</xdr:rowOff>
    </xdr:to>
    <xdr:pic>
      <xdr:nvPicPr>
        <xdr:cNvPr id="36677" name="Immagine 632" descr="\\SIGEA\fotoconvertite\z_history_img_pdfcatoff\47862-70.img"/>
        <xdr:cNvPicPr>
          <a:picLocks noChangeAspect="1"/>
        </xdr:cNvPicPr>
      </xdr:nvPicPr>
      <xdr:blipFill>
        <a:blip xmlns:r="http://schemas.openxmlformats.org/officeDocument/2006/relationships" r:embed="rId41" r:link="rId300"/>
        <a:stretch>
          <a:fillRect/>
        </a:stretch>
      </xdr:blipFill>
      <xdr:spPr>
        <a:xfrm>
          <a:off x="10001250" y="423776775"/>
          <a:ext cx="819150" cy="714375"/>
        </a:xfrm>
        <a:prstGeom prst="rect">
          <a:avLst/>
        </a:prstGeom>
        <a:noFill/>
        <a:ln w="9525">
          <a:noFill/>
        </a:ln>
      </xdr:spPr>
    </xdr:pic>
    <xdr:clientData/>
  </xdr:twoCellAnchor>
  <xdr:twoCellAnchor>
    <xdr:from>
      <xdr:col>9</xdr:col>
      <xdr:colOff>294680</xdr:colOff>
      <xdr:row>347</xdr:row>
      <xdr:rowOff>105594</xdr:rowOff>
    </xdr:from>
    <xdr:to>
      <xdr:col>9</xdr:col>
      <xdr:colOff>1114425</xdr:colOff>
      <xdr:row>347</xdr:row>
      <xdr:rowOff>935943</xdr:rowOff>
    </xdr:to>
    <xdr:pic>
      <xdr:nvPicPr>
        <xdr:cNvPr id="36678" name="Immagine 634" descr="\\SIGEA\fotoconvertite\z_history_img_pdfcatoff\47862-73.img"/>
        <xdr:cNvPicPr>
          <a:picLocks noChangeAspect="1"/>
        </xdr:cNvPicPr>
      </xdr:nvPicPr>
      <xdr:blipFill>
        <a:blip xmlns:r="http://schemas.openxmlformats.org/officeDocument/2006/relationships" r:embed="rId41" r:link="rId301"/>
        <a:stretch>
          <a:fillRect/>
        </a:stretch>
      </xdr:blipFill>
      <xdr:spPr>
        <a:xfrm>
          <a:off x="10001250" y="424948350"/>
          <a:ext cx="819150" cy="828675"/>
        </a:xfrm>
        <a:prstGeom prst="rect">
          <a:avLst/>
        </a:prstGeom>
        <a:noFill/>
        <a:ln w="9525">
          <a:noFill/>
        </a:ln>
      </xdr:spPr>
    </xdr:pic>
    <xdr:clientData/>
  </xdr:twoCellAnchor>
  <xdr:twoCellAnchor>
    <xdr:from>
      <xdr:col>9</xdr:col>
      <xdr:colOff>294680</xdr:colOff>
      <xdr:row>348</xdr:row>
      <xdr:rowOff>105594</xdr:rowOff>
    </xdr:from>
    <xdr:to>
      <xdr:col>9</xdr:col>
      <xdr:colOff>1114425</xdr:colOff>
      <xdr:row>348</xdr:row>
      <xdr:rowOff>935943</xdr:rowOff>
    </xdr:to>
    <xdr:pic>
      <xdr:nvPicPr>
        <xdr:cNvPr id="36679" name="Immagine 636" descr="\\SIGEA\fotoconvertite\z_history_img_pdfcatoff\47862-71.img"/>
        <xdr:cNvPicPr>
          <a:picLocks noChangeAspect="1"/>
        </xdr:cNvPicPr>
      </xdr:nvPicPr>
      <xdr:blipFill>
        <a:blip xmlns:r="http://schemas.openxmlformats.org/officeDocument/2006/relationships" r:embed="rId41" r:link="rId302"/>
        <a:stretch>
          <a:fillRect/>
        </a:stretch>
      </xdr:blipFill>
      <xdr:spPr>
        <a:xfrm>
          <a:off x="10001250" y="426177075"/>
          <a:ext cx="819150" cy="828675"/>
        </a:xfrm>
        <a:prstGeom prst="rect">
          <a:avLst/>
        </a:prstGeom>
        <a:noFill/>
        <a:ln w="9525">
          <a:noFill/>
        </a:ln>
      </xdr:spPr>
    </xdr:pic>
    <xdr:clientData/>
  </xdr:twoCellAnchor>
  <xdr:twoCellAnchor>
    <xdr:from>
      <xdr:col>9</xdr:col>
      <xdr:colOff>294680</xdr:colOff>
      <xdr:row>349</xdr:row>
      <xdr:rowOff>105594</xdr:rowOff>
    </xdr:from>
    <xdr:to>
      <xdr:col>9</xdr:col>
      <xdr:colOff>1114425</xdr:colOff>
      <xdr:row>349</xdr:row>
      <xdr:rowOff>753554</xdr:rowOff>
    </xdr:to>
    <xdr:pic>
      <xdr:nvPicPr>
        <xdr:cNvPr id="36680" name="Immagine 638" descr="\\SIGEA\fotoconvertite\z_history_img_pdfcatoff\47862-72.img"/>
        <xdr:cNvPicPr>
          <a:picLocks noChangeAspect="1"/>
        </xdr:cNvPicPr>
      </xdr:nvPicPr>
      <xdr:blipFill>
        <a:blip xmlns:r="http://schemas.openxmlformats.org/officeDocument/2006/relationships" r:embed="rId41" r:link="rId303"/>
        <a:stretch>
          <a:fillRect/>
        </a:stretch>
      </xdr:blipFill>
      <xdr:spPr>
        <a:xfrm>
          <a:off x="10001250" y="427405800"/>
          <a:ext cx="819150" cy="647700"/>
        </a:xfrm>
        <a:prstGeom prst="rect">
          <a:avLst/>
        </a:prstGeom>
        <a:noFill/>
        <a:ln w="9525">
          <a:noFill/>
        </a:ln>
      </xdr:spPr>
    </xdr:pic>
    <xdr:clientData/>
  </xdr:twoCellAnchor>
  <xdr:twoCellAnchor>
    <xdr:from>
      <xdr:col>9</xdr:col>
      <xdr:colOff>238423</xdr:colOff>
      <xdr:row>9</xdr:row>
      <xdr:rowOff>182389</xdr:rowOff>
    </xdr:from>
    <xdr:to>
      <xdr:col>9</xdr:col>
      <xdr:colOff>1153269</xdr:colOff>
      <xdr:row>9</xdr:row>
      <xdr:rowOff>1051136</xdr:rowOff>
    </xdr:to>
    <xdr:pic>
      <xdr:nvPicPr>
        <xdr:cNvPr id="36681" name="Immagine 639"/>
        <xdr:cNvPicPr>
          <a:picLocks noChangeAspect="1"/>
        </xdr:cNvPicPr>
      </xdr:nvPicPr>
      <xdr:blipFill>
        <a:blip xmlns:r="http://schemas.openxmlformats.org/officeDocument/2006/relationships" r:embed="rId304"/>
        <a:stretch>
          <a:fillRect/>
        </a:stretch>
      </xdr:blipFill>
      <xdr:spPr>
        <a:xfrm>
          <a:off x="9944100" y="9715500"/>
          <a:ext cx="914400" cy="866775"/>
        </a:xfrm>
        <a:prstGeom prst="rect">
          <a:avLst/>
        </a:prstGeom>
        <a:noFill/>
        <a:ln w="9525">
          <a:noFill/>
        </a:ln>
      </xdr:spPr>
    </xdr:pic>
    <xdr:clientData/>
  </xdr:twoCellAnchor>
  <xdr:twoCellAnchor>
    <xdr:from>
      <xdr:col>9</xdr:col>
      <xdr:colOff>419249</xdr:colOff>
      <xdr:row>33</xdr:row>
      <xdr:rowOff>230386</xdr:rowOff>
    </xdr:from>
    <xdr:to>
      <xdr:col>9</xdr:col>
      <xdr:colOff>981819</xdr:colOff>
      <xdr:row>33</xdr:row>
      <xdr:rowOff>1022338</xdr:rowOff>
    </xdr:to>
    <xdr:pic>
      <xdr:nvPicPr>
        <xdr:cNvPr id="36682" name="Immagine 640"/>
        <xdr:cNvPicPr>
          <a:picLocks noChangeAspect="1"/>
        </xdr:cNvPicPr>
      </xdr:nvPicPr>
      <xdr:blipFill>
        <a:blip xmlns:r="http://schemas.openxmlformats.org/officeDocument/2006/relationships" r:embed="rId305"/>
        <a:stretch>
          <a:fillRect/>
        </a:stretch>
      </xdr:blipFill>
      <xdr:spPr>
        <a:xfrm>
          <a:off x="10125075" y="39252525"/>
          <a:ext cx="561975" cy="790575"/>
        </a:xfrm>
        <a:prstGeom prst="rect">
          <a:avLst/>
        </a:prstGeom>
        <a:noFill/>
        <a:ln w="9525">
          <a:noFill/>
        </a:ln>
      </xdr:spPr>
    </xdr:pic>
    <xdr:clientData/>
  </xdr:twoCellAnchor>
  <xdr:twoCellAnchor>
    <xdr:from>
      <xdr:col>9</xdr:col>
      <xdr:colOff>294680</xdr:colOff>
      <xdr:row>35</xdr:row>
      <xdr:rowOff>230386</xdr:rowOff>
    </xdr:from>
    <xdr:to>
      <xdr:col>9</xdr:col>
      <xdr:colOff>1114425</xdr:colOff>
      <xdr:row>35</xdr:row>
      <xdr:rowOff>945542</xdr:rowOff>
    </xdr:to>
    <xdr:pic>
      <xdr:nvPicPr>
        <xdr:cNvPr id="36683" name="Immagine 641"/>
        <xdr:cNvPicPr>
          <a:picLocks noChangeAspect="1"/>
        </xdr:cNvPicPr>
      </xdr:nvPicPr>
      <xdr:blipFill>
        <a:blip xmlns:r="http://schemas.openxmlformats.org/officeDocument/2006/relationships" r:embed="rId306"/>
        <a:stretch>
          <a:fillRect/>
        </a:stretch>
      </xdr:blipFill>
      <xdr:spPr>
        <a:xfrm>
          <a:off x="10001250" y="41709975"/>
          <a:ext cx="819150" cy="714375"/>
        </a:xfrm>
        <a:prstGeom prst="rect">
          <a:avLst/>
        </a:prstGeom>
        <a:noFill/>
        <a:ln w="9525">
          <a:noFill/>
        </a:ln>
      </xdr:spPr>
    </xdr:pic>
    <xdr:clientData/>
  </xdr:twoCellAnchor>
  <xdr:twoCellAnchor>
    <xdr:from>
      <xdr:col>9</xdr:col>
      <xdr:colOff>342900</xdr:colOff>
      <xdr:row>36</xdr:row>
      <xdr:rowOff>311981</xdr:rowOff>
    </xdr:from>
    <xdr:to>
      <xdr:col>9</xdr:col>
      <xdr:colOff>1066205</xdr:colOff>
      <xdr:row>36</xdr:row>
      <xdr:rowOff>844748</xdr:rowOff>
    </xdr:to>
    <xdr:pic>
      <xdr:nvPicPr>
        <xdr:cNvPr id="36684" name="Immagine 642"/>
        <xdr:cNvPicPr>
          <a:picLocks noChangeAspect="1"/>
        </xdr:cNvPicPr>
      </xdr:nvPicPr>
      <xdr:blipFill>
        <a:blip xmlns:r="http://schemas.openxmlformats.org/officeDocument/2006/relationships" r:embed="rId306"/>
        <a:stretch>
          <a:fillRect/>
        </a:stretch>
      </xdr:blipFill>
      <xdr:spPr>
        <a:xfrm>
          <a:off x="10048875" y="43024425"/>
          <a:ext cx="723900" cy="533400"/>
        </a:xfrm>
        <a:prstGeom prst="rect">
          <a:avLst/>
        </a:prstGeom>
        <a:noFill/>
        <a:ln w="9525">
          <a:noFill/>
        </a:ln>
      </xdr:spPr>
    </xdr:pic>
    <xdr:clientData/>
  </xdr:twoCellAnchor>
  <xdr:twoCellAnchor>
    <xdr:from>
      <xdr:col>9</xdr:col>
      <xdr:colOff>294680</xdr:colOff>
      <xdr:row>37</xdr:row>
      <xdr:rowOff>143991</xdr:rowOff>
    </xdr:from>
    <xdr:to>
      <xdr:col>9</xdr:col>
      <xdr:colOff>1114425</xdr:colOff>
      <xdr:row>37</xdr:row>
      <xdr:rowOff>983940</xdr:rowOff>
    </xdr:to>
    <xdr:pic>
      <xdr:nvPicPr>
        <xdr:cNvPr id="36685" name="Immagine 643"/>
        <xdr:cNvPicPr>
          <a:picLocks noChangeAspect="1"/>
        </xdr:cNvPicPr>
      </xdr:nvPicPr>
      <xdr:blipFill>
        <a:blip xmlns:r="http://schemas.openxmlformats.org/officeDocument/2006/relationships" r:embed="rId306"/>
        <a:stretch>
          <a:fillRect/>
        </a:stretch>
      </xdr:blipFill>
      <xdr:spPr>
        <a:xfrm>
          <a:off x="10001250" y="44081700"/>
          <a:ext cx="819150" cy="838200"/>
        </a:xfrm>
        <a:prstGeom prst="rect">
          <a:avLst/>
        </a:prstGeom>
        <a:noFill/>
        <a:ln w="9525">
          <a:noFill/>
        </a:ln>
      </xdr:spPr>
    </xdr:pic>
    <xdr:clientData/>
  </xdr:twoCellAnchor>
  <xdr:twoCellAnchor>
    <xdr:from>
      <xdr:col>9</xdr:col>
      <xdr:colOff>257175</xdr:colOff>
      <xdr:row>48</xdr:row>
      <xdr:rowOff>220787</xdr:rowOff>
    </xdr:from>
    <xdr:to>
      <xdr:col>9</xdr:col>
      <xdr:colOff>1142554</xdr:colOff>
      <xdr:row>48</xdr:row>
      <xdr:rowOff>1099133</xdr:rowOff>
    </xdr:to>
    <xdr:pic>
      <xdr:nvPicPr>
        <xdr:cNvPr id="36686" name="Immagine 644"/>
        <xdr:cNvPicPr>
          <a:picLocks noChangeAspect="1"/>
        </xdr:cNvPicPr>
      </xdr:nvPicPr>
      <xdr:blipFill>
        <a:blip xmlns:r="http://schemas.openxmlformats.org/officeDocument/2006/relationships" r:embed="rId307"/>
        <a:stretch>
          <a:fillRect/>
        </a:stretch>
      </xdr:blipFill>
      <xdr:spPr>
        <a:xfrm>
          <a:off x="9963150" y="57673875"/>
          <a:ext cx="885825" cy="876300"/>
        </a:xfrm>
        <a:prstGeom prst="rect">
          <a:avLst/>
        </a:prstGeom>
        <a:noFill/>
        <a:ln w="9525">
          <a:noFill/>
        </a:ln>
      </xdr:spPr>
    </xdr:pic>
    <xdr:clientData/>
  </xdr:twoCellAnchor>
  <xdr:twoCellAnchor>
    <xdr:from>
      <xdr:col>9</xdr:col>
      <xdr:colOff>208955</xdr:colOff>
      <xdr:row>49</xdr:row>
      <xdr:rowOff>340779</xdr:rowOff>
    </xdr:from>
    <xdr:to>
      <xdr:col>9</xdr:col>
      <xdr:colOff>1189434</xdr:colOff>
      <xdr:row>49</xdr:row>
      <xdr:rowOff>681558</xdr:rowOff>
    </xdr:to>
    <xdr:pic>
      <xdr:nvPicPr>
        <xdr:cNvPr id="36687" name="Immagine 645"/>
        <xdr:cNvPicPr>
          <a:picLocks noChangeAspect="1"/>
        </xdr:cNvPicPr>
      </xdr:nvPicPr>
      <xdr:blipFill>
        <a:blip xmlns:r="http://schemas.openxmlformats.org/officeDocument/2006/relationships" r:embed="rId308"/>
        <a:stretch>
          <a:fillRect/>
        </a:stretch>
      </xdr:blipFill>
      <xdr:spPr>
        <a:xfrm>
          <a:off x="9915525" y="59026425"/>
          <a:ext cx="981075" cy="342900"/>
        </a:xfrm>
        <a:prstGeom prst="rect">
          <a:avLst/>
        </a:prstGeom>
        <a:noFill/>
        <a:ln w="9525">
          <a:noFill/>
        </a:ln>
      </xdr:spPr>
    </xdr:pic>
    <xdr:clientData/>
  </xdr:twoCellAnchor>
  <xdr:twoCellAnchor>
    <xdr:from>
      <xdr:col>9</xdr:col>
      <xdr:colOff>143321</xdr:colOff>
      <xdr:row>50</xdr:row>
      <xdr:rowOff>297582</xdr:rowOff>
    </xdr:from>
    <xdr:to>
      <xdr:col>9</xdr:col>
      <xdr:colOff>1257746</xdr:colOff>
      <xdr:row>50</xdr:row>
      <xdr:rowOff>791952</xdr:rowOff>
    </xdr:to>
    <xdr:pic>
      <xdr:nvPicPr>
        <xdr:cNvPr id="36688" name="Immagine 646"/>
        <xdr:cNvPicPr>
          <a:picLocks noChangeAspect="1"/>
        </xdr:cNvPicPr>
      </xdr:nvPicPr>
      <xdr:blipFill>
        <a:blip xmlns:r="http://schemas.openxmlformats.org/officeDocument/2006/relationships" r:embed="rId308"/>
        <a:stretch>
          <a:fillRect/>
        </a:stretch>
      </xdr:blipFill>
      <xdr:spPr>
        <a:xfrm>
          <a:off x="9848850" y="60207525"/>
          <a:ext cx="1114425" cy="495300"/>
        </a:xfrm>
        <a:prstGeom prst="rect">
          <a:avLst/>
        </a:prstGeom>
        <a:noFill/>
        <a:ln w="9525">
          <a:noFill/>
        </a:ln>
      </xdr:spPr>
    </xdr:pic>
    <xdr:clientData/>
  </xdr:twoCellAnchor>
  <xdr:twoCellAnchor>
    <xdr:from>
      <xdr:col>9</xdr:col>
      <xdr:colOff>333524</xdr:colOff>
      <xdr:row>103</xdr:row>
      <xdr:rowOff>38398</xdr:rowOff>
    </xdr:from>
    <xdr:to>
      <xdr:col>9</xdr:col>
      <xdr:colOff>1076920</xdr:colOff>
      <xdr:row>103</xdr:row>
      <xdr:rowOff>494370</xdr:rowOff>
    </xdr:to>
    <xdr:pic>
      <xdr:nvPicPr>
        <xdr:cNvPr id="36689" name="Immagine 655"/>
        <xdr:cNvPicPr>
          <a:picLocks noChangeAspect="1"/>
        </xdr:cNvPicPr>
      </xdr:nvPicPr>
      <xdr:blipFill>
        <a:blip xmlns:r="http://schemas.openxmlformats.org/officeDocument/2006/relationships" r:embed="rId309"/>
        <a:stretch>
          <a:fillRect/>
        </a:stretch>
      </xdr:blipFill>
      <xdr:spPr>
        <a:xfrm>
          <a:off x="10039350" y="125072775"/>
          <a:ext cx="742950" cy="457200"/>
        </a:xfrm>
        <a:prstGeom prst="rect">
          <a:avLst/>
        </a:prstGeom>
        <a:noFill/>
        <a:ln w="9525">
          <a:noFill/>
        </a:ln>
      </xdr:spPr>
    </xdr:pic>
    <xdr:clientData/>
  </xdr:twoCellAnchor>
  <xdr:twoCellAnchor>
    <xdr:from>
      <xdr:col>9</xdr:col>
      <xdr:colOff>294680</xdr:colOff>
      <xdr:row>111</xdr:row>
      <xdr:rowOff>153591</xdr:rowOff>
    </xdr:from>
    <xdr:to>
      <xdr:col>9</xdr:col>
      <xdr:colOff>1103709</xdr:colOff>
      <xdr:row>111</xdr:row>
      <xdr:rowOff>657560</xdr:rowOff>
    </xdr:to>
    <xdr:pic>
      <xdr:nvPicPr>
        <xdr:cNvPr id="36690" name="Immagine 656"/>
        <xdr:cNvPicPr>
          <a:picLocks noChangeAspect="1"/>
        </xdr:cNvPicPr>
      </xdr:nvPicPr>
      <xdr:blipFill>
        <a:blip xmlns:r="http://schemas.openxmlformats.org/officeDocument/2006/relationships"/>
        <a:stretch>
          <a:fillRect/>
        </a:stretch>
      </xdr:blipFill>
      <xdr:spPr>
        <a:xfrm>
          <a:off x="10001250" y="135016875"/>
          <a:ext cx="809625" cy="504825"/>
        </a:xfrm>
        <a:prstGeom prst="rect">
          <a:avLst/>
        </a:prstGeom>
        <a:noFill/>
        <a:ln w="9525">
          <a:noFill/>
        </a:ln>
      </xdr:spPr>
    </xdr:pic>
    <xdr:clientData/>
  </xdr:twoCellAnchor>
  <xdr:twoCellAnchor>
    <xdr:from>
      <xdr:col>9</xdr:col>
      <xdr:colOff>371029</xdr:colOff>
      <xdr:row>123</xdr:row>
      <xdr:rowOff>105594</xdr:rowOff>
    </xdr:from>
    <xdr:to>
      <xdr:col>9</xdr:col>
      <xdr:colOff>1038076</xdr:colOff>
      <xdr:row>123</xdr:row>
      <xdr:rowOff>791952</xdr:rowOff>
    </xdr:to>
    <xdr:pic>
      <xdr:nvPicPr>
        <xdr:cNvPr id="36691" name="Immagine 659"/>
        <xdr:cNvPicPr>
          <a:picLocks noChangeAspect="1"/>
        </xdr:cNvPicPr>
      </xdr:nvPicPr>
      <xdr:blipFill>
        <a:blip xmlns:r="http://schemas.openxmlformats.org/officeDocument/2006/relationships" r:embed="rId310"/>
        <a:stretch>
          <a:fillRect/>
        </a:stretch>
      </xdr:blipFill>
      <xdr:spPr>
        <a:xfrm>
          <a:off x="10077450" y="149713950"/>
          <a:ext cx="666750" cy="685800"/>
        </a:xfrm>
        <a:prstGeom prst="rect">
          <a:avLst/>
        </a:prstGeom>
        <a:noFill/>
        <a:ln w="9525">
          <a:noFill/>
        </a:ln>
      </xdr:spPr>
    </xdr:pic>
    <xdr:clientData/>
  </xdr:twoCellAnchor>
  <xdr:twoCellAnchor>
    <xdr:from>
      <xdr:col>9</xdr:col>
      <xdr:colOff>229046</xdr:colOff>
      <xdr:row>132</xdr:row>
      <xdr:rowOff>230386</xdr:rowOff>
    </xdr:from>
    <xdr:to>
      <xdr:col>9</xdr:col>
      <xdr:colOff>1162645</xdr:colOff>
      <xdr:row>132</xdr:row>
      <xdr:rowOff>878346</xdr:rowOff>
    </xdr:to>
    <xdr:pic>
      <xdr:nvPicPr>
        <xdr:cNvPr id="36692" name="Immagine 662"/>
        <xdr:cNvPicPr>
          <a:picLocks noChangeAspect="1"/>
        </xdr:cNvPicPr>
      </xdr:nvPicPr>
      <xdr:blipFill>
        <a:blip xmlns:r="http://schemas.openxmlformats.org/officeDocument/2006/relationships" r:embed="rId311"/>
        <a:stretch>
          <a:fillRect/>
        </a:stretch>
      </xdr:blipFill>
      <xdr:spPr>
        <a:xfrm>
          <a:off x="9934575" y="160896300"/>
          <a:ext cx="933450" cy="647700"/>
        </a:xfrm>
        <a:prstGeom prst="rect">
          <a:avLst/>
        </a:prstGeom>
        <a:noFill/>
        <a:ln w="9525">
          <a:noFill/>
        </a:ln>
      </xdr:spPr>
    </xdr:pic>
    <xdr:clientData/>
  </xdr:twoCellAnchor>
  <xdr:twoCellAnchor>
    <xdr:from>
      <xdr:col>9</xdr:col>
      <xdr:colOff>294680</xdr:colOff>
      <xdr:row>146</xdr:row>
      <xdr:rowOff>124792</xdr:rowOff>
    </xdr:from>
    <xdr:to>
      <xdr:col>9</xdr:col>
      <xdr:colOff>1114425</xdr:colOff>
      <xdr:row>146</xdr:row>
      <xdr:rowOff>772753</xdr:rowOff>
    </xdr:to>
    <xdr:pic>
      <xdr:nvPicPr>
        <xdr:cNvPr id="36693" name="Immagine 663"/>
        <xdr:cNvPicPr>
          <a:picLocks noChangeAspect="1"/>
        </xdr:cNvPicPr>
      </xdr:nvPicPr>
      <xdr:blipFill>
        <a:blip xmlns:r="http://schemas.openxmlformats.org/officeDocument/2006/relationships" r:embed="rId312"/>
        <a:stretch>
          <a:fillRect/>
        </a:stretch>
      </xdr:blipFill>
      <xdr:spPr>
        <a:xfrm>
          <a:off x="10001250" y="177993675"/>
          <a:ext cx="819150" cy="647700"/>
        </a:xfrm>
        <a:prstGeom prst="rect">
          <a:avLst/>
        </a:prstGeom>
        <a:noFill/>
        <a:ln w="9525">
          <a:noFill/>
        </a:ln>
      </xdr:spPr>
    </xdr:pic>
    <xdr:clientData/>
  </xdr:twoCellAnchor>
  <xdr:twoCellAnchor>
    <xdr:from>
      <xdr:col>9</xdr:col>
      <xdr:colOff>371029</xdr:colOff>
      <xdr:row>160</xdr:row>
      <xdr:rowOff>259184</xdr:rowOff>
    </xdr:from>
    <xdr:to>
      <xdr:col>9</xdr:col>
      <xdr:colOff>1038076</xdr:colOff>
      <xdr:row>160</xdr:row>
      <xdr:rowOff>724756</xdr:rowOff>
    </xdr:to>
    <xdr:pic>
      <xdr:nvPicPr>
        <xdr:cNvPr id="36694" name="Immagine 666"/>
        <xdr:cNvPicPr>
          <a:picLocks noChangeAspect="1"/>
        </xdr:cNvPicPr>
      </xdr:nvPicPr>
      <xdr:blipFill>
        <a:blip xmlns:r="http://schemas.openxmlformats.org/officeDocument/2006/relationships" r:embed="rId313"/>
        <a:stretch>
          <a:fillRect/>
        </a:stretch>
      </xdr:blipFill>
      <xdr:spPr>
        <a:xfrm>
          <a:off x="10077450" y="195329175"/>
          <a:ext cx="666750" cy="466725"/>
        </a:xfrm>
        <a:prstGeom prst="rect">
          <a:avLst/>
        </a:prstGeom>
        <a:noFill/>
        <a:ln w="9525">
          <a:noFill/>
        </a:ln>
      </xdr:spPr>
    </xdr:pic>
    <xdr:clientData/>
  </xdr:twoCellAnchor>
  <xdr:twoCellAnchor>
    <xdr:from>
      <xdr:col>9</xdr:col>
      <xdr:colOff>352276</xdr:colOff>
      <xdr:row>162</xdr:row>
      <xdr:rowOff>182389</xdr:rowOff>
    </xdr:from>
    <xdr:to>
      <xdr:col>9</xdr:col>
      <xdr:colOff>1047452</xdr:colOff>
      <xdr:row>162</xdr:row>
      <xdr:rowOff>753554</xdr:rowOff>
    </xdr:to>
    <xdr:pic>
      <xdr:nvPicPr>
        <xdr:cNvPr id="36695" name="Immagine 668"/>
        <xdr:cNvPicPr>
          <a:picLocks noChangeAspect="1"/>
        </xdr:cNvPicPr>
      </xdr:nvPicPr>
      <xdr:blipFill>
        <a:blip xmlns:r="http://schemas.openxmlformats.org/officeDocument/2006/relationships" r:embed="rId314"/>
        <a:stretch>
          <a:fillRect/>
        </a:stretch>
      </xdr:blipFill>
      <xdr:spPr>
        <a:xfrm>
          <a:off x="10058400" y="197710425"/>
          <a:ext cx="695325" cy="571500"/>
        </a:xfrm>
        <a:prstGeom prst="rect">
          <a:avLst/>
        </a:prstGeom>
        <a:noFill/>
        <a:ln w="9525">
          <a:noFill/>
        </a:ln>
      </xdr:spPr>
    </xdr:pic>
    <xdr:clientData/>
  </xdr:twoCellAnchor>
  <xdr:twoCellAnchor>
    <xdr:from>
      <xdr:col>9</xdr:col>
      <xdr:colOff>342900</xdr:colOff>
      <xdr:row>167</xdr:row>
      <xdr:rowOff>163190</xdr:rowOff>
    </xdr:from>
    <xdr:to>
      <xdr:col>9</xdr:col>
      <xdr:colOff>1066205</xdr:colOff>
      <xdr:row>167</xdr:row>
      <xdr:rowOff>811150</xdr:rowOff>
    </xdr:to>
    <xdr:pic>
      <xdr:nvPicPr>
        <xdr:cNvPr id="36696" name="Immagine 673"/>
        <xdr:cNvPicPr>
          <a:picLocks noChangeAspect="1"/>
        </xdr:cNvPicPr>
      </xdr:nvPicPr>
      <xdr:blipFill>
        <a:blip xmlns:r="http://schemas.openxmlformats.org/officeDocument/2006/relationships" r:embed="rId315"/>
        <a:stretch>
          <a:fillRect/>
        </a:stretch>
      </xdr:blipFill>
      <xdr:spPr>
        <a:xfrm>
          <a:off x="10048875" y="203835000"/>
          <a:ext cx="723900" cy="647700"/>
        </a:xfrm>
        <a:prstGeom prst="rect">
          <a:avLst/>
        </a:prstGeom>
        <a:noFill/>
        <a:ln w="9525">
          <a:noFill/>
        </a:ln>
      </xdr:spPr>
    </xdr:pic>
    <xdr:clientData/>
  </xdr:twoCellAnchor>
  <xdr:twoCellAnchor>
    <xdr:from>
      <xdr:col>9</xdr:col>
      <xdr:colOff>352276</xdr:colOff>
      <xdr:row>169</xdr:row>
      <xdr:rowOff>259184</xdr:rowOff>
    </xdr:from>
    <xdr:to>
      <xdr:col>9</xdr:col>
      <xdr:colOff>1038076</xdr:colOff>
      <xdr:row>169</xdr:row>
      <xdr:rowOff>830349</xdr:rowOff>
    </xdr:to>
    <xdr:pic>
      <xdr:nvPicPr>
        <xdr:cNvPr id="36697" name="Immagine 674"/>
        <xdr:cNvPicPr>
          <a:picLocks noChangeAspect="1"/>
        </xdr:cNvPicPr>
      </xdr:nvPicPr>
      <xdr:blipFill>
        <a:blip xmlns:r="http://schemas.openxmlformats.org/officeDocument/2006/relationships" r:embed="rId316"/>
        <a:stretch>
          <a:fillRect/>
        </a:stretch>
      </xdr:blipFill>
      <xdr:spPr>
        <a:xfrm>
          <a:off x="10058400" y="206387700"/>
          <a:ext cx="685800" cy="571500"/>
        </a:xfrm>
        <a:prstGeom prst="rect">
          <a:avLst/>
        </a:prstGeom>
        <a:noFill/>
        <a:ln w="9525">
          <a:noFill/>
        </a:ln>
      </xdr:spPr>
    </xdr:pic>
    <xdr:clientData/>
  </xdr:twoCellAnchor>
  <xdr:twoCellAnchor>
    <xdr:from>
      <xdr:col>9</xdr:col>
      <xdr:colOff>371029</xdr:colOff>
      <xdr:row>170</xdr:row>
      <xdr:rowOff>143991</xdr:rowOff>
    </xdr:from>
    <xdr:to>
      <xdr:col>9</xdr:col>
      <xdr:colOff>1038076</xdr:colOff>
      <xdr:row>170</xdr:row>
      <xdr:rowOff>715156</xdr:rowOff>
    </xdr:to>
    <xdr:pic>
      <xdr:nvPicPr>
        <xdr:cNvPr id="36698" name="Immagine 675"/>
        <xdr:cNvPicPr>
          <a:picLocks noChangeAspect="1"/>
        </xdr:cNvPicPr>
      </xdr:nvPicPr>
      <xdr:blipFill>
        <a:blip xmlns:r="http://schemas.openxmlformats.org/officeDocument/2006/relationships" r:embed="rId317"/>
        <a:stretch>
          <a:fillRect/>
        </a:stretch>
      </xdr:blipFill>
      <xdr:spPr>
        <a:xfrm>
          <a:off x="10077450" y="207502125"/>
          <a:ext cx="666750" cy="571500"/>
        </a:xfrm>
        <a:prstGeom prst="rect">
          <a:avLst/>
        </a:prstGeom>
        <a:noFill/>
        <a:ln w="9525">
          <a:noFill/>
        </a:ln>
      </xdr:spPr>
    </xdr:pic>
    <xdr:clientData/>
  </xdr:twoCellAnchor>
  <xdr:twoCellAnchor>
    <xdr:from>
      <xdr:col>9</xdr:col>
      <xdr:colOff>428625</xdr:colOff>
      <xdr:row>173</xdr:row>
      <xdr:rowOff>297582</xdr:rowOff>
    </xdr:from>
    <xdr:to>
      <xdr:col>9</xdr:col>
      <xdr:colOff>980480</xdr:colOff>
      <xdr:row>173</xdr:row>
      <xdr:rowOff>801551</xdr:rowOff>
    </xdr:to>
    <xdr:pic>
      <xdr:nvPicPr>
        <xdr:cNvPr id="36699" name="Immagine 676"/>
        <xdr:cNvPicPr>
          <a:picLocks noChangeAspect="1"/>
        </xdr:cNvPicPr>
      </xdr:nvPicPr>
      <xdr:blipFill>
        <a:blip xmlns:r="http://schemas.openxmlformats.org/officeDocument/2006/relationships" r:embed="rId318"/>
        <a:stretch>
          <a:fillRect/>
        </a:stretch>
      </xdr:blipFill>
      <xdr:spPr>
        <a:xfrm>
          <a:off x="10134600" y="211340700"/>
          <a:ext cx="552450" cy="504825"/>
        </a:xfrm>
        <a:prstGeom prst="rect">
          <a:avLst/>
        </a:prstGeom>
        <a:noFill/>
        <a:ln w="9525">
          <a:noFill/>
        </a:ln>
      </xdr:spPr>
    </xdr:pic>
    <xdr:clientData/>
  </xdr:twoCellAnchor>
  <xdr:twoCellAnchor>
    <xdr:from>
      <xdr:col>9</xdr:col>
      <xdr:colOff>342900</xdr:colOff>
      <xdr:row>174</xdr:row>
      <xdr:rowOff>268784</xdr:rowOff>
    </xdr:from>
    <xdr:to>
      <xdr:col>9</xdr:col>
      <xdr:colOff>1066205</xdr:colOff>
      <xdr:row>174</xdr:row>
      <xdr:rowOff>916744</xdr:rowOff>
    </xdr:to>
    <xdr:pic>
      <xdr:nvPicPr>
        <xdr:cNvPr id="36700" name="Immagine 677"/>
        <xdr:cNvPicPr>
          <a:picLocks noChangeAspect="1"/>
        </xdr:cNvPicPr>
      </xdr:nvPicPr>
      <xdr:blipFill>
        <a:blip xmlns:r="http://schemas.openxmlformats.org/officeDocument/2006/relationships" r:embed="rId319"/>
        <a:stretch>
          <a:fillRect/>
        </a:stretch>
      </xdr:blipFill>
      <xdr:spPr>
        <a:xfrm>
          <a:off x="10048875" y="212540850"/>
          <a:ext cx="723900" cy="647700"/>
        </a:xfrm>
        <a:prstGeom prst="rect">
          <a:avLst/>
        </a:prstGeom>
        <a:noFill/>
        <a:ln w="9525">
          <a:noFill/>
        </a:ln>
      </xdr:spPr>
    </xdr:pic>
    <xdr:clientData/>
  </xdr:twoCellAnchor>
  <xdr:twoCellAnchor>
    <xdr:from>
      <xdr:col>9</xdr:col>
      <xdr:colOff>294680</xdr:colOff>
      <xdr:row>224</xdr:row>
      <xdr:rowOff>220787</xdr:rowOff>
    </xdr:from>
    <xdr:to>
      <xdr:col>9</xdr:col>
      <xdr:colOff>1094333</xdr:colOff>
      <xdr:row>224</xdr:row>
      <xdr:rowOff>791952</xdr:rowOff>
    </xdr:to>
    <xdr:pic>
      <xdr:nvPicPr>
        <xdr:cNvPr id="36701" name="Immagine 678"/>
        <xdr:cNvPicPr>
          <a:picLocks noChangeAspect="1"/>
        </xdr:cNvPicPr>
      </xdr:nvPicPr>
      <xdr:blipFill>
        <a:blip xmlns:r="http://schemas.openxmlformats.org/officeDocument/2006/relationships" r:embed="rId320"/>
        <a:stretch>
          <a:fillRect/>
        </a:stretch>
      </xdr:blipFill>
      <xdr:spPr>
        <a:xfrm>
          <a:off x="10001250" y="273929475"/>
          <a:ext cx="800100" cy="571500"/>
        </a:xfrm>
        <a:prstGeom prst="rect">
          <a:avLst/>
        </a:prstGeom>
        <a:noFill/>
        <a:ln w="9525">
          <a:noFill/>
        </a:ln>
      </xdr:spPr>
    </xdr:pic>
    <xdr:clientData/>
  </xdr:twoCellAnchor>
  <xdr:twoCellAnchor>
    <xdr:from>
      <xdr:col>9</xdr:col>
      <xdr:colOff>324148</xdr:colOff>
      <xdr:row>230</xdr:row>
      <xdr:rowOff>268784</xdr:rowOff>
    </xdr:from>
    <xdr:to>
      <xdr:col>9</xdr:col>
      <xdr:colOff>1076920</xdr:colOff>
      <xdr:row>230</xdr:row>
      <xdr:rowOff>763153</xdr:rowOff>
    </xdr:to>
    <xdr:pic>
      <xdr:nvPicPr>
        <xdr:cNvPr id="36702" name="Immagine 679"/>
        <xdr:cNvPicPr>
          <a:picLocks noChangeAspect="1"/>
        </xdr:cNvPicPr>
      </xdr:nvPicPr>
      <xdr:blipFill>
        <a:blip xmlns:r="http://schemas.openxmlformats.org/officeDocument/2006/relationships" r:embed="rId321"/>
        <a:stretch>
          <a:fillRect/>
        </a:stretch>
      </xdr:blipFill>
      <xdr:spPr>
        <a:xfrm>
          <a:off x="10029825" y="281349450"/>
          <a:ext cx="752475" cy="495300"/>
        </a:xfrm>
        <a:prstGeom prst="rect">
          <a:avLst/>
        </a:prstGeom>
        <a:noFill/>
        <a:ln w="9525">
          <a:noFill/>
        </a:ln>
      </xdr:spPr>
    </xdr:pic>
    <xdr:clientData/>
  </xdr:twoCellAnchor>
  <xdr:twoCellAnchor>
    <xdr:from>
      <xdr:col>9</xdr:col>
      <xdr:colOff>257175</xdr:colOff>
      <xdr:row>231</xdr:row>
      <xdr:rowOff>259184</xdr:rowOff>
    </xdr:from>
    <xdr:to>
      <xdr:col>9</xdr:col>
      <xdr:colOff>1142554</xdr:colOff>
      <xdr:row>231</xdr:row>
      <xdr:rowOff>791952</xdr:rowOff>
    </xdr:to>
    <xdr:pic>
      <xdr:nvPicPr>
        <xdr:cNvPr id="36703" name="Immagine 680"/>
        <xdr:cNvPicPr>
          <a:picLocks noChangeAspect="1"/>
        </xdr:cNvPicPr>
      </xdr:nvPicPr>
      <xdr:blipFill>
        <a:blip xmlns:r="http://schemas.openxmlformats.org/officeDocument/2006/relationships" r:embed="rId322"/>
        <a:stretch>
          <a:fillRect/>
        </a:stretch>
      </xdr:blipFill>
      <xdr:spPr>
        <a:xfrm>
          <a:off x="9963150" y="282568650"/>
          <a:ext cx="885825" cy="533400"/>
        </a:xfrm>
        <a:prstGeom prst="rect">
          <a:avLst/>
        </a:prstGeom>
        <a:noFill/>
        <a:ln w="9525">
          <a:noFill/>
        </a:ln>
      </xdr:spPr>
    </xdr:pic>
    <xdr:clientData/>
  </xdr:twoCellAnchor>
  <xdr:twoCellAnchor>
    <xdr:from>
      <xdr:col>9</xdr:col>
      <xdr:colOff>257175</xdr:colOff>
      <xdr:row>233</xdr:row>
      <xdr:rowOff>220787</xdr:rowOff>
    </xdr:from>
    <xdr:to>
      <xdr:col>9</xdr:col>
      <xdr:colOff>1142554</xdr:colOff>
      <xdr:row>233</xdr:row>
      <xdr:rowOff>753554</xdr:rowOff>
    </xdr:to>
    <xdr:pic>
      <xdr:nvPicPr>
        <xdr:cNvPr id="36704" name="Immagine 681"/>
        <xdr:cNvPicPr>
          <a:picLocks noChangeAspect="1"/>
        </xdr:cNvPicPr>
      </xdr:nvPicPr>
      <xdr:blipFill>
        <a:blip xmlns:r="http://schemas.openxmlformats.org/officeDocument/2006/relationships" r:embed="rId323"/>
        <a:stretch>
          <a:fillRect/>
        </a:stretch>
      </xdr:blipFill>
      <xdr:spPr>
        <a:xfrm>
          <a:off x="9963150" y="284988000"/>
          <a:ext cx="885825" cy="533400"/>
        </a:xfrm>
        <a:prstGeom prst="rect">
          <a:avLst/>
        </a:prstGeom>
        <a:noFill/>
        <a:ln w="9525">
          <a:noFill/>
        </a:ln>
      </xdr:spPr>
    </xdr:pic>
    <xdr:clientData/>
  </xdr:twoCellAnchor>
  <xdr:twoCellAnchor>
    <xdr:from>
      <xdr:col>9</xdr:col>
      <xdr:colOff>305395</xdr:colOff>
      <xdr:row>247</xdr:row>
      <xdr:rowOff>268784</xdr:rowOff>
    </xdr:from>
    <xdr:to>
      <xdr:col>9</xdr:col>
      <xdr:colOff>1076920</xdr:colOff>
      <xdr:row>247</xdr:row>
      <xdr:rowOff>763153</xdr:rowOff>
    </xdr:to>
    <xdr:pic>
      <xdr:nvPicPr>
        <xdr:cNvPr id="36705" name="Immagine 682"/>
        <xdr:cNvPicPr>
          <a:picLocks noChangeAspect="1"/>
        </xdr:cNvPicPr>
      </xdr:nvPicPr>
      <xdr:blipFill>
        <a:blip xmlns:r="http://schemas.openxmlformats.org/officeDocument/2006/relationships" r:embed="rId324"/>
        <a:stretch>
          <a:fillRect/>
        </a:stretch>
      </xdr:blipFill>
      <xdr:spPr>
        <a:xfrm>
          <a:off x="10010775" y="302237775"/>
          <a:ext cx="771525" cy="495300"/>
        </a:xfrm>
        <a:prstGeom prst="rect">
          <a:avLst/>
        </a:prstGeom>
        <a:noFill/>
        <a:ln w="9525">
          <a:noFill/>
        </a:ln>
      </xdr:spPr>
    </xdr:pic>
    <xdr:clientData/>
  </xdr:twoCellAnchor>
  <xdr:twoCellAnchor>
    <xdr:from>
      <xdr:col>9</xdr:col>
      <xdr:colOff>219670</xdr:colOff>
      <xdr:row>249</xdr:row>
      <xdr:rowOff>163190</xdr:rowOff>
    </xdr:from>
    <xdr:to>
      <xdr:col>9</xdr:col>
      <xdr:colOff>1162645</xdr:colOff>
      <xdr:row>249</xdr:row>
      <xdr:rowOff>695958</xdr:rowOff>
    </xdr:to>
    <xdr:pic>
      <xdr:nvPicPr>
        <xdr:cNvPr id="36706" name="Immagine 684"/>
        <xdr:cNvPicPr>
          <a:picLocks noChangeAspect="1"/>
        </xdr:cNvPicPr>
      </xdr:nvPicPr>
      <xdr:blipFill>
        <a:blip xmlns:r="http://schemas.openxmlformats.org/officeDocument/2006/relationships" r:embed="rId325"/>
        <a:stretch>
          <a:fillRect/>
        </a:stretch>
      </xdr:blipFill>
      <xdr:spPr>
        <a:xfrm>
          <a:off x="9925050" y="304590450"/>
          <a:ext cx="942975" cy="533400"/>
        </a:xfrm>
        <a:prstGeom prst="rect">
          <a:avLst/>
        </a:prstGeom>
        <a:noFill/>
        <a:ln w="9525">
          <a:noFill/>
        </a:ln>
      </xdr:spPr>
    </xdr:pic>
    <xdr:clientData/>
  </xdr:twoCellAnchor>
  <xdr:twoCellAnchor>
    <xdr:from>
      <xdr:col>9</xdr:col>
      <xdr:colOff>342900</xdr:colOff>
      <xdr:row>265</xdr:row>
      <xdr:rowOff>220787</xdr:rowOff>
    </xdr:from>
    <xdr:to>
      <xdr:col>9</xdr:col>
      <xdr:colOff>1066205</xdr:colOff>
      <xdr:row>265</xdr:row>
      <xdr:rowOff>907145</xdr:rowOff>
    </xdr:to>
    <xdr:pic>
      <xdr:nvPicPr>
        <xdr:cNvPr id="36707" name="Immagine 685"/>
        <xdr:cNvPicPr>
          <a:picLocks noChangeAspect="1"/>
        </xdr:cNvPicPr>
      </xdr:nvPicPr>
      <xdr:blipFill>
        <a:blip xmlns:r="http://schemas.openxmlformats.org/officeDocument/2006/relationships" r:embed="rId326"/>
        <a:stretch>
          <a:fillRect/>
        </a:stretch>
      </xdr:blipFill>
      <xdr:spPr>
        <a:xfrm>
          <a:off x="10048875" y="324307200"/>
          <a:ext cx="723900" cy="685800"/>
        </a:xfrm>
        <a:prstGeom prst="rect">
          <a:avLst/>
        </a:prstGeom>
        <a:noFill/>
        <a:ln w="9525">
          <a:noFill/>
        </a:ln>
      </xdr:spPr>
    </xdr:pic>
    <xdr:clientData/>
  </xdr:twoCellAnchor>
  <xdr:twoCellAnchor>
    <xdr:from>
      <xdr:col>9</xdr:col>
      <xdr:colOff>219670</xdr:colOff>
      <xdr:row>268</xdr:row>
      <xdr:rowOff>201588</xdr:rowOff>
    </xdr:from>
    <xdr:to>
      <xdr:col>9</xdr:col>
      <xdr:colOff>1162645</xdr:colOff>
      <xdr:row>268</xdr:row>
      <xdr:rowOff>993539</xdr:rowOff>
    </xdr:to>
    <xdr:pic>
      <xdr:nvPicPr>
        <xdr:cNvPr id="36708" name="Immagine 686"/>
        <xdr:cNvPicPr>
          <a:picLocks noChangeAspect="1"/>
        </xdr:cNvPicPr>
      </xdr:nvPicPr>
      <xdr:blipFill>
        <a:blip xmlns:r="http://schemas.openxmlformats.org/officeDocument/2006/relationships" r:embed="rId327"/>
        <a:srcRect l="27865" t="26783"/>
        <a:stretch>
          <a:fillRect/>
        </a:stretch>
      </xdr:blipFill>
      <xdr:spPr>
        <a:xfrm>
          <a:off x="9925050" y="327974325"/>
          <a:ext cx="942975" cy="790575"/>
        </a:xfrm>
        <a:prstGeom prst="rect">
          <a:avLst/>
        </a:prstGeom>
        <a:noFill/>
        <a:ln w="9525">
          <a:noFill/>
        </a:ln>
      </xdr:spPr>
    </xdr:pic>
    <xdr:clientData/>
  </xdr:twoCellAnchor>
  <xdr:twoCellAnchor>
    <xdr:from>
      <xdr:col>9</xdr:col>
      <xdr:colOff>294680</xdr:colOff>
      <xdr:row>269</xdr:row>
      <xdr:rowOff>191988</xdr:rowOff>
    </xdr:from>
    <xdr:to>
      <xdr:col>9</xdr:col>
      <xdr:colOff>1123801</xdr:colOff>
      <xdr:row>269</xdr:row>
      <xdr:rowOff>839949</xdr:rowOff>
    </xdr:to>
    <xdr:pic>
      <xdr:nvPicPr>
        <xdr:cNvPr id="36709" name="Immagine 687"/>
        <xdr:cNvPicPr>
          <a:picLocks noChangeAspect="1"/>
        </xdr:cNvPicPr>
      </xdr:nvPicPr>
      <xdr:blipFill>
        <a:blip xmlns:r="http://schemas.openxmlformats.org/officeDocument/2006/relationships" r:embed="rId328"/>
        <a:stretch>
          <a:fillRect/>
        </a:stretch>
      </xdr:blipFill>
      <xdr:spPr>
        <a:xfrm>
          <a:off x="10001250" y="329193525"/>
          <a:ext cx="828675" cy="647700"/>
        </a:xfrm>
        <a:prstGeom prst="rect">
          <a:avLst/>
        </a:prstGeom>
        <a:noFill/>
        <a:ln w="9525">
          <a:noFill/>
        </a:ln>
      </xdr:spPr>
    </xdr:pic>
    <xdr:clientData/>
  </xdr:twoCellAnchor>
  <xdr:twoCellAnchor>
    <xdr:from>
      <xdr:col>9</xdr:col>
      <xdr:colOff>305395</xdr:colOff>
      <xdr:row>270</xdr:row>
      <xdr:rowOff>220787</xdr:rowOff>
    </xdr:from>
    <xdr:to>
      <xdr:col>9</xdr:col>
      <xdr:colOff>1076920</xdr:colOff>
      <xdr:row>270</xdr:row>
      <xdr:rowOff>907145</xdr:rowOff>
    </xdr:to>
    <xdr:pic>
      <xdr:nvPicPr>
        <xdr:cNvPr id="36710" name="Immagine 688"/>
        <xdr:cNvPicPr>
          <a:picLocks noChangeAspect="1"/>
        </xdr:cNvPicPr>
      </xdr:nvPicPr>
      <xdr:blipFill>
        <a:blip xmlns:r="http://schemas.openxmlformats.org/officeDocument/2006/relationships" r:embed="rId328"/>
        <a:stretch>
          <a:fillRect/>
        </a:stretch>
      </xdr:blipFill>
      <xdr:spPr>
        <a:xfrm>
          <a:off x="10010775" y="330450825"/>
          <a:ext cx="771525" cy="685800"/>
        </a:xfrm>
        <a:prstGeom prst="rect">
          <a:avLst/>
        </a:prstGeom>
        <a:noFill/>
        <a:ln w="9525">
          <a:noFill/>
        </a:ln>
      </xdr:spPr>
    </xdr:pic>
    <xdr:clientData/>
  </xdr:twoCellAnchor>
  <xdr:twoCellAnchor>
    <xdr:from>
      <xdr:col>9</xdr:col>
      <xdr:colOff>333524</xdr:colOff>
      <xdr:row>278</xdr:row>
      <xdr:rowOff>230386</xdr:rowOff>
    </xdr:from>
    <xdr:to>
      <xdr:col>9</xdr:col>
      <xdr:colOff>1076920</xdr:colOff>
      <xdr:row>278</xdr:row>
      <xdr:rowOff>878346</xdr:rowOff>
    </xdr:to>
    <xdr:pic>
      <xdr:nvPicPr>
        <xdr:cNvPr id="36711" name="Immagine 689"/>
        <xdr:cNvPicPr>
          <a:picLocks noChangeAspect="1"/>
        </xdr:cNvPicPr>
      </xdr:nvPicPr>
      <xdr:blipFill>
        <a:blip xmlns:r="http://schemas.openxmlformats.org/officeDocument/2006/relationships"/>
        <a:stretch>
          <a:fillRect/>
        </a:stretch>
      </xdr:blipFill>
      <xdr:spPr>
        <a:xfrm>
          <a:off x="10039350" y="340290150"/>
          <a:ext cx="742950" cy="647700"/>
        </a:xfrm>
        <a:prstGeom prst="rect">
          <a:avLst/>
        </a:prstGeom>
        <a:noFill/>
        <a:ln w="9525">
          <a:noFill/>
        </a:ln>
      </xdr:spPr>
    </xdr:pic>
    <xdr:clientData/>
  </xdr:twoCellAnchor>
  <xdr:twoCellAnchor>
    <xdr:from>
      <xdr:col>9</xdr:col>
      <xdr:colOff>324148</xdr:colOff>
      <xdr:row>287</xdr:row>
      <xdr:rowOff>268784</xdr:rowOff>
    </xdr:from>
    <xdr:to>
      <xdr:col>9</xdr:col>
      <xdr:colOff>1076920</xdr:colOff>
      <xdr:row>287</xdr:row>
      <xdr:rowOff>916744</xdr:rowOff>
    </xdr:to>
    <xdr:pic>
      <xdr:nvPicPr>
        <xdr:cNvPr id="36712" name="Immagine 692"/>
        <xdr:cNvPicPr>
          <a:picLocks noChangeAspect="1"/>
        </xdr:cNvPicPr>
      </xdr:nvPicPr>
      <xdr:blipFill>
        <a:blip xmlns:r="http://schemas.openxmlformats.org/officeDocument/2006/relationships" r:embed="rId329"/>
        <a:stretch>
          <a:fillRect/>
        </a:stretch>
      </xdr:blipFill>
      <xdr:spPr>
        <a:xfrm>
          <a:off x="10029825" y="351386775"/>
          <a:ext cx="752475" cy="647700"/>
        </a:xfrm>
        <a:prstGeom prst="rect">
          <a:avLst/>
        </a:prstGeom>
        <a:noFill/>
        <a:ln w="9525">
          <a:noFill/>
        </a:ln>
      </xdr:spPr>
    </xdr:pic>
    <xdr:clientData/>
  </xdr:twoCellAnchor>
  <xdr:twoCellAnchor>
    <xdr:from>
      <xdr:col>9</xdr:col>
      <xdr:colOff>352276</xdr:colOff>
      <xdr:row>307</xdr:row>
      <xdr:rowOff>220787</xdr:rowOff>
    </xdr:from>
    <xdr:to>
      <xdr:col>9</xdr:col>
      <xdr:colOff>1047452</xdr:colOff>
      <xdr:row>307</xdr:row>
      <xdr:rowOff>753554</xdr:rowOff>
    </xdr:to>
    <xdr:pic>
      <xdr:nvPicPr>
        <xdr:cNvPr id="36713" name="Immagine 693"/>
        <xdr:cNvPicPr>
          <a:picLocks noChangeAspect="1"/>
        </xdr:cNvPicPr>
      </xdr:nvPicPr>
      <xdr:blipFill>
        <a:blip xmlns:r="http://schemas.openxmlformats.org/officeDocument/2006/relationships" r:embed="rId330"/>
        <a:stretch>
          <a:fillRect/>
        </a:stretch>
      </xdr:blipFill>
      <xdr:spPr>
        <a:xfrm>
          <a:off x="10058400" y="375913650"/>
          <a:ext cx="695325" cy="533400"/>
        </a:xfrm>
        <a:prstGeom prst="rect">
          <a:avLst/>
        </a:prstGeom>
        <a:noFill/>
        <a:ln w="9525">
          <a:noFill/>
        </a:ln>
      </xdr:spPr>
    </xdr:pic>
    <xdr:clientData/>
  </xdr:twoCellAnchor>
  <xdr:twoCellAnchor>
    <xdr:from>
      <xdr:col>9</xdr:col>
      <xdr:colOff>352276</xdr:colOff>
      <xdr:row>308</xdr:row>
      <xdr:rowOff>191988</xdr:rowOff>
    </xdr:from>
    <xdr:to>
      <xdr:col>9</xdr:col>
      <xdr:colOff>1038076</xdr:colOff>
      <xdr:row>308</xdr:row>
      <xdr:rowOff>839949</xdr:rowOff>
    </xdr:to>
    <xdr:pic>
      <xdr:nvPicPr>
        <xdr:cNvPr id="36714" name="Immagine 694"/>
        <xdr:cNvPicPr>
          <a:picLocks noChangeAspect="1"/>
        </xdr:cNvPicPr>
      </xdr:nvPicPr>
      <xdr:blipFill>
        <a:blip xmlns:r="http://schemas.openxmlformats.org/officeDocument/2006/relationships" r:embed="rId331"/>
        <a:stretch>
          <a:fillRect/>
        </a:stretch>
      </xdr:blipFill>
      <xdr:spPr>
        <a:xfrm>
          <a:off x="10058400" y="377113800"/>
          <a:ext cx="685800" cy="647700"/>
        </a:xfrm>
        <a:prstGeom prst="rect">
          <a:avLst/>
        </a:prstGeom>
        <a:noFill/>
        <a:ln w="9525">
          <a:noFill/>
        </a:ln>
      </xdr:spPr>
    </xdr:pic>
    <xdr:clientData/>
  </xdr:twoCellAnchor>
  <xdr:twoCellAnchor>
    <xdr:from>
      <xdr:col>9</xdr:col>
      <xdr:colOff>324148</xdr:colOff>
      <xdr:row>310</xdr:row>
      <xdr:rowOff>340779</xdr:rowOff>
    </xdr:from>
    <xdr:to>
      <xdr:col>9</xdr:col>
      <xdr:colOff>1076920</xdr:colOff>
      <xdr:row>310</xdr:row>
      <xdr:rowOff>911944</xdr:rowOff>
    </xdr:to>
    <xdr:pic>
      <xdr:nvPicPr>
        <xdr:cNvPr id="36715" name="Immagine 695"/>
        <xdr:cNvPicPr>
          <a:picLocks noChangeAspect="1"/>
        </xdr:cNvPicPr>
      </xdr:nvPicPr>
      <xdr:blipFill>
        <a:blip xmlns:r="http://schemas.openxmlformats.org/officeDocument/2006/relationships" r:embed="rId332"/>
        <a:stretch>
          <a:fillRect/>
        </a:stretch>
      </xdr:blipFill>
      <xdr:spPr>
        <a:xfrm>
          <a:off x="10029825" y="379723650"/>
          <a:ext cx="752475" cy="571500"/>
        </a:xfrm>
        <a:prstGeom prst="rect">
          <a:avLst/>
        </a:prstGeom>
        <a:noFill/>
        <a:ln w="9525">
          <a:noFill/>
        </a:ln>
      </xdr:spPr>
    </xdr:pic>
    <xdr:clientData/>
  </xdr:twoCellAnchor>
  <xdr:twoCellAnchor>
    <xdr:from>
      <xdr:col>9</xdr:col>
      <xdr:colOff>352276</xdr:colOff>
      <xdr:row>311</xdr:row>
      <xdr:rowOff>143991</xdr:rowOff>
    </xdr:from>
    <xdr:to>
      <xdr:col>9</xdr:col>
      <xdr:colOff>1038076</xdr:colOff>
      <xdr:row>311</xdr:row>
      <xdr:rowOff>830349</xdr:rowOff>
    </xdr:to>
    <xdr:pic>
      <xdr:nvPicPr>
        <xdr:cNvPr id="36716" name="Immagine 696"/>
        <xdr:cNvPicPr>
          <a:picLocks noChangeAspect="1"/>
        </xdr:cNvPicPr>
      </xdr:nvPicPr>
      <xdr:blipFill>
        <a:blip xmlns:r="http://schemas.openxmlformats.org/officeDocument/2006/relationships" r:embed="rId333"/>
        <a:stretch>
          <a:fillRect/>
        </a:stretch>
      </xdr:blipFill>
      <xdr:spPr>
        <a:xfrm>
          <a:off x="10058400" y="380752350"/>
          <a:ext cx="685800" cy="685800"/>
        </a:xfrm>
        <a:prstGeom prst="rect">
          <a:avLst/>
        </a:prstGeom>
        <a:noFill/>
        <a:ln w="9525">
          <a:noFill/>
        </a:ln>
      </xdr:spPr>
    </xdr:pic>
    <xdr:clientData/>
  </xdr:twoCellAnchor>
  <xdr:twoCellAnchor>
    <xdr:from>
      <xdr:col>9</xdr:col>
      <xdr:colOff>305395</xdr:colOff>
      <xdr:row>317</xdr:row>
      <xdr:rowOff>350379</xdr:rowOff>
    </xdr:from>
    <xdr:to>
      <xdr:col>9</xdr:col>
      <xdr:colOff>1076920</xdr:colOff>
      <xdr:row>317</xdr:row>
      <xdr:rowOff>883146</xdr:rowOff>
    </xdr:to>
    <xdr:pic>
      <xdr:nvPicPr>
        <xdr:cNvPr id="36717" name="Immagine 697"/>
        <xdr:cNvPicPr>
          <a:picLocks noChangeAspect="1"/>
        </xdr:cNvPicPr>
      </xdr:nvPicPr>
      <xdr:blipFill>
        <a:blip xmlns:r="http://schemas.openxmlformats.org/officeDocument/2006/relationships" r:embed="rId334"/>
        <a:stretch>
          <a:fillRect/>
        </a:stretch>
      </xdr:blipFill>
      <xdr:spPr>
        <a:xfrm>
          <a:off x="10010775" y="388334250"/>
          <a:ext cx="771525" cy="533400"/>
        </a:xfrm>
        <a:prstGeom prst="rect">
          <a:avLst/>
        </a:prstGeom>
        <a:noFill/>
        <a:ln w="9525">
          <a:noFill/>
        </a:ln>
      </xdr:spPr>
    </xdr:pic>
    <xdr:clientData/>
  </xdr:twoCellAnchor>
  <xdr:twoCellAnchor>
    <xdr:from>
      <xdr:col>9</xdr:col>
      <xdr:colOff>324148</xdr:colOff>
      <xdr:row>318</xdr:row>
      <xdr:rowOff>191988</xdr:rowOff>
    </xdr:from>
    <xdr:to>
      <xdr:col>9</xdr:col>
      <xdr:colOff>1086296</xdr:colOff>
      <xdr:row>318</xdr:row>
      <xdr:rowOff>945542</xdr:rowOff>
    </xdr:to>
    <xdr:pic>
      <xdr:nvPicPr>
        <xdr:cNvPr id="36718" name="Immagine 698"/>
        <xdr:cNvPicPr>
          <a:picLocks noChangeAspect="1"/>
        </xdr:cNvPicPr>
      </xdr:nvPicPr>
      <xdr:blipFill>
        <a:blip xmlns:r="http://schemas.openxmlformats.org/officeDocument/2006/relationships" r:embed="rId335"/>
        <a:stretch>
          <a:fillRect/>
        </a:stretch>
      </xdr:blipFill>
      <xdr:spPr>
        <a:xfrm>
          <a:off x="10029825" y="389401050"/>
          <a:ext cx="762000" cy="752475"/>
        </a:xfrm>
        <a:prstGeom prst="rect">
          <a:avLst/>
        </a:prstGeom>
        <a:noFill/>
        <a:ln w="9525">
          <a:noFill/>
        </a:ln>
      </xdr:spPr>
    </xdr:pic>
    <xdr:clientData/>
  </xdr:twoCellAnchor>
  <xdr:twoCellAnchor>
    <xdr:from>
      <xdr:col>9</xdr:col>
      <xdr:colOff>162074</xdr:colOff>
      <xdr:row>339</xdr:row>
      <xdr:rowOff>143991</xdr:rowOff>
    </xdr:from>
    <xdr:to>
      <xdr:col>9</xdr:col>
      <xdr:colOff>1228279</xdr:colOff>
      <xdr:row>339</xdr:row>
      <xdr:rowOff>897545</xdr:rowOff>
    </xdr:to>
    <xdr:pic>
      <xdr:nvPicPr>
        <xdr:cNvPr id="36719" name="Immagine 699"/>
        <xdr:cNvPicPr>
          <a:picLocks noChangeAspect="1"/>
        </xdr:cNvPicPr>
      </xdr:nvPicPr>
      <xdr:blipFill>
        <a:blip xmlns:r="http://schemas.openxmlformats.org/officeDocument/2006/relationships" r:embed="rId336"/>
        <a:stretch>
          <a:fillRect/>
        </a:stretch>
      </xdr:blipFill>
      <xdr:spPr>
        <a:xfrm>
          <a:off x="9867900" y="415156650"/>
          <a:ext cx="1066800" cy="752475"/>
        </a:xfrm>
        <a:prstGeom prst="rect">
          <a:avLst/>
        </a:prstGeom>
        <a:noFill/>
        <a:ln w="9525">
          <a:noFill/>
        </a:ln>
      </xdr:spPr>
    </xdr:pic>
    <xdr:clientData/>
  </xdr:twoCellAnchor>
  <xdr:twoCellAnchor>
    <xdr:from>
      <xdr:col>9</xdr:col>
      <xdr:colOff>199579</xdr:colOff>
      <xdr:row>340</xdr:row>
      <xdr:rowOff>115193</xdr:rowOff>
    </xdr:from>
    <xdr:to>
      <xdr:col>9</xdr:col>
      <xdr:colOff>1200150</xdr:colOff>
      <xdr:row>340</xdr:row>
      <xdr:rowOff>686358</xdr:rowOff>
    </xdr:to>
    <xdr:pic>
      <xdr:nvPicPr>
        <xdr:cNvPr id="36720" name="Immagine 700"/>
        <xdr:cNvPicPr>
          <a:picLocks noChangeAspect="1"/>
        </xdr:cNvPicPr>
      </xdr:nvPicPr>
      <xdr:blipFill>
        <a:blip xmlns:r="http://schemas.openxmlformats.org/officeDocument/2006/relationships" r:embed="rId337"/>
        <a:stretch>
          <a:fillRect/>
        </a:stretch>
      </xdr:blipFill>
      <xdr:spPr>
        <a:xfrm>
          <a:off x="9906000" y="416356800"/>
          <a:ext cx="1000125" cy="571500"/>
        </a:xfrm>
        <a:prstGeom prst="rect">
          <a:avLst/>
        </a:prstGeom>
        <a:noFill/>
        <a:ln w="9525">
          <a:noFill/>
        </a:ln>
      </xdr:spPr>
    </xdr:pic>
    <xdr:clientData/>
  </xdr:twoCellAnchor>
  <xdr:twoCellAnchor>
    <xdr:from>
      <xdr:col>9</xdr:col>
      <xdr:colOff>438001</xdr:colOff>
      <xdr:row>6</xdr:row>
      <xdr:rowOff>76795</xdr:rowOff>
    </xdr:from>
    <xdr:to>
      <xdr:col>9</xdr:col>
      <xdr:colOff>933599</xdr:colOff>
      <xdr:row>6</xdr:row>
      <xdr:rowOff>580765</xdr:rowOff>
    </xdr:to>
    <xdr:pic>
      <xdr:nvPicPr>
        <xdr:cNvPr id="36721" name="Immagine 701"/>
        <xdr:cNvPicPr>
          <a:picLocks noChangeAspect="1"/>
        </xdr:cNvPicPr>
      </xdr:nvPicPr>
      <xdr:blipFill>
        <a:blip xmlns:r="http://schemas.openxmlformats.org/officeDocument/2006/relationships" r:embed="rId338"/>
        <a:stretch>
          <a:fillRect/>
        </a:stretch>
      </xdr:blipFill>
      <xdr:spPr>
        <a:xfrm>
          <a:off x="10144125" y="5924550"/>
          <a:ext cx="495300" cy="504825"/>
        </a:xfrm>
        <a:prstGeom prst="rect">
          <a:avLst/>
        </a:prstGeom>
        <a:noFill/>
        <a:ln w="9525">
          <a:noFill/>
        </a:ln>
      </xdr:spPr>
    </xdr:pic>
    <xdr:clientData/>
  </xdr:twoCellAnchor>
  <xdr:twoCellAnchor>
    <xdr:from>
      <xdr:col>9</xdr:col>
      <xdr:colOff>294680</xdr:colOff>
      <xdr:row>97</xdr:row>
      <xdr:rowOff>239985</xdr:rowOff>
    </xdr:from>
    <xdr:to>
      <xdr:col>9</xdr:col>
      <xdr:colOff>1114425</xdr:colOff>
      <xdr:row>97</xdr:row>
      <xdr:rowOff>926343</xdr:rowOff>
    </xdr:to>
    <xdr:pic>
      <xdr:nvPicPr>
        <xdr:cNvPr id="36722" name="Immagine 704"/>
        <xdr:cNvPicPr>
          <a:picLocks noChangeAspect="1"/>
        </xdr:cNvPicPr>
      </xdr:nvPicPr>
      <xdr:blipFill>
        <a:blip xmlns:r="http://schemas.openxmlformats.org/officeDocument/2006/relationships"/>
        <a:stretch>
          <a:fillRect/>
        </a:stretch>
      </xdr:blipFill>
      <xdr:spPr>
        <a:xfrm>
          <a:off x="10001250" y="117900450"/>
          <a:ext cx="819150" cy="685800"/>
        </a:xfrm>
        <a:prstGeom prst="rect">
          <a:avLst/>
        </a:prstGeom>
        <a:noFill/>
        <a:ln w="9525">
          <a:noFill/>
        </a:ln>
      </xdr:spPr>
    </xdr:pic>
    <xdr:clientData/>
  </xdr:twoCellAnchor>
  <xdr:twoCellAnchor>
    <xdr:from>
      <xdr:col>9</xdr:col>
      <xdr:colOff>294680</xdr:colOff>
      <xdr:row>98</xdr:row>
      <xdr:rowOff>239985</xdr:rowOff>
    </xdr:from>
    <xdr:to>
      <xdr:col>9</xdr:col>
      <xdr:colOff>1114425</xdr:colOff>
      <xdr:row>98</xdr:row>
      <xdr:rowOff>926343</xdr:rowOff>
    </xdr:to>
    <xdr:pic>
      <xdr:nvPicPr>
        <xdr:cNvPr id="36723" name="Immagine 704"/>
        <xdr:cNvPicPr>
          <a:picLocks noChangeAspect="1"/>
        </xdr:cNvPicPr>
      </xdr:nvPicPr>
      <xdr:blipFill>
        <a:blip xmlns:r="http://schemas.openxmlformats.org/officeDocument/2006/relationships"/>
        <a:stretch>
          <a:fillRect/>
        </a:stretch>
      </xdr:blipFill>
      <xdr:spPr>
        <a:xfrm>
          <a:off x="10001250" y="119129175"/>
          <a:ext cx="819150" cy="685800"/>
        </a:xfrm>
        <a:prstGeom prst="rect">
          <a:avLst/>
        </a:prstGeom>
        <a:noFill/>
        <a:ln w="9525">
          <a:noFill/>
        </a:ln>
      </xdr:spPr>
    </xdr:pic>
    <xdr:clientData/>
  </xdr:twoCellAnchor>
  <xdr:twoCellAnchor>
    <xdr:from>
      <xdr:col>9</xdr:col>
      <xdr:colOff>294680</xdr:colOff>
      <xdr:row>99</xdr:row>
      <xdr:rowOff>239985</xdr:rowOff>
    </xdr:from>
    <xdr:to>
      <xdr:col>9</xdr:col>
      <xdr:colOff>1114425</xdr:colOff>
      <xdr:row>99</xdr:row>
      <xdr:rowOff>926343</xdr:rowOff>
    </xdr:to>
    <xdr:pic>
      <xdr:nvPicPr>
        <xdr:cNvPr id="36724" name="Immagine 704"/>
        <xdr:cNvPicPr>
          <a:picLocks noChangeAspect="1"/>
        </xdr:cNvPicPr>
      </xdr:nvPicPr>
      <xdr:blipFill>
        <a:blip xmlns:r="http://schemas.openxmlformats.org/officeDocument/2006/relationships"/>
        <a:stretch>
          <a:fillRect/>
        </a:stretch>
      </xdr:blipFill>
      <xdr:spPr>
        <a:xfrm>
          <a:off x="10001250" y="120357900"/>
          <a:ext cx="819150" cy="685800"/>
        </a:xfrm>
        <a:prstGeom prst="rect">
          <a:avLst/>
        </a:prstGeom>
        <a:noFill/>
        <a:ln w="9525">
          <a:noFill/>
        </a:ln>
      </xdr:spPr>
    </xdr:pic>
    <xdr:clientData/>
  </xdr:twoCellAnchor>
  <xdr:twoCellAnchor>
    <xdr:from>
      <xdr:col>9</xdr:col>
      <xdr:colOff>342900</xdr:colOff>
      <xdr:row>101</xdr:row>
      <xdr:rowOff>182389</xdr:rowOff>
    </xdr:from>
    <xdr:to>
      <xdr:col>9</xdr:col>
      <xdr:colOff>1066205</xdr:colOff>
      <xdr:row>101</xdr:row>
      <xdr:rowOff>868747</xdr:rowOff>
    </xdr:to>
    <xdr:pic>
      <xdr:nvPicPr>
        <xdr:cNvPr id="36725" name="Immagine 652"/>
        <xdr:cNvPicPr>
          <a:picLocks noChangeAspect="1"/>
        </xdr:cNvPicPr>
      </xdr:nvPicPr>
      <xdr:blipFill>
        <a:blip xmlns:r="http://schemas.openxmlformats.org/officeDocument/2006/relationships"/>
        <a:stretch>
          <a:fillRect/>
        </a:stretch>
      </xdr:blipFill>
      <xdr:spPr>
        <a:xfrm>
          <a:off x="10048875" y="122758200"/>
          <a:ext cx="723900" cy="685800"/>
        </a:xfrm>
        <a:prstGeom prst="rect">
          <a:avLst/>
        </a:prstGeom>
        <a:noFill/>
        <a:ln w="9525">
          <a:noFill/>
        </a:ln>
      </xdr:spPr>
    </xdr:pic>
    <xdr:clientData/>
  </xdr:twoCellAnchor>
  <xdr:twoCellAnchor>
    <xdr:from>
      <xdr:col>9</xdr:col>
      <xdr:colOff>342900</xdr:colOff>
      <xdr:row>102</xdr:row>
      <xdr:rowOff>182389</xdr:rowOff>
    </xdr:from>
    <xdr:to>
      <xdr:col>9</xdr:col>
      <xdr:colOff>1066205</xdr:colOff>
      <xdr:row>102</xdr:row>
      <xdr:rowOff>868747</xdr:rowOff>
    </xdr:to>
    <xdr:pic>
      <xdr:nvPicPr>
        <xdr:cNvPr id="36726" name="Immagine 652"/>
        <xdr:cNvPicPr>
          <a:picLocks noChangeAspect="1"/>
        </xdr:cNvPicPr>
      </xdr:nvPicPr>
      <xdr:blipFill>
        <a:blip xmlns:r="http://schemas.openxmlformats.org/officeDocument/2006/relationships"/>
        <a:stretch>
          <a:fillRect/>
        </a:stretch>
      </xdr:blipFill>
      <xdr:spPr>
        <a:xfrm>
          <a:off x="10048875" y="123986925"/>
          <a:ext cx="723900" cy="685800"/>
        </a:xfrm>
        <a:prstGeom prst="rect">
          <a:avLst/>
        </a:prstGeom>
        <a:noFill/>
        <a:ln w="9525">
          <a:noFill/>
        </a:ln>
      </xdr:spPr>
    </xdr:pic>
    <xdr:clientData/>
  </xdr:twoCellAnchor>
  <xdr:twoCellAnchor>
    <xdr:from>
      <xdr:col>9</xdr:col>
      <xdr:colOff>294680</xdr:colOff>
      <xdr:row>112</xdr:row>
      <xdr:rowOff>153591</xdr:rowOff>
    </xdr:from>
    <xdr:to>
      <xdr:col>9</xdr:col>
      <xdr:colOff>1103709</xdr:colOff>
      <xdr:row>112</xdr:row>
      <xdr:rowOff>657560</xdr:rowOff>
    </xdr:to>
    <xdr:pic>
      <xdr:nvPicPr>
        <xdr:cNvPr id="36727" name="Immagine 656"/>
        <xdr:cNvPicPr>
          <a:picLocks noChangeAspect="1"/>
        </xdr:cNvPicPr>
      </xdr:nvPicPr>
      <xdr:blipFill>
        <a:blip xmlns:r="http://schemas.openxmlformats.org/officeDocument/2006/relationships"/>
        <a:stretch>
          <a:fillRect/>
        </a:stretch>
      </xdr:blipFill>
      <xdr:spPr>
        <a:xfrm>
          <a:off x="10001250" y="136245600"/>
          <a:ext cx="809625" cy="504825"/>
        </a:xfrm>
        <a:prstGeom prst="rect">
          <a:avLst/>
        </a:prstGeom>
        <a:noFill/>
        <a:ln w="9525">
          <a:noFill/>
        </a:ln>
      </xdr:spPr>
    </xdr:pic>
    <xdr:clientData/>
  </xdr:twoCellAnchor>
  <xdr:twoCellAnchor>
    <xdr:from>
      <xdr:col>9</xdr:col>
      <xdr:colOff>294680</xdr:colOff>
      <xdr:row>113</xdr:row>
      <xdr:rowOff>153591</xdr:rowOff>
    </xdr:from>
    <xdr:to>
      <xdr:col>9</xdr:col>
      <xdr:colOff>1103709</xdr:colOff>
      <xdr:row>113</xdr:row>
      <xdr:rowOff>657560</xdr:rowOff>
    </xdr:to>
    <xdr:pic>
      <xdr:nvPicPr>
        <xdr:cNvPr id="36728" name="Immagine 656"/>
        <xdr:cNvPicPr>
          <a:picLocks noChangeAspect="1"/>
        </xdr:cNvPicPr>
      </xdr:nvPicPr>
      <xdr:blipFill>
        <a:blip xmlns:r="http://schemas.openxmlformats.org/officeDocument/2006/relationships"/>
        <a:stretch>
          <a:fillRect/>
        </a:stretch>
      </xdr:blipFill>
      <xdr:spPr>
        <a:xfrm>
          <a:off x="10001250" y="137474325"/>
          <a:ext cx="809625" cy="504825"/>
        </a:xfrm>
        <a:prstGeom prst="rect">
          <a:avLst/>
        </a:prstGeom>
        <a:noFill/>
        <a:ln w="9525">
          <a:noFill/>
        </a:ln>
      </xdr:spPr>
    </xdr:pic>
    <xdr:clientData/>
  </xdr:twoCellAnchor>
  <xdr:twoCellAnchor>
    <xdr:from>
      <xdr:col>9</xdr:col>
      <xdr:colOff>371029</xdr:colOff>
      <xdr:row>124</xdr:row>
      <xdr:rowOff>105594</xdr:rowOff>
    </xdr:from>
    <xdr:to>
      <xdr:col>9</xdr:col>
      <xdr:colOff>1038076</xdr:colOff>
      <xdr:row>124</xdr:row>
      <xdr:rowOff>791952</xdr:rowOff>
    </xdr:to>
    <xdr:pic>
      <xdr:nvPicPr>
        <xdr:cNvPr id="36729" name="Immagine 659"/>
        <xdr:cNvPicPr>
          <a:picLocks noChangeAspect="1"/>
        </xdr:cNvPicPr>
      </xdr:nvPicPr>
      <xdr:blipFill>
        <a:blip xmlns:r="http://schemas.openxmlformats.org/officeDocument/2006/relationships" r:embed="rId310"/>
        <a:stretch>
          <a:fillRect/>
        </a:stretch>
      </xdr:blipFill>
      <xdr:spPr>
        <a:xfrm>
          <a:off x="10077450" y="150942675"/>
          <a:ext cx="666750" cy="685800"/>
        </a:xfrm>
        <a:prstGeom prst="rect">
          <a:avLst/>
        </a:prstGeom>
        <a:noFill/>
        <a:ln w="9525">
          <a:noFill/>
        </a:ln>
      </xdr:spPr>
    </xdr:pic>
    <xdr:clientData/>
  </xdr:twoCellAnchor>
  <xdr:twoCellAnchor>
    <xdr:from>
      <xdr:col>9</xdr:col>
      <xdr:colOff>371029</xdr:colOff>
      <xdr:row>125</xdr:row>
      <xdr:rowOff>105594</xdr:rowOff>
    </xdr:from>
    <xdr:to>
      <xdr:col>9</xdr:col>
      <xdr:colOff>1038076</xdr:colOff>
      <xdr:row>125</xdr:row>
      <xdr:rowOff>791952</xdr:rowOff>
    </xdr:to>
    <xdr:pic>
      <xdr:nvPicPr>
        <xdr:cNvPr id="36730" name="Immagine 659"/>
        <xdr:cNvPicPr>
          <a:picLocks noChangeAspect="1"/>
        </xdr:cNvPicPr>
      </xdr:nvPicPr>
      <xdr:blipFill>
        <a:blip xmlns:r="http://schemas.openxmlformats.org/officeDocument/2006/relationships" r:embed="rId310"/>
        <a:stretch>
          <a:fillRect/>
        </a:stretch>
      </xdr:blipFill>
      <xdr:spPr>
        <a:xfrm>
          <a:off x="10077450" y="152171400"/>
          <a:ext cx="666750" cy="685800"/>
        </a:xfrm>
        <a:prstGeom prst="rect">
          <a:avLst/>
        </a:prstGeom>
        <a:noFill/>
        <a:ln w="9525">
          <a:noFill/>
        </a:ln>
      </xdr:spPr>
    </xdr:pic>
    <xdr:clientData/>
  </xdr:twoCellAnchor>
  <xdr:twoCellAnchor>
    <xdr:from>
      <xdr:col>9</xdr:col>
      <xdr:colOff>294680</xdr:colOff>
      <xdr:row>147</xdr:row>
      <xdr:rowOff>124792</xdr:rowOff>
    </xdr:from>
    <xdr:to>
      <xdr:col>9</xdr:col>
      <xdr:colOff>1114425</xdr:colOff>
      <xdr:row>147</xdr:row>
      <xdr:rowOff>772753</xdr:rowOff>
    </xdr:to>
    <xdr:pic>
      <xdr:nvPicPr>
        <xdr:cNvPr id="36731" name="Immagine 663"/>
        <xdr:cNvPicPr>
          <a:picLocks noChangeAspect="1"/>
        </xdr:cNvPicPr>
      </xdr:nvPicPr>
      <xdr:blipFill>
        <a:blip xmlns:r="http://schemas.openxmlformats.org/officeDocument/2006/relationships" r:embed="rId312"/>
        <a:stretch>
          <a:fillRect/>
        </a:stretch>
      </xdr:blipFill>
      <xdr:spPr>
        <a:xfrm>
          <a:off x="10001250" y="179222400"/>
          <a:ext cx="819150" cy="647700"/>
        </a:xfrm>
        <a:prstGeom prst="rect">
          <a:avLst/>
        </a:prstGeom>
        <a:noFill/>
        <a:ln w="9525">
          <a:noFill/>
        </a:ln>
      </xdr:spPr>
    </xdr:pic>
    <xdr:clientData/>
  </xdr:twoCellAnchor>
  <xdr:twoCellAnchor>
    <xdr:from>
      <xdr:col>9</xdr:col>
      <xdr:colOff>294680</xdr:colOff>
      <xdr:row>148</xdr:row>
      <xdr:rowOff>124792</xdr:rowOff>
    </xdr:from>
    <xdr:to>
      <xdr:col>9</xdr:col>
      <xdr:colOff>1114425</xdr:colOff>
      <xdr:row>148</xdr:row>
      <xdr:rowOff>772753</xdr:rowOff>
    </xdr:to>
    <xdr:pic>
      <xdr:nvPicPr>
        <xdr:cNvPr id="36732" name="Immagine 663"/>
        <xdr:cNvPicPr>
          <a:picLocks noChangeAspect="1"/>
        </xdr:cNvPicPr>
      </xdr:nvPicPr>
      <xdr:blipFill>
        <a:blip xmlns:r="http://schemas.openxmlformats.org/officeDocument/2006/relationships" r:embed="rId312"/>
        <a:stretch>
          <a:fillRect/>
        </a:stretch>
      </xdr:blipFill>
      <xdr:spPr>
        <a:xfrm>
          <a:off x="10001250" y="180451125"/>
          <a:ext cx="819150" cy="647700"/>
        </a:xfrm>
        <a:prstGeom prst="rect">
          <a:avLst/>
        </a:prstGeom>
        <a:noFill/>
        <a:ln w="9525">
          <a:noFill/>
        </a:ln>
      </xdr:spPr>
    </xdr:pic>
    <xdr:clientData/>
  </xdr:twoCellAnchor>
  <xdr:twoCellAnchor>
    <xdr:from>
      <xdr:col>9</xdr:col>
      <xdr:colOff>371029</xdr:colOff>
      <xdr:row>161</xdr:row>
      <xdr:rowOff>259184</xdr:rowOff>
    </xdr:from>
    <xdr:to>
      <xdr:col>9</xdr:col>
      <xdr:colOff>1038076</xdr:colOff>
      <xdr:row>161</xdr:row>
      <xdr:rowOff>724756</xdr:rowOff>
    </xdr:to>
    <xdr:pic>
      <xdr:nvPicPr>
        <xdr:cNvPr id="36733" name="Immagine 666"/>
        <xdr:cNvPicPr>
          <a:picLocks noChangeAspect="1"/>
        </xdr:cNvPicPr>
      </xdr:nvPicPr>
      <xdr:blipFill>
        <a:blip xmlns:r="http://schemas.openxmlformats.org/officeDocument/2006/relationships" r:embed="rId313"/>
        <a:stretch>
          <a:fillRect/>
        </a:stretch>
      </xdr:blipFill>
      <xdr:spPr>
        <a:xfrm>
          <a:off x="10077450" y="196557900"/>
          <a:ext cx="666750" cy="466725"/>
        </a:xfrm>
        <a:prstGeom prst="rect">
          <a:avLst/>
        </a:prstGeom>
        <a:noFill/>
        <a:ln w="9525">
          <a:noFill/>
        </a:ln>
      </xdr:spPr>
    </xdr:pic>
    <xdr:clientData/>
  </xdr:twoCellAnchor>
  <xdr:twoCellAnchor>
    <xdr:from>
      <xdr:col>9</xdr:col>
      <xdr:colOff>352276</xdr:colOff>
      <xdr:row>163</xdr:row>
      <xdr:rowOff>182389</xdr:rowOff>
    </xdr:from>
    <xdr:to>
      <xdr:col>9</xdr:col>
      <xdr:colOff>1047452</xdr:colOff>
      <xdr:row>163</xdr:row>
      <xdr:rowOff>753554</xdr:rowOff>
    </xdr:to>
    <xdr:pic>
      <xdr:nvPicPr>
        <xdr:cNvPr id="36734" name="Immagine 668"/>
        <xdr:cNvPicPr>
          <a:picLocks noChangeAspect="1"/>
        </xdr:cNvPicPr>
      </xdr:nvPicPr>
      <xdr:blipFill>
        <a:blip xmlns:r="http://schemas.openxmlformats.org/officeDocument/2006/relationships" r:embed="rId314"/>
        <a:stretch>
          <a:fillRect/>
        </a:stretch>
      </xdr:blipFill>
      <xdr:spPr>
        <a:xfrm>
          <a:off x="10058400" y="198939150"/>
          <a:ext cx="695325" cy="571500"/>
        </a:xfrm>
        <a:prstGeom prst="rect">
          <a:avLst/>
        </a:prstGeom>
        <a:noFill/>
        <a:ln w="9525">
          <a:noFill/>
        </a:ln>
      </xdr:spPr>
    </xdr:pic>
    <xdr:clientData/>
  </xdr:twoCellAnchor>
  <xdr:twoCellAnchor>
    <xdr:from>
      <xdr:col>9</xdr:col>
      <xdr:colOff>352276</xdr:colOff>
      <xdr:row>164</xdr:row>
      <xdr:rowOff>182389</xdr:rowOff>
    </xdr:from>
    <xdr:to>
      <xdr:col>9</xdr:col>
      <xdr:colOff>1047452</xdr:colOff>
      <xdr:row>164</xdr:row>
      <xdr:rowOff>753554</xdr:rowOff>
    </xdr:to>
    <xdr:pic>
      <xdr:nvPicPr>
        <xdr:cNvPr id="36735" name="Immagine 668"/>
        <xdr:cNvPicPr>
          <a:picLocks noChangeAspect="1"/>
        </xdr:cNvPicPr>
      </xdr:nvPicPr>
      <xdr:blipFill>
        <a:blip xmlns:r="http://schemas.openxmlformats.org/officeDocument/2006/relationships" r:embed="rId314"/>
        <a:stretch>
          <a:fillRect/>
        </a:stretch>
      </xdr:blipFill>
      <xdr:spPr>
        <a:xfrm>
          <a:off x="10058400" y="200167875"/>
          <a:ext cx="695325" cy="571500"/>
        </a:xfrm>
        <a:prstGeom prst="rect">
          <a:avLst/>
        </a:prstGeom>
        <a:noFill/>
        <a:ln w="9525">
          <a:noFill/>
        </a:ln>
      </xdr:spPr>
    </xdr:pic>
    <xdr:clientData/>
  </xdr:twoCellAnchor>
  <xdr:twoCellAnchor>
    <xdr:from>
      <xdr:col>9</xdr:col>
      <xdr:colOff>352276</xdr:colOff>
      <xdr:row>165</xdr:row>
      <xdr:rowOff>182389</xdr:rowOff>
    </xdr:from>
    <xdr:to>
      <xdr:col>9</xdr:col>
      <xdr:colOff>1047452</xdr:colOff>
      <xdr:row>165</xdr:row>
      <xdr:rowOff>753554</xdr:rowOff>
    </xdr:to>
    <xdr:pic>
      <xdr:nvPicPr>
        <xdr:cNvPr id="36736" name="Immagine 668"/>
        <xdr:cNvPicPr>
          <a:picLocks noChangeAspect="1"/>
        </xdr:cNvPicPr>
      </xdr:nvPicPr>
      <xdr:blipFill>
        <a:blip xmlns:r="http://schemas.openxmlformats.org/officeDocument/2006/relationships" r:embed="rId314"/>
        <a:stretch>
          <a:fillRect/>
        </a:stretch>
      </xdr:blipFill>
      <xdr:spPr>
        <a:xfrm>
          <a:off x="10058400" y="201396600"/>
          <a:ext cx="695325" cy="571500"/>
        </a:xfrm>
        <a:prstGeom prst="rect">
          <a:avLst/>
        </a:prstGeom>
        <a:noFill/>
        <a:ln w="9525">
          <a:noFill/>
        </a:ln>
      </xdr:spPr>
    </xdr:pic>
    <xdr:clientData/>
  </xdr:twoCellAnchor>
  <xdr:twoCellAnchor>
    <xdr:from>
      <xdr:col>9</xdr:col>
      <xdr:colOff>352276</xdr:colOff>
      <xdr:row>166</xdr:row>
      <xdr:rowOff>182389</xdr:rowOff>
    </xdr:from>
    <xdr:to>
      <xdr:col>9</xdr:col>
      <xdr:colOff>1047452</xdr:colOff>
      <xdr:row>166</xdr:row>
      <xdr:rowOff>753554</xdr:rowOff>
    </xdr:to>
    <xdr:pic>
      <xdr:nvPicPr>
        <xdr:cNvPr id="36737" name="Immagine 668"/>
        <xdr:cNvPicPr>
          <a:picLocks noChangeAspect="1"/>
        </xdr:cNvPicPr>
      </xdr:nvPicPr>
      <xdr:blipFill>
        <a:blip xmlns:r="http://schemas.openxmlformats.org/officeDocument/2006/relationships" r:embed="rId314"/>
        <a:stretch>
          <a:fillRect/>
        </a:stretch>
      </xdr:blipFill>
      <xdr:spPr>
        <a:xfrm>
          <a:off x="10058400" y="202625325"/>
          <a:ext cx="695325" cy="571500"/>
        </a:xfrm>
        <a:prstGeom prst="rect">
          <a:avLst/>
        </a:prstGeom>
        <a:noFill/>
        <a:ln w="9525">
          <a:noFill/>
        </a:ln>
      </xdr:spPr>
    </xdr:pic>
    <xdr:clientData/>
  </xdr:twoCellAnchor>
  <xdr:twoCellAnchor>
    <xdr:from>
      <xdr:col>9</xdr:col>
      <xdr:colOff>333524</xdr:colOff>
      <xdr:row>279</xdr:row>
      <xdr:rowOff>230386</xdr:rowOff>
    </xdr:from>
    <xdr:to>
      <xdr:col>9</xdr:col>
      <xdr:colOff>1076920</xdr:colOff>
      <xdr:row>279</xdr:row>
      <xdr:rowOff>878346</xdr:rowOff>
    </xdr:to>
    <xdr:pic>
      <xdr:nvPicPr>
        <xdr:cNvPr id="36738" name="Immagine 689"/>
        <xdr:cNvPicPr>
          <a:picLocks noChangeAspect="1"/>
        </xdr:cNvPicPr>
      </xdr:nvPicPr>
      <xdr:blipFill>
        <a:blip xmlns:r="http://schemas.openxmlformats.org/officeDocument/2006/relationships"/>
        <a:stretch>
          <a:fillRect/>
        </a:stretch>
      </xdr:blipFill>
      <xdr:spPr>
        <a:xfrm>
          <a:off x="10039350" y="341518875"/>
          <a:ext cx="742950" cy="647700"/>
        </a:xfrm>
        <a:prstGeom prst="rect">
          <a:avLst/>
        </a:prstGeom>
        <a:noFill/>
        <a:ln w="9525">
          <a:noFill/>
        </a:ln>
      </xdr:spPr>
    </xdr:pic>
    <xdr:clientData/>
  </xdr:twoCellAnchor>
  <xdr:twoCellAnchor>
    <xdr:from>
      <xdr:col>9</xdr:col>
      <xdr:colOff>333524</xdr:colOff>
      <xdr:row>280</xdr:row>
      <xdr:rowOff>230386</xdr:rowOff>
    </xdr:from>
    <xdr:to>
      <xdr:col>9</xdr:col>
      <xdr:colOff>1076920</xdr:colOff>
      <xdr:row>280</xdr:row>
      <xdr:rowOff>878346</xdr:rowOff>
    </xdr:to>
    <xdr:pic>
      <xdr:nvPicPr>
        <xdr:cNvPr id="36739" name="Immagine 689"/>
        <xdr:cNvPicPr>
          <a:picLocks noChangeAspect="1"/>
        </xdr:cNvPicPr>
      </xdr:nvPicPr>
      <xdr:blipFill>
        <a:blip xmlns:r="http://schemas.openxmlformats.org/officeDocument/2006/relationships"/>
        <a:stretch>
          <a:fillRect/>
        </a:stretch>
      </xdr:blipFill>
      <xdr:spPr>
        <a:xfrm>
          <a:off x="10039350" y="342747600"/>
          <a:ext cx="742950" cy="647700"/>
        </a:xfrm>
        <a:prstGeom prst="rect">
          <a:avLst/>
        </a:prstGeom>
        <a:noFill/>
        <a:ln w="9525">
          <a:noFill/>
        </a:ln>
      </xdr:spPr>
    </xdr:pic>
    <xdr:clientData/>
  </xdr:twoCellAnchor>
  <xdr:twoCellAnchor>
    <xdr:from>
      <xdr:col>9</xdr:col>
      <xdr:colOff>294680</xdr:colOff>
      <xdr:row>294</xdr:row>
      <xdr:rowOff>105594</xdr:rowOff>
    </xdr:from>
    <xdr:to>
      <xdr:col>9</xdr:col>
      <xdr:colOff>1114425</xdr:colOff>
      <xdr:row>294</xdr:row>
      <xdr:rowOff>897545</xdr:rowOff>
    </xdr:to>
    <xdr:pic>
      <xdr:nvPicPr>
        <xdr:cNvPr id="36740" name="Immagine 538" descr="\\SIGEA\fotoconvertite\z_history_img_pdfcatoff\41473-62.img"/>
        <xdr:cNvPicPr>
          <a:picLocks noChangeAspect="1"/>
        </xdr:cNvPicPr>
      </xdr:nvPicPr>
      <xdr:blipFill>
        <a:blip xmlns:r="http://schemas.openxmlformats.org/officeDocument/2006/relationships" r:embed="rId41" r:link="rId261"/>
        <a:stretch>
          <a:fillRect/>
        </a:stretch>
      </xdr:blipFill>
      <xdr:spPr>
        <a:xfrm>
          <a:off x="10001250" y="359825925"/>
          <a:ext cx="819150" cy="790575"/>
        </a:xfrm>
        <a:prstGeom prst="rect">
          <a:avLst/>
        </a:prstGeom>
        <a:noFill/>
        <a:ln w="9525">
          <a:noFill/>
        </a:ln>
      </xdr:spPr>
    </xdr:pic>
    <xdr:clientData/>
  </xdr:twoCellAnchor>
  <xdr:twoCellAnchor>
    <xdr:from>
      <xdr:col>9</xdr:col>
      <xdr:colOff>294680</xdr:colOff>
      <xdr:row>295</xdr:row>
      <xdr:rowOff>105594</xdr:rowOff>
    </xdr:from>
    <xdr:to>
      <xdr:col>9</xdr:col>
      <xdr:colOff>1114425</xdr:colOff>
      <xdr:row>295</xdr:row>
      <xdr:rowOff>897545</xdr:rowOff>
    </xdr:to>
    <xdr:pic>
      <xdr:nvPicPr>
        <xdr:cNvPr id="36741" name="Immagine 538" descr="\\SIGEA\fotoconvertite\z_history_img_pdfcatoff\41473-62.img"/>
        <xdr:cNvPicPr>
          <a:picLocks noChangeAspect="1"/>
        </xdr:cNvPicPr>
      </xdr:nvPicPr>
      <xdr:blipFill>
        <a:blip xmlns:r="http://schemas.openxmlformats.org/officeDocument/2006/relationships" r:embed="rId41" r:link="rId261"/>
        <a:stretch>
          <a:fillRect/>
        </a:stretch>
      </xdr:blipFill>
      <xdr:spPr>
        <a:xfrm>
          <a:off x="10001250" y="361054650"/>
          <a:ext cx="819150" cy="790575"/>
        </a:xfrm>
        <a:prstGeom prst="rect">
          <a:avLst/>
        </a:prstGeom>
        <a:noFill/>
        <a:ln w="9525">
          <a:noFill/>
        </a:ln>
      </xdr:spPr>
    </xdr:pic>
    <xdr:clientData/>
  </xdr:twoCellAnchor>
  <xdr:twoCellAnchor>
    <xdr:from>
      <xdr:col>9</xdr:col>
      <xdr:colOff>294680</xdr:colOff>
      <xdr:row>295</xdr:row>
      <xdr:rowOff>105594</xdr:rowOff>
    </xdr:from>
    <xdr:to>
      <xdr:col>9</xdr:col>
      <xdr:colOff>1114425</xdr:colOff>
      <xdr:row>295</xdr:row>
      <xdr:rowOff>897545</xdr:rowOff>
    </xdr:to>
    <xdr:pic>
      <xdr:nvPicPr>
        <xdr:cNvPr id="36742" name="Immagine 538" descr="\\SIGEA\fotoconvertite\z_history_img_pdfcatoff\41473-62.img"/>
        <xdr:cNvPicPr>
          <a:picLocks noChangeAspect="1"/>
        </xdr:cNvPicPr>
      </xdr:nvPicPr>
      <xdr:blipFill>
        <a:blip xmlns:r="http://schemas.openxmlformats.org/officeDocument/2006/relationships" r:embed="rId41" r:link="rId261"/>
        <a:stretch>
          <a:fillRect/>
        </a:stretch>
      </xdr:blipFill>
      <xdr:spPr>
        <a:xfrm>
          <a:off x="10001250" y="361054650"/>
          <a:ext cx="819150" cy="790575"/>
        </a:xfrm>
        <a:prstGeom prst="rect">
          <a:avLst/>
        </a:prstGeom>
        <a:noFill/>
        <a:ln w="9525">
          <a:noFill/>
        </a:ln>
      </xdr:spPr>
    </xdr:pic>
    <xdr:clientData/>
  </xdr:twoCellAnchor>
  <xdr:twoCellAnchor>
    <xdr:from>
      <xdr:col>9</xdr:col>
      <xdr:colOff>294680</xdr:colOff>
      <xdr:row>14</xdr:row>
      <xdr:rowOff>230386</xdr:rowOff>
    </xdr:from>
    <xdr:to>
      <xdr:col>9</xdr:col>
      <xdr:colOff>1114425</xdr:colOff>
      <xdr:row>14</xdr:row>
      <xdr:rowOff>993539</xdr:rowOff>
    </xdr:to>
    <xdr:pic>
      <xdr:nvPicPr>
        <xdr:cNvPr id="36743" name="Immagine 28" descr="\\SIGEA\fotoconvertite\z_history_img_pdfcatoff\47251-02.img"/>
        <xdr:cNvPicPr>
          <a:picLocks noChangeAspect="1"/>
        </xdr:cNvPicPr>
      </xdr:nvPicPr>
      <xdr:blipFill>
        <a:blip xmlns:r="http://schemas.openxmlformats.org/officeDocument/2006/relationships" r:embed="rId41" r:link="rId339"/>
        <a:stretch>
          <a:fillRect/>
        </a:stretch>
      </xdr:blipFill>
      <xdr:spPr>
        <a:xfrm>
          <a:off x="10001250" y="15906750"/>
          <a:ext cx="819150" cy="762000"/>
        </a:xfrm>
        <a:prstGeom prst="rect">
          <a:avLst/>
        </a:prstGeom>
        <a:noFill/>
        <a:ln w="9525">
          <a:noFill/>
        </a:ln>
      </xdr:spPr>
    </xdr:pic>
    <xdr:clientData/>
  </xdr:twoCellAnchor>
  <xdr:twoCellAnchor>
    <xdr:from>
      <xdr:col>5</xdr:col>
      <xdr:colOff>257026</xdr:colOff>
      <xdr:row>2</xdr:row>
      <xdr:rowOff>503969</xdr:rowOff>
    </xdr:from>
    <xdr:to>
      <xdr:col>5</xdr:col>
      <xdr:colOff>952165</xdr:colOff>
      <xdr:row>2</xdr:row>
      <xdr:rowOff>844748</xdr:rowOff>
    </xdr:to>
    <xdr:pic>
      <xdr:nvPicPr>
        <xdr:cNvPr id="36744" name="Picture 84"/>
        <xdr:cNvPicPr>
          <a:picLocks noChangeAspect="1"/>
        </xdr:cNvPicPr>
      </xdr:nvPicPr>
      <xdr:blipFill>
        <a:blip xmlns:r="http://schemas.openxmlformats.org/officeDocument/2006/relationships"/>
        <a:stretch>
          <a:fillRect/>
        </a:stretch>
      </xdr:blipFill>
      <xdr:spPr>
        <a:xfrm>
          <a:off x="5095875" y="1438275"/>
          <a:ext cx="695325" cy="342900"/>
        </a:xfrm>
        <a:prstGeom prst="rect">
          <a:avLst/>
        </a:prstGeom>
        <a:noFill/>
        <a:ln w="9525">
          <a:noFill/>
        </a:ln>
      </xdr:spPr>
    </xdr:pic>
    <xdr:clientData/>
  </xdr:twoCellAnchor>
  <xdr:twoCellAnchor>
    <xdr:from>
      <xdr:col>5</xdr:col>
      <xdr:colOff>229279</xdr:colOff>
      <xdr:row>3</xdr:row>
      <xdr:rowOff>143991</xdr:rowOff>
    </xdr:from>
    <xdr:to>
      <xdr:col>5</xdr:col>
      <xdr:colOff>981373</xdr:colOff>
      <xdr:row>3</xdr:row>
      <xdr:rowOff>791952</xdr:rowOff>
    </xdr:to>
    <xdr:pic>
      <xdr:nvPicPr>
        <xdr:cNvPr id="36745" name="Picture 85"/>
        <xdr:cNvPicPr>
          <a:picLocks noChangeAspect="1"/>
        </xdr:cNvPicPr>
      </xdr:nvPicPr>
      <xdr:blipFill>
        <a:blip xmlns:r="http://schemas.openxmlformats.org/officeDocument/2006/relationships" r:embed="rId1"/>
        <a:stretch>
          <a:fillRect/>
        </a:stretch>
      </xdr:blipFill>
      <xdr:spPr>
        <a:xfrm>
          <a:off x="5067300" y="2305050"/>
          <a:ext cx="752475" cy="647700"/>
        </a:xfrm>
        <a:prstGeom prst="rect">
          <a:avLst/>
        </a:prstGeom>
        <a:noFill/>
        <a:ln w="9525">
          <a:noFill/>
        </a:ln>
      </xdr:spPr>
    </xdr:pic>
    <xdr:clientData/>
  </xdr:twoCellAnchor>
  <xdr:twoCellAnchor>
    <xdr:from>
      <xdr:col>5</xdr:col>
      <xdr:colOff>257026</xdr:colOff>
      <xdr:row>4</xdr:row>
      <xdr:rowOff>191988</xdr:rowOff>
    </xdr:from>
    <xdr:to>
      <xdr:col>5</xdr:col>
      <xdr:colOff>1009120</xdr:colOff>
      <xdr:row>4</xdr:row>
      <xdr:rowOff>839949</xdr:rowOff>
    </xdr:to>
    <xdr:pic>
      <xdr:nvPicPr>
        <xdr:cNvPr id="36746" name="Picture 86"/>
        <xdr:cNvPicPr>
          <a:picLocks noChangeAspect="1"/>
        </xdr:cNvPicPr>
      </xdr:nvPicPr>
      <xdr:blipFill>
        <a:blip xmlns:r="http://schemas.openxmlformats.org/officeDocument/2006/relationships" r:embed="rId1"/>
        <a:stretch>
          <a:fillRect/>
        </a:stretch>
      </xdr:blipFill>
      <xdr:spPr>
        <a:xfrm>
          <a:off x="5095875" y="3581400"/>
          <a:ext cx="752475" cy="647700"/>
        </a:xfrm>
        <a:prstGeom prst="rect">
          <a:avLst/>
        </a:prstGeom>
        <a:noFill/>
        <a:ln w="9525">
          <a:noFill/>
        </a:ln>
      </xdr:spPr>
    </xdr:pic>
    <xdr:clientData/>
  </xdr:twoCellAnchor>
  <xdr:twoCellAnchor>
    <xdr:from>
      <xdr:col>5</xdr:col>
      <xdr:colOff>257026</xdr:colOff>
      <xdr:row>7</xdr:row>
      <xdr:rowOff>268784</xdr:rowOff>
    </xdr:from>
    <xdr:to>
      <xdr:col>5</xdr:col>
      <xdr:colOff>1009120</xdr:colOff>
      <xdr:row>7</xdr:row>
      <xdr:rowOff>1022338</xdr:rowOff>
    </xdr:to>
    <xdr:pic>
      <xdr:nvPicPr>
        <xdr:cNvPr id="36747" name="Picture 87"/>
        <xdr:cNvPicPr>
          <a:picLocks noChangeAspect="1"/>
        </xdr:cNvPicPr>
      </xdr:nvPicPr>
      <xdr:blipFill>
        <a:blip xmlns:r="http://schemas.openxmlformats.org/officeDocument/2006/relationships" r:embed="rId2"/>
        <a:stretch>
          <a:fillRect/>
        </a:stretch>
      </xdr:blipFill>
      <xdr:spPr>
        <a:xfrm>
          <a:off x="5095875" y="7343775"/>
          <a:ext cx="752475" cy="752475"/>
        </a:xfrm>
        <a:prstGeom prst="rect">
          <a:avLst/>
        </a:prstGeom>
        <a:noFill/>
        <a:ln w="9525">
          <a:noFill/>
        </a:ln>
      </xdr:spPr>
    </xdr:pic>
    <xdr:clientData/>
  </xdr:twoCellAnchor>
  <xdr:twoCellAnchor>
    <xdr:from>
      <xdr:col>5</xdr:col>
      <xdr:colOff>257026</xdr:colOff>
      <xdr:row>8</xdr:row>
      <xdr:rowOff>268784</xdr:rowOff>
    </xdr:from>
    <xdr:to>
      <xdr:col>5</xdr:col>
      <xdr:colOff>1009120</xdr:colOff>
      <xdr:row>8</xdr:row>
      <xdr:rowOff>1022338</xdr:rowOff>
    </xdr:to>
    <xdr:pic>
      <xdr:nvPicPr>
        <xdr:cNvPr id="36748" name="Picture 89"/>
        <xdr:cNvPicPr>
          <a:picLocks noChangeAspect="1"/>
        </xdr:cNvPicPr>
      </xdr:nvPicPr>
      <xdr:blipFill>
        <a:blip xmlns:r="http://schemas.openxmlformats.org/officeDocument/2006/relationships" r:embed="rId3"/>
        <a:stretch>
          <a:fillRect/>
        </a:stretch>
      </xdr:blipFill>
      <xdr:spPr>
        <a:xfrm>
          <a:off x="5095875" y="8572500"/>
          <a:ext cx="752475" cy="752475"/>
        </a:xfrm>
        <a:prstGeom prst="rect">
          <a:avLst/>
        </a:prstGeom>
        <a:noFill/>
        <a:ln w="9525">
          <a:noFill/>
        </a:ln>
      </xdr:spPr>
    </xdr:pic>
    <xdr:clientData/>
  </xdr:twoCellAnchor>
  <xdr:twoCellAnchor>
    <xdr:from>
      <xdr:col>5</xdr:col>
      <xdr:colOff>257026</xdr:colOff>
      <xdr:row>9</xdr:row>
      <xdr:rowOff>268784</xdr:rowOff>
    </xdr:from>
    <xdr:to>
      <xdr:col>5</xdr:col>
      <xdr:colOff>1009120</xdr:colOff>
      <xdr:row>9</xdr:row>
      <xdr:rowOff>1031937</xdr:rowOff>
    </xdr:to>
    <xdr:pic>
      <xdr:nvPicPr>
        <xdr:cNvPr id="36749" name="Picture 90"/>
        <xdr:cNvPicPr>
          <a:picLocks noChangeAspect="1"/>
        </xdr:cNvPicPr>
      </xdr:nvPicPr>
      <xdr:blipFill>
        <a:blip xmlns:r="http://schemas.openxmlformats.org/officeDocument/2006/relationships" r:embed="rId4"/>
        <a:stretch>
          <a:fillRect/>
        </a:stretch>
      </xdr:blipFill>
      <xdr:spPr>
        <a:xfrm>
          <a:off x="5095875" y="9801225"/>
          <a:ext cx="752475" cy="762000"/>
        </a:xfrm>
        <a:prstGeom prst="rect">
          <a:avLst/>
        </a:prstGeom>
        <a:noFill/>
        <a:ln w="9525">
          <a:noFill/>
        </a:ln>
      </xdr:spPr>
    </xdr:pic>
    <xdr:clientData/>
  </xdr:twoCellAnchor>
  <xdr:twoCellAnchor>
    <xdr:from>
      <xdr:col>5</xdr:col>
      <xdr:colOff>257026</xdr:colOff>
      <xdr:row>10</xdr:row>
      <xdr:rowOff>268784</xdr:rowOff>
    </xdr:from>
    <xdr:to>
      <xdr:col>5</xdr:col>
      <xdr:colOff>1009120</xdr:colOff>
      <xdr:row>10</xdr:row>
      <xdr:rowOff>1022338</xdr:rowOff>
    </xdr:to>
    <xdr:pic>
      <xdr:nvPicPr>
        <xdr:cNvPr id="36750" name="Picture 91"/>
        <xdr:cNvPicPr>
          <a:picLocks noChangeAspect="1"/>
        </xdr:cNvPicPr>
      </xdr:nvPicPr>
      <xdr:blipFill>
        <a:blip xmlns:r="http://schemas.openxmlformats.org/officeDocument/2006/relationships" r:embed="rId5"/>
        <a:stretch>
          <a:fillRect/>
        </a:stretch>
      </xdr:blipFill>
      <xdr:spPr>
        <a:xfrm>
          <a:off x="5095875" y="11029950"/>
          <a:ext cx="752475" cy="752475"/>
        </a:xfrm>
        <a:prstGeom prst="rect">
          <a:avLst/>
        </a:prstGeom>
        <a:noFill/>
        <a:ln w="9525">
          <a:noFill/>
        </a:ln>
      </xdr:spPr>
    </xdr:pic>
    <xdr:clientData/>
  </xdr:twoCellAnchor>
  <xdr:twoCellAnchor>
    <xdr:from>
      <xdr:col>5</xdr:col>
      <xdr:colOff>257026</xdr:colOff>
      <xdr:row>11</xdr:row>
      <xdr:rowOff>268784</xdr:rowOff>
    </xdr:from>
    <xdr:to>
      <xdr:col>5</xdr:col>
      <xdr:colOff>1009120</xdr:colOff>
      <xdr:row>11</xdr:row>
      <xdr:rowOff>1022338</xdr:rowOff>
    </xdr:to>
    <xdr:pic>
      <xdr:nvPicPr>
        <xdr:cNvPr id="36751" name="Picture 92"/>
        <xdr:cNvPicPr>
          <a:picLocks noChangeAspect="1"/>
        </xdr:cNvPicPr>
      </xdr:nvPicPr>
      <xdr:blipFill>
        <a:blip xmlns:r="http://schemas.openxmlformats.org/officeDocument/2006/relationships" r:embed="rId6"/>
        <a:stretch>
          <a:fillRect/>
        </a:stretch>
      </xdr:blipFill>
      <xdr:spPr>
        <a:xfrm>
          <a:off x="5095875" y="12258675"/>
          <a:ext cx="752475" cy="752475"/>
        </a:xfrm>
        <a:prstGeom prst="rect">
          <a:avLst/>
        </a:prstGeom>
        <a:noFill/>
        <a:ln w="9525">
          <a:noFill/>
        </a:ln>
      </xdr:spPr>
    </xdr:pic>
    <xdr:clientData/>
  </xdr:twoCellAnchor>
  <xdr:twoCellAnchor>
    <xdr:from>
      <xdr:col>5</xdr:col>
      <xdr:colOff>257026</xdr:colOff>
      <xdr:row>12</xdr:row>
      <xdr:rowOff>268784</xdr:rowOff>
    </xdr:from>
    <xdr:to>
      <xdr:col>5</xdr:col>
      <xdr:colOff>1009120</xdr:colOff>
      <xdr:row>12</xdr:row>
      <xdr:rowOff>1022338</xdr:rowOff>
    </xdr:to>
    <xdr:pic>
      <xdr:nvPicPr>
        <xdr:cNvPr id="36752" name="Picture 93"/>
        <xdr:cNvPicPr>
          <a:picLocks noChangeAspect="1"/>
        </xdr:cNvPicPr>
      </xdr:nvPicPr>
      <xdr:blipFill>
        <a:blip xmlns:r="http://schemas.openxmlformats.org/officeDocument/2006/relationships" r:embed="rId7"/>
        <a:stretch>
          <a:fillRect/>
        </a:stretch>
      </xdr:blipFill>
      <xdr:spPr>
        <a:xfrm>
          <a:off x="5095875" y="13487400"/>
          <a:ext cx="752475" cy="752475"/>
        </a:xfrm>
        <a:prstGeom prst="rect">
          <a:avLst/>
        </a:prstGeom>
        <a:noFill/>
        <a:ln w="9525">
          <a:noFill/>
        </a:ln>
      </xdr:spPr>
    </xdr:pic>
    <xdr:clientData/>
  </xdr:twoCellAnchor>
  <xdr:twoCellAnchor>
    <xdr:from>
      <xdr:col>5</xdr:col>
      <xdr:colOff>257026</xdr:colOff>
      <xdr:row>13</xdr:row>
      <xdr:rowOff>268784</xdr:rowOff>
    </xdr:from>
    <xdr:to>
      <xdr:col>5</xdr:col>
      <xdr:colOff>1009120</xdr:colOff>
      <xdr:row>13</xdr:row>
      <xdr:rowOff>1022338</xdr:rowOff>
    </xdr:to>
    <xdr:pic>
      <xdr:nvPicPr>
        <xdr:cNvPr id="36753" name="Picture 94"/>
        <xdr:cNvPicPr>
          <a:picLocks noChangeAspect="1"/>
        </xdr:cNvPicPr>
      </xdr:nvPicPr>
      <xdr:blipFill>
        <a:blip xmlns:r="http://schemas.openxmlformats.org/officeDocument/2006/relationships" r:embed="rId8"/>
        <a:stretch>
          <a:fillRect/>
        </a:stretch>
      </xdr:blipFill>
      <xdr:spPr>
        <a:xfrm>
          <a:off x="5095875" y="14716125"/>
          <a:ext cx="752475" cy="752475"/>
        </a:xfrm>
        <a:prstGeom prst="rect">
          <a:avLst/>
        </a:prstGeom>
        <a:noFill/>
        <a:ln w="9525">
          <a:noFill/>
        </a:ln>
      </xdr:spPr>
    </xdr:pic>
    <xdr:clientData/>
  </xdr:twoCellAnchor>
  <xdr:twoCellAnchor>
    <xdr:from>
      <xdr:col>5</xdr:col>
      <xdr:colOff>170864</xdr:colOff>
      <xdr:row>14</xdr:row>
      <xdr:rowOff>297582</xdr:rowOff>
    </xdr:from>
    <xdr:to>
      <xdr:col>5</xdr:col>
      <xdr:colOff>838256</xdr:colOff>
      <xdr:row>14</xdr:row>
      <xdr:rowOff>983940</xdr:rowOff>
    </xdr:to>
    <xdr:pic>
      <xdr:nvPicPr>
        <xdr:cNvPr id="36754" name="Picture 95"/>
        <xdr:cNvPicPr>
          <a:picLocks noChangeAspect="1"/>
        </xdr:cNvPicPr>
      </xdr:nvPicPr>
      <xdr:blipFill>
        <a:blip xmlns:r="http://schemas.openxmlformats.org/officeDocument/2006/relationships" r:embed="rId340"/>
        <a:stretch>
          <a:fillRect/>
        </a:stretch>
      </xdr:blipFill>
      <xdr:spPr>
        <a:xfrm>
          <a:off x="5010150" y="15973425"/>
          <a:ext cx="666750" cy="685800"/>
        </a:xfrm>
        <a:prstGeom prst="rect">
          <a:avLst/>
        </a:prstGeom>
        <a:noFill/>
        <a:ln w="9525">
          <a:noFill/>
        </a:ln>
      </xdr:spPr>
    </xdr:pic>
    <xdr:clientData/>
  </xdr:twoCellAnchor>
  <xdr:twoCellAnchor>
    <xdr:from>
      <xdr:col>5</xdr:col>
      <xdr:colOff>257026</xdr:colOff>
      <xdr:row>15</xdr:row>
      <xdr:rowOff>268784</xdr:rowOff>
    </xdr:from>
    <xdr:to>
      <xdr:col>5</xdr:col>
      <xdr:colOff>1009120</xdr:colOff>
      <xdr:row>15</xdr:row>
      <xdr:rowOff>1022338</xdr:rowOff>
    </xdr:to>
    <xdr:pic>
      <xdr:nvPicPr>
        <xdr:cNvPr id="36755" name="Picture 96"/>
        <xdr:cNvPicPr>
          <a:picLocks noChangeAspect="1"/>
        </xdr:cNvPicPr>
      </xdr:nvPicPr>
      <xdr:blipFill>
        <a:blip xmlns:r="http://schemas.openxmlformats.org/officeDocument/2006/relationships" r:embed="rId9"/>
        <a:stretch>
          <a:fillRect/>
        </a:stretch>
      </xdr:blipFill>
      <xdr:spPr>
        <a:xfrm>
          <a:off x="5095875" y="17173575"/>
          <a:ext cx="752475" cy="752475"/>
        </a:xfrm>
        <a:prstGeom prst="rect">
          <a:avLst/>
        </a:prstGeom>
        <a:noFill/>
        <a:ln w="9525">
          <a:noFill/>
        </a:ln>
      </xdr:spPr>
    </xdr:pic>
    <xdr:clientData/>
  </xdr:twoCellAnchor>
  <xdr:twoCellAnchor>
    <xdr:from>
      <xdr:col>5</xdr:col>
      <xdr:colOff>257026</xdr:colOff>
      <xdr:row>16</xdr:row>
      <xdr:rowOff>268784</xdr:rowOff>
    </xdr:from>
    <xdr:to>
      <xdr:col>5</xdr:col>
      <xdr:colOff>1009120</xdr:colOff>
      <xdr:row>16</xdr:row>
      <xdr:rowOff>1022338</xdr:rowOff>
    </xdr:to>
    <xdr:pic>
      <xdr:nvPicPr>
        <xdr:cNvPr id="36756" name="Picture 97"/>
        <xdr:cNvPicPr>
          <a:picLocks noChangeAspect="1"/>
        </xdr:cNvPicPr>
      </xdr:nvPicPr>
      <xdr:blipFill>
        <a:blip xmlns:r="http://schemas.openxmlformats.org/officeDocument/2006/relationships" r:embed="rId10"/>
        <a:stretch>
          <a:fillRect/>
        </a:stretch>
      </xdr:blipFill>
      <xdr:spPr>
        <a:xfrm>
          <a:off x="5095875" y="18402300"/>
          <a:ext cx="752475" cy="752475"/>
        </a:xfrm>
        <a:prstGeom prst="rect">
          <a:avLst/>
        </a:prstGeom>
        <a:noFill/>
        <a:ln w="9525">
          <a:noFill/>
        </a:ln>
      </xdr:spPr>
    </xdr:pic>
    <xdr:clientData/>
  </xdr:twoCellAnchor>
  <xdr:twoCellAnchor>
    <xdr:from>
      <xdr:col>5</xdr:col>
      <xdr:colOff>257026</xdr:colOff>
      <xdr:row>17</xdr:row>
      <xdr:rowOff>268784</xdr:rowOff>
    </xdr:from>
    <xdr:to>
      <xdr:col>5</xdr:col>
      <xdr:colOff>1009120</xdr:colOff>
      <xdr:row>17</xdr:row>
      <xdr:rowOff>1022338</xdr:rowOff>
    </xdr:to>
    <xdr:pic>
      <xdr:nvPicPr>
        <xdr:cNvPr id="36757" name="Picture 98"/>
        <xdr:cNvPicPr>
          <a:picLocks noChangeAspect="1"/>
        </xdr:cNvPicPr>
      </xdr:nvPicPr>
      <xdr:blipFill>
        <a:blip xmlns:r="http://schemas.openxmlformats.org/officeDocument/2006/relationships" r:embed="rId341"/>
        <a:stretch>
          <a:fillRect/>
        </a:stretch>
      </xdr:blipFill>
      <xdr:spPr>
        <a:xfrm>
          <a:off x="5095875" y="19631025"/>
          <a:ext cx="752475" cy="752475"/>
        </a:xfrm>
        <a:prstGeom prst="rect">
          <a:avLst/>
        </a:prstGeom>
        <a:noFill/>
        <a:ln w="9525">
          <a:noFill/>
        </a:ln>
      </xdr:spPr>
    </xdr:pic>
    <xdr:clientData/>
  </xdr:twoCellAnchor>
  <xdr:twoCellAnchor>
    <xdr:from>
      <xdr:col>5</xdr:col>
      <xdr:colOff>257026</xdr:colOff>
      <xdr:row>18</xdr:row>
      <xdr:rowOff>268784</xdr:rowOff>
    </xdr:from>
    <xdr:to>
      <xdr:col>5</xdr:col>
      <xdr:colOff>1009120</xdr:colOff>
      <xdr:row>18</xdr:row>
      <xdr:rowOff>1022338</xdr:rowOff>
    </xdr:to>
    <xdr:pic>
      <xdr:nvPicPr>
        <xdr:cNvPr id="36758" name="Picture 99"/>
        <xdr:cNvPicPr>
          <a:picLocks noChangeAspect="1"/>
        </xdr:cNvPicPr>
      </xdr:nvPicPr>
      <xdr:blipFill>
        <a:blip xmlns:r="http://schemas.openxmlformats.org/officeDocument/2006/relationships" r:embed="rId342"/>
        <a:stretch>
          <a:fillRect/>
        </a:stretch>
      </xdr:blipFill>
      <xdr:spPr>
        <a:xfrm>
          <a:off x="5095875" y="20859750"/>
          <a:ext cx="752475" cy="752475"/>
        </a:xfrm>
        <a:prstGeom prst="rect">
          <a:avLst/>
        </a:prstGeom>
        <a:noFill/>
        <a:ln w="9525">
          <a:noFill/>
        </a:ln>
      </xdr:spPr>
    </xdr:pic>
    <xdr:clientData/>
  </xdr:twoCellAnchor>
  <xdr:twoCellAnchor>
    <xdr:from>
      <xdr:col>5</xdr:col>
      <xdr:colOff>419128</xdr:colOff>
      <xdr:row>19</xdr:row>
      <xdr:rowOff>201588</xdr:rowOff>
    </xdr:from>
    <xdr:to>
      <xdr:col>5</xdr:col>
      <xdr:colOff>781301</xdr:colOff>
      <xdr:row>19</xdr:row>
      <xdr:rowOff>1070335</xdr:rowOff>
    </xdr:to>
    <xdr:pic>
      <xdr:nvPicPr>
        <xdr:cNvPr id="36759" name="Picture 100"/>
        <xdr:cNvPicPr>
          <a:picLocks noChangeAspect="1"/>
        </xdr:cNvPicPr>
      </xdr:nvPicPr>
      <xdr:blipFill>
        <a:blip xmlns:r="http://schemas.openxmlformats.org/officeDocument/2006/relationships" r:embed="rId343"/>
        <a:stretch>
          <a:fillRect/>
        </a:stretch>
      </xdr:blipFill>
      <xdr:spPr>
        <a:xfrm>
          <a:off x="5257800" y="22021800"/>
          <a:ext cx="361950" cy="866775"/>
        </a:xfrm>
        <a:prstGeom prst="rect">
          <a:avLst/>
        </a:prstGeom>
        <a:noFill/>
        <a:ln w="9525">
          <a:noFill/>
        </a:ln>
      </xdr:spPr>
    </xdr:pic>
    <xdr:clientData/>
  </xdr:twoCellAnchor>
  <xdr:twoCellAnchor>
    <xdr:from>
      <xdr:col>5</xdr:col>
      <xdr:colOff>257026</xdr:colOff>
      <xdr:row>20</xdr:row>
      <xdr:rowOff>268784</xdr:rowOff>
    </xdr:from>
    <xdr:to>
      <xdr:col>5</xdr:col>
      <xdr:colOff>1009120</xdr:colOff>
      <xdr:row>20</xdr:row>
      <xdr:rowOff>1022338</xdr:rowOff>
    </xdr:to>
    <xdr:pic>
      <xdr:nvPicPr>
        <xdr:cNvPr id="36760" name="Picture 101"/>
        <xdr:cNvPicPr>
          <a:picLocks noChangeAspect="1"/>
        </xdr:cNvPicPr>
      </xdr:nvPicPr>
      <xdr:blipFill>
        <a:blip xmlns:r="http://schemas.openxmlformats.org/officeDocument/2006/relationships" r:embed="rId11"/>
        <a:stretch>
          <a:fillRect/>
        </a:stretch>
      </xdr:blipFill>
      <xdr:spPr>
        <a:xfrm>
          <a:off x="5095875" y="23317200"/>
          <a:ext cx="752475" cy="752475"/>
        </a:xfrm>
        <a:prstGeom prst="rect">
          <a:avLst/>
        </a:prstGeom>
        <a:noFill/>
        <a:ln w="9525">
          <a:noFill/>
        </a:ln>
      </xdr:spPr>
    </xdr:pic>
    <xdr:clientData/>
  </xdr:twoCellAnchor>
  <xdr:twoCellAnchor>
    <xdr:from>
      <xdr:col>5</xdr:col>
      <xdr:colOff>257026</xdr:colOff>
      <xdr:row>21</xdr:row>
      <xdr:rowOff>268784</xdr:rowOff>
    </xdr:from>
    <xdr:to>
      <xdr:col>5</xdr:col>
      <xdr:colOff>1009120</xdr:colOff>
      <xdr:row>21</xdr:row>
      <xdr:rowOff>1022338</xdr:rowOff>
    </xdr:to>
    <xdr:pic>
      <xdr:nvPicPr>
        <xdr:cNvPr id="36761" name="Picture 102"/>
        <xdr:cNvPicPr>
          <a:picLocks noChangeAspect="1"/>
        </xdr:cNvPicPr>
      </xdr:nvPicPr>
      <xdr:blipFill>
        <a:blip xmlns:r="http://schemas.openxmlformats.org/officeDocument/2006/relationships" r:embed="rId12"/>
        <a:stretch>
          <a:fillRect/>
        </a:stretch>
      </xdr:blipFill>
      <xdr:spPr>
        <a:xfrm>
          <a:off x="5095875" y="24545925"/>
          <a:ext cx="752475" cy="752475"/>
        </a:xfrm>
        <a:prstGeom prst="rect">
          <a:avLst/>
        </a:prstGeom>
        <a:noFill/>
        <a:ln w="9525">
          <a:noFill/>
        </a:ln>
      </xdr:spPr>
    </xdr:pic>
    <xdr:clientData/>
  </xdr:twoCellAnchor>
  <xdr:twoCellAnchor>
    <xdr:from>
      <xdr:col>5</xdr:col>
      <xdr:colOff>257026</xdr:colOff>
      <xdr:row>22</xdr:row>
      <xdr:rowOff>268784</xdr:rowOff>
    </xdr:from>
    <xdr:to>
      <xdr:col>5</xdr:col>
      <xdr:colOff>1009120</xdr:colOff>
      <xdr:row>22</xdr:row>
      <xdr:rowOff>1022338</xdr:rowOff>
    </xdr:to>
    <xdr:pic>
      <xdr:nvPicPr>
        <xdr:cNvPr id="36762" name="Picture 103"/>
        <xdr:cNvPicPr>
          <a:picLocks noChangeAspect="1"/>
        </xdr:cNvPicPr>
      </xdr:nvPicPr>
      <xdr:blipFill>
        <a:blip xmlns:r="http://schemas.openxmlformats.org/officeDocument/2006/relationships" r:embed="rId13"/>
        <a:stretch>
          <a:fillRect/>
        </a:stretch>
      </xdr:blipFill>
      <xdr:spPr>
        <a:xfrm>
          <a:off x="5095875" y="25774650"/>
          <a:ext cx="752475" cy="752475"/>
        </a:xfrm>
        <a:prstGeom prst="rect">
          <a:avLst/>
        </a:prstGeom>
        <a:noFill/>
        <a:ln w="9525">
          <a:noFill/>
        </a:ln>
      </xdr:spPr>
    </xdr:pic>
    <xdr:clientData/>
  </xdr:twoCellAnchor>
  <xdr:twoCellAnchor>
    <xdr:from>
      <xdr:col>5</xdr:col>
      <xdr:colOff>257026</xdr:colOff>
      <xdr:row>23</xdr:row>
      <xdr:rowOff>268784</xdr:rowOff>
    </xdr:from>
    <xdr:to>
      <xdr:col>5</xdr:col>
      <xdr:colOff>1009120</xdr:colOff>
      <xdr:row>23</xdr:row>
      <xdr:rowOff>1022338</xdr:rowOff>
    </xdr:to>
    <xdr:pic>
      <xdr:nvPicPr>
        <xdr:cNvPr id="36763" name="Picture 104"/>
        <xdr:cNvPicPr>
          <a:picLocks noChangeAspect="1"/>
        </xdr:cNvPicPr>
      </xdr:nvPicPr>
      <xdr:blipFill>
        <a:blip xmlns:r="http://schemas.openxmlformats.org/officeDocument/2006/relationships" r:embed="rId14"/>
        <a:stretch>
          <a:fillRect/>
        </a:stretch>
      </xdr:blipFill>
      <xdr:spPr>
        <a:xfrm>
          <a:off x="5095875" y="27003375"/>
          <a:ext cx="752475" cy="752475"/>
        </a:xfrm>
        <a:prstGeom prst="rect">
          <a:avLst/>
        </a:prstGeom>
        <a:noFill/>
        <a:ln w="9525">
          <a:noFill/>
        </a:ln>
      </xdr:spPr>
    </xdr:pic>
    <xdr:clientData/>
  </xdr:twoCellAnchor>
  <xdr:twoCellAnchor>
    <xdr:from>
      <xdr:col>5</xdr:col>
      <xdr:colOff>200072</xdr:colOff>
      <xdr:row>24</xdr:row>
      <xdr:rowOff>201588</xdr:rowOff>
    </xdr:from>
    <xdr:to>
      <xdr:col>5</xdr:col>
      <xdr:colOff>1067535</xdr:colOff>
      <xdr:row>24</xdr:row>
      <xdr:rowOff>1003139</xdr:rowOff>
    </xdr:to>
    <xdr:pic>
      <xdr:nvPicPr>
        <xdr:cNvPr id="36764" name="Picture 105"/>
        <xdr:cNvPicPr>
          <a:picLocks noChangeAspect="1"/>
        </xdr:cNvPicPr>
      </xdr:nvPicPr>
      <xdr:blipFill>
        <a:blip xmlns:r="http://schemas.openxmlformats.org/officeDocument/2006/relationships" r:embed="rId344"/>
        <a:stretch>
          <a:fillRect/>
        </a:stretch>
      </xdr:blipFill>
      <xdr:spPr>
        <a:xfrm>
          <a:off x="5038725" y="28165425"/>
          <a:ext cx="866775" cy="800100"/>
        </a:xfrm>
        <a:prstGeom prst="rect">
          <a:avLst/>
        </a:prstGeom>
        <a:noFill/>
        <a:ln w="9525">
          <a:noFill/>
        </a:ln>
      </xdr:spPr>
    </xdr:pic>
    <xdr:clientData/>
  </xdr:twoCellAnchor>
  <xdr:twoCellAnchor>
    <xdr:from>
      <xdr:col>5</xdr:col>
      <xdr:colOff>162102</xdr:colOff>
      <xdr:row>25</xdr:row>
      <xdr:rowOff>182389</xdr:rowOff>
    </xdr:from>
    <xdr:to>
      <xdr:col>5</xdr:col>
      <xdr:colOff>1057312</xdr:colOff>
      <xdr:row>25</xdr:row>
      <xdr:rowOff>1051136</xdr:rowOff>
    </xdr:to>
    <xdr:pic>
      <xdr:nvPicPr>
        <xdr:cNvPr id="36765" name="Picture 106"/>
        <xdr:cNvPicPr>
          <a:picLocks noChangeAspect="1"/>
        </xdr:cNvPicPr>
      </xdr:nvPicPr>
      <xdr:blipFill>
        <a:blip xmlns:r="http://schemas.openxmlformats.org/officeDocument/2006/relationships" r:embed="rId15"/>
        <a:stretch>
          <a:fillRect/>
        </a:stretch>
      </xdr:blipFill>
      <xdr:spPr>
        <a:xfrm>
          <a:off x="5000625" y="29375100"/>
          <a:ext cx="895350" cy="866775"/>
        </a:xfrm>
        <a:prstGeom prst="rect">
          <a:avLst/>
        </a:prstGeom>
        <a:noFill/>
        <a:ln w="9525">
          <a:noFill/>
        </a:ln>
      </xdr:spPr>
    </xdr:pic>
    <xdr:clientData/>
  </xdr:twoCellAnchor>
  <xdr:twoCellAnchor>
    <xdr:from>
      <xdr:col>5</xdr:col>
      <xdr:colOff>132894</xdr:colOff>
      <xdr:row>26</xdr:row>
      <xdr:rowOff>182389</xdr:rowOff>
    </xdr:from>
    <xdr:to>
      <xdr:col>5</xdr:col>
      <xdr:colOff>971150</xdr:colOff>
      <xdr:row>26</xdr:row>
      <xdr:rowOff>955142</xdr:rowOff>
    </xdr:to>
    <xdr:pic>
      <xdr:nvPicPr>
        <xdr:cNvPr id="36766" name="Picture 107"/>
        <xdr:cNvPicPr>
          <a:picLocks noChangeAspect="1"/>
        </xdr:cNvPicPr>
      </xdr:nvPicPr>
      <xdr:blipFill>
        <a:blip xmlns:r="http://schemas.openxmlformats.org/officeDocument/2006/relationships" r:embed="rId345"/>
        <a:stretch>
          <a:fillRect/>
        </a:stretch>
      </xdr:blipFill>
      <xdr:spPr>
        <a:xfrm>
          <a:off x="4972050" y="30603825"/>
          <a:ext cx="838200" cy="771525"/>
        </a:xfrm>
        <a:prstGeom prst="rect">
          <a:avLst/>
        </a:prstGeom>
        <a:noFill/>
        <a:ln w="9525">
          <a:noFill/>
        </a:ln>
      </xdr:spPr>
    </xdr:pic>
    <xdr:clientData/>
  </xdr:twoCellAnchor>
  <xdr:twoCellAnchor>
    <xdr:from>
      <xdr:col>5</xdr:col>
      <xdr:colOff>294996</xdr:colOff>
      <xdr:row>27</xdr:row>
      <xdr:rowOff>268784</xdr:rowOff>
    </xdr:from>
    <xdr:to>
      <xdr:col>5</xdr:col>
      <xdr:colOff>1171222</xdr:colOff>
      <xdr:row>27</xdr:row>
      <xdr:rowOff>1022338</xdr:rowOff>
    </xdr:to>
    <xdr:pic>
      <xdr:nvPicPr>
        <xdr:cNvPr id="36767" name="Picture 108"/>
        <xdr:cNvPicPr>
          <a:picLocks noChangeAspect="1"/>
        </xdr:cNvPicPr>
      </xdr:nvPicPr>
      <xdr:blipFill>
        <a:blip xmlns:r="http://schemas.openxmlformats.org/officeDocument/2006/relationships"/>
        <a:stretch>
          <a:fillRect/>
        </a:stretch>
      </xdr:blipFill>
      <xdr:spPr>
        <a:xfrm>
          <a:off x="5133975" y="31918275"/>
          <a:ext cx="876300" cy="752475"/>
        </a:xfrm>
        <a:prstGeom prst="rect">
          <a:avLst/>
        </a:prstGeom>
        <a:noFill/>
        <a:ln w="9525">
          <a:noFill/>
        </a:ln>
      </xdr:spPr>
    </xdr:pic>
    <xdr:clientData/>
  </xdr:twoCellAnchor>
  <xdr:twoCellAnchor>
    <xdr:from>
      <xdr:col>5</xdr:col>
      <xdr:colOff>294996</xdr:colOff>
      <xdr:row>28</xdr:row>
      <xdr:rowOff>340779</xdr:rowOff>
    </xdr:from>
    <xdr:to>
      <xdr:col>5</xdr:col>
      <xdr:colOff>971150</xdr:colOff>
      <xdr:row>28</xdr:row>
      <xdr:rowOff>911944</xdr:rowOff>
    </xdr:to>
    <xdr:pic>
      <xdr:nvPicPr>
        <xdr:cNvPr id="36768" name="Picture 109"/>
        <xdr:cNvPicPr>
          <a:picLocks noChangeAspect="1"/>
        </xdr:cNvPicPr>
      </xdr:nvPicPr>
      <xdr:blipFill>
        <a:blip xmlns:r="http://schemas.openxmlformats.org/officeDocument/2006/relationships" r:embed="rId346"/>
        <a:stretch>
          <a:fillRect/>
        </a:stretch>
      </xdr:blipFill>
      <xdr:spPr>
        <a:xfrm>
          <a:off x="5133975" y="33223200"/>
          <a:ext cx="676275" cy="571500"/>
        </a:xfrm>
        <a:prstGeom prst="rect">
          <a:avLst/>
        </a:prstGeom>
        <a:noFill/>
        <a:ln w="9525">
          <a:noFill/>
        </a:ln>
      </xdr:spPr>
    </xdr:pic>
    <xdr:clientData/>
  </xdr:twoCellAnchor>
  <xdr:twoCellAnchor>
    <xdr:from>
      <xdr:col>5</xdr:col>
      <xdr:colOff>200072</xdr:colOff>
      <xdr:row>29</xdr:row>
      <xdr:rowOff>201588</xdr:rowOff>
    </xdr:from>
    <xdr:to>
      <xdr:col>5</xdr:col>
      <xdr:colOff>952165</xdr:colOff>
      <xdr:row>29</xdr:row>
      <xdr:rowOff>955142</xdr:rowOff>
    </xdr:to>
    <xdr:pic>
      <xdr:nvPicPr>
        <xdr:cNvPr id="36769" name="Picture 110"/>
        <xdr:cNvPicPr>
          <a:picLocks noChangeAspect="1"/>
        </xdr:cNvPicPr>
      </xdr:nvPicPr>
      <xdr:blipFill>
        <a:blip xmlns:r="http://schemas.openxmlformats.org/officeDocument/2006/relationships" r:embed="rId347"/>
        <a:stretch>
          <a:fillRect/>
        </a:stretch>
      </xdr:blipFill>
      <xdr:spPr>
        <a:xfrm>
          <a:off x="5038725" y="34309050"/>
          <a:ext cx="752475" cy="752475"/>
        </a:xfrm>
        <a:prstGeom prst="rect">
          <a:avLst/>
        </a:prstGeom>
        <a:noFill/>
        <a:ln w="9525">
          <a:noFill/>
        </a:ln>
      </xdr:spPr>
    </xdr:pic>
    <xdr:clientData/>
  </xdr:twoCellAnchor>
  <xdr:twoCellAnchor>
    <xdr:from>
      <xdr:col>5</xdr:col>
      <xdr:colOff>362173</xdr:colOff>
      <xdr:row>30</xdr:row>
      <xdr:rowOff>105594</xdr:rowOff>
    </xdr:from>
    <xdr:to>
      <xdr:col>5</xdr:col>
      <xdr:colOff>1114267</xdr:colOff>
      <xdr:row>30</xdr:row>
      <xdr:rowOff>859148</xdr:rowOff>
    </xdr:to>
    <xdr:pic>
      <xdr:nvPicPr>
        <xdr:cNvPr id="36770" name="Picture 111"/>
        <xdr:cNvPicPr>
          <a:picLocks noChangeAspect="1"/>
        </xdr:cNvPicPr>
      </xdr:nvPicPr>
      <xdr:blipFill>
        <a:blip xmlns:r="http://schemas.openxmlformats.org/officeDocument/2006/relationships" r:embed="rId16"/>
        <a:stretch>
          <a:fillRect/>
        </a:stretch>
      </xdr:blipFill>
      <xdr:spPr>
        <a:xfrm>
          <a:off x="5200650" y="35442525"/>
          <a:ext cx="752475" cy="752475"/>
        </a:xfrm>
        <a:prstGeom prst="rect">
          <a:avLst/>
        </a:prstGeom>
        <a:noFill/>
        <a:ln w="9525">
          <a:noFill/>
        </a:ln>
      </xdr:spPr>
    </xdr:pic>
    <xdr:clientData/>
  </xdr:twoCellAnchor>
  <xdr:twoCellAnchor>
    <xdr:from>
      <xdr:col>5</xdr:col>
      <xdr:colOff>257026</xdr:colOff>
      <xdr:row>31</xdr:row>
      <xdr:rowOff>268784</xdr:rowOff>
    </xdr:from>
    <xdr:to>
      <xdr:col>5</xdr:col>
      <xdr:colOff>1009120</xdr:colOff>
      <xdr:row>31</xdr:row>
      <xdr:rowOff>1022338</xdr:rowOff>
    </xdr:to>
    <xdr:pic>
      <xdr:nvPicPr>
        <xdr:cNvPr id="36771" name="Picture 112"/>
        <xdr:cNvPicPr>
          <a:picLocks noChangeAspect="1"/>
        </xdr:cNvPicPr>
      </xdr:nvPicPr>
      <xdr:blipFill>
        <a:blip xmlns:r="http://schemas.openxmlformats.org/officeDocument/2006/relationships" r:embed="rId17"/>
        <a:stretch>
          <a:fillRect/>
        </a:stretch>
      </xdr:blipFill>
      <xdr:spPr>
        <a:xfrm>
          <a:off x="5095875" y="36833175"/>
          <a:ext cx="752475" cy="752475"/>
        </a:xfrm>
        <a:prstGeom prst="rect">
          <a:avLst/>
        </a:prstGeom>
        <a:noFill/>
        <a:ln w="9525">
          <a:noFill/>
        </a:ln>
      </xdr:spPr>
    </xdr:pic>
    <xdr:clientData/>
  </xdr:twoCellAnchor>
  <xdr:twoCellAnchor>
    <xdr:from>
      <xdr:col>5</xdr:col>
      <xdr:colOff>257026</xdr:colOff>
      <xdr:row>32</xdr:row>
      <xdr:rowOff>268784</xdr:rowOff>
    </xdr:from>
    <xdr:to>
      <xdr:col>5</xdr:col>
      <xdr:colOff>1009120</xdr:colOff>
      <xdr:row>32</xdr:row>
      <xdr:rowOff>1022338</xdr:rowOff>
    </xdr:to>
    <xdr:pic>
      <xdr:nvPicPr>
        <xdr:cNvPr id="36772" name="Picture 113"/>
        <xdr:cNvPicPr>
          <a:picLocks noChangeAspect="1"/>
        </xdr:cNvPicPr>
      </xdr:nvPicPr>
      <xdr:blipFill>
        <a:blip xmlns:r="http://schemas.openxmlformats.org/officeDocument/2006/relationships" r:embed="rId18"/>
        <a:stretch>
          <a:fillRect/>
        </a:stretch>
      </xdr:blipFill>
      <xdr:spPr>
        <a:xfrm>
          <a:off x="5095875" y="38061900"/>
          <a:ext cx="752475" cy="752475"/>
        </a:xfrm>
        <a:prstGeom prst="rect">
          <a:avLst/>
        </a:prstGeom>
        <a:noFill/>
        <a:ln w="9525">
          <a:noFill/>
        </a:ln>
      </xdr:spPr>
    </xdr:pic>
    <xdr:clientData/>
  </xdr:twoCellAnchor>
  <xdr:twoCellAnchor>
    <xdr:from>
      <xdr:col>5</xdr:col>
      <xdr:colOff>94924</xdr:colOff>
      <xdr:row>33</xdr:row>
      <xdr:rowOff>201588</xdr:rowOff>
    </xdr:from>
    <xdr:to>
      <xdr:col>5</xdr:col>
      <xdr:colOff>1295353</xdr:colOff>
      <xdr:row>33</xdr:row>
      <xdr:rowOff>1118332</xdr:rowOff>
    </xdr:to>
    <xdr:pic>
      <xdr:nvPicPr>
        <xdr:cNvPr id="36773" name="Picture 63"/>
        <xdr:cNvPicPr>
          <a:picLocks noChangeAspect="1"/>
        </xdr:cNvPicPr>
      </xdr:nvPicPr>
      <xdr:blipFill>
        <a:blip xmlns:r="http://schemas.openxmlformats.org/officeDocument/2006/relationships" r:embed="rId19"/>
        <a:stretch>
          <a:fillRect/>
        </a:stretch>
      </xdr:blipFill>
      <xdr:spPr>
        <a:xfrm>
          <a:off x="4933950" y="39223950"/>
          <a:ext cx="1200150" cy="914400"/>
        </a:xfrm>
        <a:prstGeom prst="rect">
          <a:avLst/>
        </a:prstGeom>
        <a:noFill/>
        <a:ln w="9525">
          <a:noFill/>
        </a:ln>
      </xdr:spPr>
    </xdr:pic>
    <xdr:clientData/>
  </xdr:twoCellAnchor>
  <xdr:twoCellAnchor>
    <xdr:from>
      <xdr:col>5</xdr:col>
      <xdr:colOff>229279</xdr:colOff>
      <xdr:row>34</xdr:row>
      <xdr:rowOff>379177</xdr:rowOff>
    </xdr:from>
    <xdr:to>
      <xdr:col>5</xdr:col>
      <xdr:colOff>896671</xdr:colOff>
      <xdr:row>34</xdr:row>
      <xdr:rowOff>911944</xdr:rowOff>
    </xdr:to>
    <xdr:pic>
      <xdr:nvPicPr>
        <xdr:cNvPr id="36774" name="Picture 115"/>
        <xdr:cNvPicPr>
          <a:picLocks noChangeAspect="1"/>
        </xdr:cNvPicPr>
      </xdr:nvPicPr>
      <xdr:blipFill>
        <a:blip xmlns:r="http://schemas.openxmlformats.org/officeDocument/2006/relationships" r:embed="rId20"/>
        <a:stretch>
          <a:fillRect/>
        </a:stretch>
      </xdr:blipFill>
      <xdr:spPr>
        <a:xfrm>
          <a:off x="5067300" y="40633650"/>
          <a:ext cx="666750" cy="533400"/>
        </a:xfrm>
        <a:prstGeom prst="rect">
          <a:avLst/>
        </a:prstGeom>
        <a:noFill/>
        <a:ln w="9525">
          <a:noFill/>
        </a:ln>
      </xdr:spPr>
    </xdr:pic>
    <xdr:clientData/>
  </xdr:twoCellAnchor>
  <xdr:twoCellAnchor>
    <xdr:from>
      <xdr:col>5</xdr:col>
      <xdr:colOff>294996</xdr:colOff>
      <xdr:row>35</xdr:row>
      <xdr:rowOff>297582</xdr:rowOff>
    </xdr:from>
    <xdr:to>
      <xdr:col>5</xdr:col>
      <xdr:colOff>962388</xdr:colOff>
      <xdr:row>35</xdr:row>
      <xdr:rowOff>830349</xdr:rowOff>
    </xdr:to>
    <xdr:pic>
      <xdr:nvPicPr>
        <xdr:cNvPr id="36775" name="Picture 116"/>
        <xdr:cNvPicPr>
          <a:picLocks noChangeAspect="1"/>
        </xdr:cNvPicPr>
      </xdr:nvPicPr>
      <xdr:blipFill>
        <a:blip xmlns:r="http://schemas.openxmlformats.org/officeDocument/2006/relationships" r:embed="rId21"/>
        <a:stretch>
          <a:fillRect/>
        </a:stretch>
      </xdr:blipFill>
      <xdr:spPr>
        <a:xfrm>
          <a:off x="5133975" y="41776650"/>
          <a:ext cx="666750" cy="533400"/>
        </a:xfrm>
        <a:prstGeom prst="rect">
          <a:avLst/>
        </a:prstGeom>
        <a:noFill/>
        <a:ln w="9525">
          <a:noFill/>
        </a:ln>
      </xdr:spPr>
    </xdr:pic>
    <xdr:clientData/>
  </xdr:twoCellAnchor>
  <xdr:twoCellAnchor>
    <xdr:from>
      <xdr:col>5</xdr:col>
      <xdr:colOff>170864</xdr:colOff>
      <xdr:row>36</xdr:row>
      <xdr:rowOff>201588</xdr:rowOff>
    </xdr:from>
    <xdr:to>
      <xdr:col>5</xdr:col>
      <xdr:colOff>1114267</xdr:colOff>
      <xdr:row>36</xdr:row>
      <xdr:rowOff>926343</xdr:rowOff>
    </xdr:to>
    <xdr:pic>
      <xdr:nvPicPr>
        <xdr:cNvPr id="36776" name="Picture 117"/>
        <xdr:cNvPicPr>
          <a:picLocks noChangeAspect="1"/>
        </xdr:cNvPicPr>
      </xdr:nvPicPr>
      <xdr:blipFill>
        <a:blip xmlns:r="http://schemas.openxmlformats.org/officeDocument/2006/relationships" r:embed="rId22"/>
        <a:stretch>
          <a:fillRect/>
        </a:stretch>
      </xdr:blipFill>
      <xdr:spPr>
        <a:xfrm>
          <a:off x="5010150" y="42910125"/>
          <a:ext cx="942975" cy="723900"/>
        </a:xfrm>
        <a:prstGeom prst="rect">
          <a:avLst/>
        </a:prstGeom>
        <a:noFill/>
        <a:ln w="9525">
          <a:noFill/>
        </a:ln>
      </xdr:spPr>
    </xdr:pic>
    <xdr:clientData/>
  </xdr:twoCellAnchor>
  <xdr:twoCellAnchor>
    <xdr:from>
      <xdr:col>5</xdr:col>
      <xdr:colOff>105147</xdr:colOff>
      <xdr:row>37</xdr:row>
      <xdr:rowOff>268784</xdr:rowOff>
    </xdr:from>
    <xdr:to>
      <xdr:col>5</xdr:col>
      <xdr:colOff>1295353</xdr:colOff>
      <xdr:row>37</xdr:row>
      <xdr:rowOff>1209526</xdr:rowOff>
    </xdr:to>
    <xdr:pic>
      <xdr:nvPicPr>
        <xdr:cNvPr id="36777" name="Picture 67"/>
        <xdr:cNvPicPr>
          <a:picLocks noChangeAspect="1"/>
        </xdr:cNvPicPr>
      </xdr:nvPicPr>
      <xdr:blipFill>
        <a:blip xmlns:r="http://schemas.openxmlformats.org/officeDocument/2006/relationships" r:embed="rId23"/>
        <a:stretch>
          <a:fillRect/>
        </a:stretch>
      </xdr:blipFill>
      <xdr:spPr>
        <a:xfrm>
          <a:off x="4943475" y="44205525"/>
          <a:ext cx="1190625" cy="942975"/>
        </a:xfrm>
        <a:prstGeom prst="rect">
          <a:avLst/>
        </a:prstGeom>
        <a:noFill/>
        <a:ln w="9525">
          <a:noFill/>
        </a:ln>
      </xdr:spPr>
    </xdr:pic>
    <xdr:clientData/>
  </xdr:twoCellAnchor>
  <xdr:twoCellAnchor>
    <xdr:from>
      <xdr:col>5</xdr:col>
      <xdr:colOff>257026</xdr:colOff>
      <xdr:row>38</xdr:row>
      <xdr:rowOff>268784</xdr:rowOff>
    </xdr:from>
    <xdr:to>
      <xdr:col>5</xdr:col>
      <xdr:colOff>1009120</xdr:colOff>
      <xdr:row>38</xdr:row>
      <xdr:rowOff>1022338</xdr:rowOff>
    </xdr:to>
    <xdr:pic>
      <xdr:nvPicPr>
        <xdr:cNvPr id="36778" name="Picture 119"/>
        <xdr:cNvPicPr>
          <a:picLocks noChangeAspect="1"/>
        </xdr:cNvPicPr>
      </xdr:nvPicPr>
      <xdr:blipFill>
        <a:blip xmlns:r="http://schemas.openxmlformats.org/officeDocument/2006/relationships" r:embed="rId348"/>
        <a:stretch>
          <a:fillRect/>
        </a:stretch>
      </xdr:blipFill>
      <xdr:spPr>
        <a:xfrm>
          <a:off x="5095875" y="45434250"/>
          <a:ext cx="752475" cy="752475"/>
        </a:xfrm>
        <a:prstGeom prst="rect">
          <a:avLst/>
        </a:prstGeom>
        <a:noFill/>
        <a:ln w="9525">
          <a:noFill/>
        </a:ln>
      </xdr:spPr>
    </xdr:pic>
    <xdr:clientData/>
  </xdr:twoCellAnchor>
  <xdr:twoCellAnchor>
    <xdr:from>
      <xdr:col>5</xdr:col>
      <xdr:colOff>294996</xdr:colOff>
      <xdr:row>39</xdr:row>
      <xdr:rowOff>379177</xdr:rowOff>
    </xdr:from>
    <xdr:to>
      <xdr:col>5</xdr:col>
      <xdr:colOff>981373</xdr:colOff>
      <xdr:row>39</xdr:row>
      <xdr:rowOff>911944</xdr:rowOff>
    </xdr:to>
    <xdr:pic>
      <xdr:nvPicPr>
        <xdr:cNvPr id="36779" name="Picture 120"/>
        <xdr:cNvPicPr>
          <a:picLocks noChangeAspect="1"/>
        </xdr:cNvPicPr>
      </xdr:nvPicPr>
      <xdr:blipFill>
        <a:blip xmlns:r="http://schemas.openxmlformats.org/officeDocument/2006/relationships"/>
        <a:stretch>
          <a:fillRect/>
        </a:stretch>
      </xdr:blipFill>
      <xdr:spPr>
        <a:xfrm>
          <a:off x="5133975" y="46777275"/>
          <a:ext cx="685800" cy="533400"/>
        </a:xfrm>
        <a:prstGeom prst="rect">
          <a:avLst/>
        </a:prstGeom>
        <a:noFill/>
        <a:ln w="9525">
          <a:noFill/>
        </a:ln>
      </xdr:spPr>
    </xdr:pic>
    <xdr:clientData/>
  </xdr:twoCellAnchor>
  <xdr:twoCellAnchor>
    <xdr:from>
      <xdr:col>5</xdr:col>
      <xdr:colOff>257026</xdr:colOff>
      <xdr:row>41</xdr:row>
      <xdr:rowOff>268784</xdr:rowOff>
    </xdr:from>
    <xdr:to>
      <xdr:col>5</xdr:col>
      <xdr:colOff>1009120</xdr:colOff>
      <xdr:row>41</xdr:row>
      <xdr:rowOff>1022338</xdr:rowOff>
    </xdr:to>
    <xdr:pic>
      <xdr:nvPicPr>
        <xdr:cNvPr id="36780" name="Picture 121"/>
        <xdr:cNvPicPr>
          <a:picLocks noChangeAspect="1"/>
        </xdr:cNvPicPr>
      </xdr:nvPicPr>
      <xdr:blipFill>
        <a:blip xmlns:r="http://schemas.openxmlformats.org/officeDocument/2006/relationships" r:embed="rId24"/>
        <a:stretch>
          <a:fillRect/>
        </a:stretch>
      </xdr:blipFill>
      <xdr:spPr>
        <a:xfrm>
          <a:off x="5095875" y="49120425"/>
          <a:ext cx="752475" cy="752475"/>
        </a:xfrm>
        <a:prstGeom prst="rect">
          <a:avLst/>
        </a:prstGeom>
        <a:noFill/>
        <a:ln w="9525">
          <a:noFill/>
        </a:ln>
      </xdr:spPr>
    </xdr:pic>
    <xdr:clientData/>
  </xdr:twoCellAnchor>
  <xdr:twoCellAnchor>
    <xdr:from>
      <xdr:col>5</xdr:col>
      <xdr:colOff>67177</xdr:colOff>
      <xdr:row>40</xdr:row>
      <xdr:rowOff>201588</xdr:rowOff>
    </xdr:from>
    <xdr:to>
      <xdr:col>5</xdr:col>
      <xdr:colOff>1305576</xdr:colOff>
      <xdr:row>40</xdr:row>
      <xdr:rowOff>1142330</xdr:rowOff>
    </xdr:to>
    <xdr:pic>
      <xdr:nvPicPr>
        <xdr:cNvPr id="36781" name="Picture 70"/>
        <xdr:cNvPicPr>
          <a:picLocks noChangeAspect="1"/>
        </xdr:cNvPicPr>
      </xdr:nvPicPr>
      <xdr:blipFill>
        <a:blip xmlns:r="http://schemas.openxmlformats.org/officeDocument/2006/relationships"/>
        <a:stretch>
          <a:fillRect/>
        </a:stretch>
      </xdr:blipFill>
      <xdr:spPr>
        <a:xfrm>
          <a:off x="4905375" y="47825025"/>
          <a:ext cx="1238250" cy="942975"/>
        </a:xfrm>
        <a:prstGeom prst="rect">
          <a:avLst/>
        </a:prstGeom>
        <a:noFill/>
        <a:ln w="9525">
          <a:noFill/>
        </a:ln>
      </xdr:spPr>
    </xdr:pic>
    <xdr:clientData/>
  </xdr:twoCellAnchor>
  <xdr:twoCellAnchor>
    <xdr:from>
      <xdr:col>5</xdr:col>
      <xdr:colOff>94924</xdr:colOff>
      <xdr:row>42</xdr:row>
      <xdr:rowOff>76795</xdr:rowOff>
    </xdr:from>
    <xdr:to>
      <xdr:col>5</xdr:col>
      <xdr:colOff>1333323</xdr:colOff>
      <xdr:row>42</xdr:row>
      <xdr:rowOff>945542</xdr:rowOff>
    </xdr:to>
    <xdr:pic>
      <xdr:nvPicPr>
        <xdr:cNvPr id="36782" name="Picture 72"/>
        <xdr:cNvPicPr>
          <a:picLocks noChangeAspect="1"/>
        </xdr:cNvPicPr>
      </xdr:nvPicPr>
      <xdr:blipFill>
        <a:blip xmlns:r="http://schemas.openxmlformats.org/officeDocument/2006/relationships"/>
        <a:stretch>
          <a:fillRect/>
        </a:stretch>
      </xdr:blipFill>
      <xdr:spPr>
        <a:xfrm>
          <a:off x="4933950" y="50158650"/>
          <a:ext cx="1238250" cy="866775"/>
        </a:xfrm>
        <a:prstGeom prst="rect">
          <a:avLst/>
        </a:prstGeom>
        <a:noFill/>
        <a:ln w="9525">
          <a:noFill/>
        </a:ln>
      </xdr:spPr>
    </xdr:pic>
    <xdr:clientData/>
  </xdr:twoCellAnchor>
  <xdr:twoCellAnchor>
    <xdr:from>
      <xdr:col>5</xdr:col>
      <xdr:colOff>257026</xdr:colOff>
      <xdr:row>43</xdr:row>
      <xdr:rowOff>268784</xdr:rowOff>
    </xdr:from>
    <xdr:to>
      <xdr:col>5</xdr:col>
      <xdr:colOff>1009120</xdr:colOff>
      <xdr:row>43</xdr:row>
      <xdr:rowOff>1022338</xdr:rowOff>
    </xdr:to>
    <xdr:pic>
      <xdr:nvPicPr>
        <xdr:cNvPr id="36783" name="Picture 124"/>
        <xdr:cNvPicPr>
          <a:picLocks noChangeAspect="1"/>
        </xdr:cNvPicPr>
      </xdr:nvPicPr>
      <xdr:blipFill>
        <a:blip xmlns:r="http://schemas.openxmlformats.org/officeDocument/2006/relationships" r:embed="rId25"/>
        <a:stretch>
          <a:fillRect/>
        </a:stretch>
      </xdr:blipFill>
      <xdr:spPr>
        <a:xfrm>
          <a:off x="5095875" y="51577875"/>
          <a:ext cx="752475" cy="752475"/>
        </a:xfrm>
        <a:prstGeom prst="rect">
          <a:avLst/>
        </a:prstGeom>
        <a:noFill/>
        <a:ln w="9525">
          <a:noFill/>
        </a:ln>
      </xdr:spPr>
    </xdr:pic>
    <xdr:clientData/>
  </xdr:twoCellAnchor>
  <xdr:twoCellAnchor>
    <xdr:from>
      <xdr:col>5</xdr:col>
      <xdr:colOff>257026</xdr:colOff>
      <xdr:row>46</xdr:row>
      <xdr:rowOff>268784</xdr:rowOff>
    </xdr:from>
    <xdr:to>
      <xdr:col>5</xdr:col>
      <xdr:colOff>1009120</xdr:colOff>
      <xdr:row>46</xdr:row>
      <xdr:rowOff>1022338</xdr:rowOff>
    </xdr:to>
    <xdr:pic>
      <xdr:nvPicPr>
        <xdr:cNvPr id="36784" name="Picture 127"/>
        <xdr:cNvPicPr>
          <a:picLocks noChangeAspect="1"/>
        </xdr:cNvPicPr>
      </xdr:nvPicPr>
      <xdr:blipFill>
        <a:blip xmlns:r="http://schemas.openxmlformats.org/officeDocument/2006/relationships" r:embed="rId26"/>
        <a:stretch>
          <a:fillRect/>
        </a:stretch>
      </xdr:blipFill>
      <xdr:spPr>
        <a:xfrm>
          <a:off x="5095875" y="55264050"/>
          <a:ext cx="752475" cy="752475"/>
        </a:xfrm>
        <a:prstGeom prst="rect">
          <a:avLst/>
        </a:prstGeom>
        <a:noFill/>
        <a:ln w="9525">
          <a:noFill/>
        </a:ln>
      </xdr:spPr>
    </xdr:pic>
    <xdr:clientData/>
  </xdr:twoCellAnchor>
  <xdr:twoCellAnchor>
    <xdr:from>
      <xdr:col>5</xdr:col>
      <xdr:colOff>257026</xdr:colOff>
      <xdr:row>47</xdr:row>
      <xdr:rowOff>268784</xdr:rowOff>
    </xdr:from>
    <xdr:to>
      <xdr:col>5</xdr:col>
      <xdr:colOff>1009120</xdr:colOff>
      <xdr:row>47</xdr:row>
      <xdr:rowOff>1022338</xdr:rowOff>
    </xdr:to>
    <xdr:pic>
      <xdr:nvPicPr>
        <xdr:cNvPr id="36785" name="Picture 128"/>
        <xdr:cNvPicPr>
          <a:picLocks noChangeAspect="1"/>
        </xdr:cNvPicPr>
      </xdr:nvPicPr>
      <xdr:blipFill>
        <a:blip xmlns:r="http://schemas.openxmlformats.org/officeDocument/2006/relationships" r:embed="rId27"/>
        <a:stretch>
          <a:fillRect/>
        </a:stretch>
      </xdr:blipFill>
      <xdr:spPr>
        <a:xfrm>
          <a:off x="5095875" y="56492775"/>
          <a:ext cx="752475" cy="752475"/>
        </a:xfrm>
        <a:prstGeom prst="rect">
          <a:avLst/>
        </a:prstGeom>
        <a:noFill/>
        <a:ln w="9525">
          <a:noFill/>
        </a:ln>
      </xdr:spPr>
    </xdr:pic>
    <xdr:clientData/>
  </xdr:twoCellAnchor>
  <xdr:twoCellAnchor>
    <xdr:from>
      <xdr:col>5</xdr:col>
      <xdr:colOff>294996</xdr:colOff>
      <xdr:row>45</xdr:row>
      <xdr:rowOff>503969</xdr:rowOff>
    </xdr:from>
    <xdr:to>
      <xdr:col>5</xdr:col>
      <xdr:colOff>922958</xdr:colOff>
      <xdr:row>45</xdr:row>
      <xdr:rowOff>931143</xdr:rowOff>
    </xdr:to>
    <xdr:pic>
      <xdr:nvPicPr>
        <xdr:cNvPr id="36786" name="Picture 129"/>
        <xdr:cNvPicPr>
          <a:picLocks noChangeAspect="1"/>
        </xdr:cNvPicPr>
      </xdr:nvPicPr>
      <xdr:blipFill>
        <a:blip xmlns:r="http://schemas.openxmlformats.org/officeDocument/2006/relationships"/>
        <a:stretch>
          <a:fillRect/>
        </a:stretch>
      </xdr:blipFill>
      <xdr:spPr>
        <a:xfrm>
          <a:off x="5133975" y="54273450"/>
          <a:ext cx="628650" cy="428625"/>
        </a:xfrm>
        <a:prstGeom prst="rect">
          <a:avLst/>
        </a:prstGeom>
        <a:noFill/>
        <a:ln w="9525">
          <a:noFill/>
        </a:ln>
      </xdr:spPr>
    </xdr:pic>
    <xdr:clientData/>
  </xdr:twoCellAnchor>
  <xdr:twoCellAnchor>
    <xdr:from>
      <xdr:col>5</xdr:col>
      <xdr:colOff>332966</xdr:colOff>
      <xdr:row>48</xdr:row>
      <xdr:rowOff>388776</xdr:rowOff>
    </xdr:from>
    <xdr:to>
      <xdr:col>5</xdr:col>
      <xdr:colOff>952165</xdr:colOff>
      <xdr:row>48</xdr:row>
      <xdr:rowOff>873547</xdr:rowOff>
    </xdr:to>
    <xdr:pic>
      <xdr:nvPicPr>
        <xdr:cNvPr id="36787" name="Picture 130"/>
        <xdr:cNvPicPr>
          <a:picLocks noChangeAspect="1"/>
        </xdr:cNvPicPr>
      </xdr:nvPicPr>
      <xdr:blipFill>
        <a:blip xmlns:r="http://schemas.openxmlformats.org/officeDocument/2006/relationships" r:embed="rId28"/>
        <a:stretch>
          <a:fillRect/>
        </a:stretch>
      </xdr:blipFill>
      <xdr:spPr>
        <a:xfrm>
          <a:off x="5172075" y="57845325"/>
          <a:ext cx="619125" cy="485775"/>
        </a:xfrm>
        <a:prstGeom prst="rect">
          <a:avLst/>
        </a:prstGeom>
        <a:noFill/>
        <a:ln w="9525">
          <a:noFill/>
        </a:ln>
      </xdr:spPr>
    </xdr:pic>
    <xdr:clientData/>
  </xdr:twoCellAnchor>
  <xdr:twoCellAnchor>
    <xdr:from>
      <xdr:col>5</xdr:col>
      <xdr:colOff>257026</xdr:colOff>
      <xdr:row>49</xdr:row>
      <xdr:rowOff>268784</xdr:rowOff>
    </xdr:from>
    <xdr:to>
      <xdr:col>5</xdr:col>
      <xdr:colOff>1009120</xdr:colOff>
      <xdr:row>49</xdr:row>
      <xdr:rowOff>1022338</xdr:rowOff>
    </xdr:to>
    <xdr:pic>
      <xdr:nvPicPr>
        <xdr:cNvPr id="36788" name="Picture 131"/>
        <xdr:cNvPicPr>
          <a:picLocks noChangeAspect="1"/>
        </xdr:cNvPicPr>
      </xdr:nvPicPr>
      <xdr:blipFill>
        <a:blip xmlns:r="http://schemas.openxmlformats.org/officeDocument/2006/relationships" r:embed="rId349"/>
        <a:stretch>
          <a:fillRect/>
        </a:stretch>
      </xdr:blipFill>
      <xdr:spPr>
        <a:xfrm>
          <a:off x="5095875" y="58950225"/>
          <a:ext cx="752475" cy="752475"/>
        </a:xfrm>
        <a:prstGeom prst="rect">
          <a:avLst/>
        </a:prstGeom>
        <a:noFill/>
        <a:ln w="9525">
          <a:noFill/>
        </a:ln>
      </xdr:spPr>
    </xdr:pic>
    <xdr:clientData/>
  </xdr:twoCellAnchor>
  <xdr:twoCellAnchor>
    <xdr:from>
      <xdr:col>5</xdr:col>
      <xdr:colOff>332966</xdr:colOff>
      <xdr:row>48</xdr:row>
      <xdr:rowOff>388776</xdr:rowOff>
    </xdr:from>
    <xdr:to>
      <xdr:col>5</xdr:col>
      <xdr:colOff>952165</xdr:colOff>
      <xdr:row>48</xdr:row>
      <xdr:rowOff>873547</xdr:rowOff>
    </xdr:to>
    <xdr:pic>
      <xdr:nvPicPr>
        <xdr:cNvPr id="36789" name="Picture 132"/>
        <xdr:cNvPicPr>
          <a:picLocks noChangeAspect="1"/>
        </xdr:cNvPicPr>
      </xdr:nvPicPr>
      <xdr:blipFill>
        <a:blip xmlns:r="http://schemas.openxmlformats.org/officeDocument/2006/relationships" r:embed="rId28"/>
        <a:stretch>
          <a:fillRect/>
        </a:stretch>
      </xdr:blipFill>
      <xdr:spPr>
        <a:xfrm>
          <a:off x="5172075" y="57845325"/>
          <a:ext cx="619125" cy="485775"/>
        </a:xfrm>
        <a:prstGeom prst="rect">
          <a:avLst/>
        </a:prstGeom>
        <a:noFill/>
        <a:ln w="9525">
          <a:noFill/>
        </a:ln>
      </xdr:spPr>
    </xdr:pic>
    <xdr:clientData/>
  </xdr:twoCellAnchor>
  <xdr:twoCellAnchor>
    <xdr:from>
      <xdr:col>5</xdr:col>
      <xdr:colOff>257026</xdr:colOff>
      <xdr:row>50</xdr:row>
      <xdr:rowOff>268784</xdr:rowOff>
    </xdr:from>
    <xdr:to>
      <xdr:col>5</xdr:col>
      <xdr:colOff>1009120</xdr:colOff>
      <xdr:row>50</xdr:row>
      <xdr:rowOff>1022338</xdr:rowOff>
    </xdr:to>
    <xdr:pic>
      <xdr:nvPicPr>
        <xdr:cNvPr id="36790" name="Picture 133"/>
        <xdr:cNvPicPr>
          <a:picLocks noChangeAspect="1"/>
        </xdr:cNvPicPr>
      </xdr:nvPicPr>
      <xdr:blipFill>
        <a:blip xmlns:r="http://schemas.openxmlformats.org/officeDocument/2006/relationships" r:embed="rId350"/>
        <a:stretch>
          <a:fillRect/>
        </a:stretch>
      </xdr:blipFill>
      <xdr:spPr>
        <a:xfrm>
          <a:off x="5095875" y="60178950"/>
          <a:ext cx="752475" cy="752475"/>
        </a:xfrm>
        <a:prstGeom prst="rect">
          <a:avLst/>
        </a:prstGeom>
        <a:noFill/>
        <a:ln w="9525">
          <a:noFill/>
        </a:ln>
      </xdr:spPr>
    </xdr:pic>
    <xdr:clientData/>
  </xdr:twoCellAnchor>
  <xdr:twoCellAnchor>
    <xdr:from>
      <xdr:col>5</xdr:col>
      <xdr:colOff>257026</xdr:colOff>
      <xdr:row>51</xdr:row>
      <xdr:rowOff>268784</xdr:rowOff>
    </xdr:from>
    <xdr:to>
      <xdr:col>5</xdr:col>
      <xdr:colOff>1009120</xdr:colOff>
      <xdr:row>51</xdr:row>
      <xdr:rowOff>1022338</xdr:rowOff>
    </xdr:to>
    <xdr:pic>
      <xdr:nvPicPr>
        <xdr:cNvPr id="36791" name="Picture 134"/>
        <xdr:cNvPicPr>
          <a:picLocks noChangeAspect="1"/>
        </xdr:cNvPicPr>
      </xdr:nvPicPr>
      <xdr:blipFill>
        <a:blip xmlns:r="http://schemas.openxmlformats.org/officeDocument/2006/relationships" r:embed="rId351"/>
        <a:stretch>
          <a:fillRect/>
        </a:stretch>
      </xdr:blipFill>
      <xdr:spPr>
        <a:xfrm>
          <a:off x="5095875" y="61407675"/>
          <a:ext cx="752475" cy="752475"/>
        </a:xfrm>
        <a:prstGeom prst="rect">
          <a:avLst/>
        </a:prstGeom>
        <a:noFill/>
        <a:ln w="9525">
          <a:noFill/>
        </a:ln>
      </xdr:spPr>
    </xdr:pic>
    <xdr:clientData/>
  </xdr:twoCellAnchor>
  <xdr:twoCellAnchor>
    <xdr:from>
      <xdr:col>5</xdr:col>
      <xdr:colOff>257026</xdr:colOff>
      <xdr:row>52</xdr:row>
      <xdr:rowOff>379177</xdr:rowOff>
    </xdr:from>
    <xdr:to>
      <xdr:col>5</xdr:col>
      <xdr:colOff>1009120</xdr:colOff>
      <xdr:row>52</xdr:row>
      <xdr:rowOff>1132731</xdr:rowOff>
    </xdr:to>
    <xdr:pic>
      <xdr:nvPicPr>
        <xdr:cNvPr id="36792" name="Picture 135"/>
        <xdr:cNvPicPr>
          <a:picLocks noChangeAspect="1"/>
        </xdr:cNvPicPr>
      </xdr:nvPicPr>
      <xdr:blipFill>
        <a:blip xmlns:r="http://schemas.openxmlformats.org/officeDocument/2006/relationships" r:embed="rId29"/>
        <a:stretch>
          <a:fillRect/>
        </a:stretch>
      </xdr:blipFill>
      <xdr:spPr>
        <a:xfrm>
          <a:off x="5095875" y="62750700"/>
          <a:ext cx="752475" cy="752475"/>
        </a:xfrm>
        <a:prstGeom prst="rect">
          <a:avLst/>
        </a:prstGeom>
        <a:noFill/>
        <a:ln w="9525">
          <a:noFill/>
        </a:ln>
      </xdr:spPr>
    </xdr:pic>
    <xdr:clientData/>
  </xdr:twoCellAnchor>
  <xdr:twoCellAnchor>
    <xdr:from>
      <xdr:col>5</xdr:col>
      <xdr:colOff>257026</xdr:colOff>
      <xdr:row>55</xdr:row>
      <xdr:rowOff>268784</xdr:rowOff>
    </xdr:from>
    <xdr:to>
      <xdr:col>5</xdr:col>
      <xdr:colOff>1009120</xdr:colOff>
      <xdr:row>55</xdr:row>
      <xdr:rowOff>1022338</xdr:rowOff>
    </xdr:to>
    <xdr:pic>
      <xdr:nvPicPr>
        <xdr:cNvPr id="36793" name="Picture 136"/>
        <xdr:cNvPicPr>
          <a:picLocks noChangeAspect="1"/>
        </xdr:cNvPicPr>
      </xdr:nvPicPr>
      <xdr:blipFill>
        <a:blip xmlns:r="http://schemas.openxmlformats.org/officeDocument/2006/relationships" r:embed="rId30"/>
        <a:stretch>
          <a:fillRect/>
        </a:stretch>
      </xdr:blipFill>
      <xdr:spPr>
        <a:xfrm>
          <a:off x="5095875" y="66322575"/>
          <a:ext cx="752475" cy="752475"/>
        </a:xfrm>
        <a:prstGeom prst="rect">
          <a:avLst/>
        </a:prstGeom>
        <a:noFill/>
        <a:ln w="9525">
          <a:noFill/>
        </a:ln>
      </xdr:spPr>
    </xdr:pic>
    <xdr:clientData/>
  </xdr:twoCellAnchor>
  <xdr:twoCellAnchor>
    <xdr:from>
      <xdr:col>5</xdr:col>
      <xdr:colOff>294996</xdr:colOff>
      <xdr:row>54</xdr:row>
      <xdr:rowOff>503969</xdr:rowOff>
    </xdr:from>
    <xdr:to>
      <xdr:col>5</xdr:col>
      <xdr:colOff>857241</xdr:colOff>
      <xdr:row>54</xdr:row>
      <xdr:rowOff>931143</xdr:rowOff>
    </xdr:to>
    <xdr:pic>
      <xdr:nvPicPr>
        <xdr:cNvPr id="36794" name="Picture 137"/>
        <xdr:cNvPicPr>
          <a:picLocks noChangeAspect="1"/>
        </xdr:cNvPicPr>
      </xdr:nvPicPr>
      <xdr:blipFill>
        <a:blip xmlns:r="http://schemas.openxmlformats.org/officeDocument/2006/relationships"/>
        <a:stretch>
          <a:fillRect/>
        </a:stretch>
      </xdr:blipFill>
      <xdr:spPr>
        <a:xfrm>
          <a:off x="5133975" y="65331975"/>
          <a:ext cx="561975" cy="428625"/>
        </a:xfrm>
        <a:prstGeom prst="rect">
          <a:avLst/>
        </a:prstGeom>
        <a:noFill/>
        <a:ln w="9525">
          <a:noFill/>
        </a:ln>
      </xdr:spPr>
    </xdr:pic>
    <xdr:clientData/>
  </xdr:twoCellAnchor>
  <xdr:twoCellAnchor>
    <xdr:from>
      <xdr:col>5</xdr:col>
      <xdr:colOff>257026</xdr:colOff>
      <xdr:row>56</xdr:row>
      <xdr:rowOff>268784</xdr:rowOff>
    </xdr:from>
    <xdr:to>
      <xdr:col>5</xdr:col>
      <xdr:colOff>1009120</xdr:colOff>
      <xdr:row>56</xdr:row>
      <xdr:rowOff>1022338</xdr:rowOff>
    </xdr:to>
    <xdr:pic>
      <xdr:nvPicPr>
        <xdr:cNvPr id="36795" name="Picture 138"/>
        <xdr:cNvPicPr>
          <a:picLocks noChangeAspect="1"/>
        </xdr:cNvPicPr>
      </xdr:nvPicPr>
      <xdr:blipFill>
        <a:blip xmlns:r="http://schemas.openxmlformats.org/officeDocument/2006/relationships" r:embed="rId30"/>
        <a:stretch>
          <a:fillRect/>
        </a:stretch>
      </xdr:blipFill>
      <xdr:spPr>
        <a:xfrm>
          <a:off x="5095875" y="67551300"/>
          <a:ext cx="752475" cy="752475"/>
        </a:xfrm>
        <a:prstGeom prst="rect">
          <a:avLst/>
        </a:prstGeom>
        <a:noFill/>
        <a:ln w="9525">
          <a:noFill/>
        </a:ln>
      </xdr:spPr>
    </xdr:pic>
    <xdr:clientData/>
  </xdr:twoCellAnchor>
  <xdr:twoCellAnchor>
    <xdr:from>
      <xdr:col>5</xdr:col>
      <xdr:colOff>257026</xdr:colOff>
      <xdr:row>57</xdr:row>
      <xdr:rowOff>268784</xdr:rowOff>
    </xdr:from>
    <xdr:to>
      <xdr:col>5</xdr:col>
      <xdr:colOff>1009120</xdr:colOff>
      <xdr:row>57</xdr:row>
      <xdr:rowOff>1022338</xdr:rowOff>
    </xdr:to>
    <xdr:pic>
      <xdr:nvPicPr>
        <xdr:cNvPr id="36796" name="Picture 139"/>
        <xdr:cNvPicPr>
          <a:picLocks noChangeAspect="1"/>
        </xdr:cNvPicPr>
      </xdr:nvPicPr>
      <xdr:blipFill>
        <a:blip xmlns:r="http://schemas.openxmlformats.org/officeDocument/2006/relationships" r:embed="rId31"/>
        <a:stretch>
          <a:fillRect/>
        </a:stretch>
      </xdr:blipFill>
      <xdr:spPr>
        <a:xfrm>
          <a:off x="5095875" y="68780025"/>
          <a:ext cx="752475" cy="752475"/>
        </a:xfrm>
        <a:prstGeom prst="rect">
          <a:avLst/>
        </a:prstGeom>
        <a:noFill/>
        <a:ln w="9525">
          <a:noFill/>
        </a:ln>
      </xdr:spPr>
    </xdr:pic>
    <xdr:clientData/>
  </xdr:twoCellAnchor>
  <xdr:twoCellAnchor>
    <xdr:from>
      <xdr:col>5</xdr:col>
      <xdr:colOff>257026</xdr:colOff>
      <xdr:row>58</xdr:row>
      <xdr:rowOff>268784</xdr:rowOff>
    </xdr:from>
    <xdr:to>
      <xdr:col>5</xdr:col>
      <xdr:colOff>1009120</xdr:colOff>
      <xdr:row>58</xdr:row>
      <xdr:rowOff>1022338</xdr:rowOff>
    </xdr:to>
    <xdr:pic>
      <xdr:nvPicPr>
        <xdr:cNvPr id="36797" name="Picture 140"/>
        <xdr:cNvPicPr>
          <a:picLocks noChangeAspect="1"/>
        </xdr:cNvPicPr>
      </xdr:nvPicPr>
      <xdr:blipFill>
        <a:blip xmlns:r="http://schemas.openxmlformats.org/officeDocument/2006/relationships" r:embed="rId30"/>
        <a:stretch>
          <a:fillRect/>
        </a:stretch>
      </xdr:blipFill>
      <xdr:spPr>
        <a:xfrm>
          <a:off x="5095875" y="70008750"/>
          <a:ext cx="752475" cy="752475"/>
        </a:xfrm>
        <a:prstGeom prst="rect">
          <a:avLst/>
        </a:prstGeom>
        <a:noFill/>
        <a:ln w="9525">
          <a:noFill/>
        </a:ln>
      </xdr:spPr>
    </xdr:pic>
    <xdr:clientData/>
  </xdr:twoCellAnchor>
  <xdr:twoCellAnchor>
    <xdr:from>
      <xdr:col>5</xdr:col>
      <xdr:colOff>257026</xdr:colOff>
      <xdr:row>59</xdr:row>
      <xdr:rowOff>268784</xdr:rowOff>
    </xdr:from>
    <xdr:to>
      <xdr:col>5</xdr:col>
      <xdr:colOff>1009120</xdr:colOff>
      <xdr:row>59</xdr:row>
      <xdr:rowOff>1022338</xdr:rowOff>
    </xdr:to>
    <xdr:pic>
      <xdr:nvPicPr>
        <xdr:cNvPr id="36798" name="Picture 141"/>
        <xdr:cNvPicPr>
          <a:picLocks noChangeAspect="1"/>
        </xdr:cNvPicPr>
      </xdr:nvPicPr>
      <xdr:blipFill>
        <a:blip xmlns:r="http://schemas.openxmlformats.org/officeDocument/2006/relationships" r:embed="rId32"/>
        <a:stretch>
          <a:fillRect/>
        </a:stretch>
      </xdr:blipFill>
      <xdr:spPr>
        <a:xfrm>
          <a:off x="5095875" y="71237475"/>
          <a:ext cx="752475" cy="752475"/>
        </a:xfrm>
        <a:prstGeom prst="rect">
          <a:avLst/>
        </a:prstGeom>
        <a:noFill/>
        <a:ln w="9525">
          <a:noFill/>
        </a:ln>
      </xdr:spPr>
    </xdr:pic>
    <xdr:clientData/>
  </xdr:twoCellAnchor>
  <xdr:twoCellAnchor>
    <xdr:from>
      <xdr:col>5</xdr:col>
      <xdr:colOff>257026</xdr:colOff>
      <xdr:row>60</xdr:row>
      <xdr:rowOff>268784</xdr:rowOff>
    </xdr:from>
    <xdr:to>
      <xdr:col>5</xdr:col>
      <xdr:colOff>1009120</xdr:colOff>
      <xdr:row>60</xdr:row>
      <xdr:rowOff>1022338</xdr:rowOff>
    </xdr:to>
    <xdr:pic>
      <xdr:nvPicPr>
        <xdr:cNvPr id="36799" name="Picture 142"/>
        <xdr:cNvPicPr>
          <a:picLocks noChangeAspect="1"/>
        </xdr:cNvPicPr>
      </xdr:nvPicPr>
      <xdr:blipFill>
        <a:blip xmlns:r="http://schemas.openxmlformats.org/officeDocument/2006/relationships" r:embed="rId32"/>
        <a:stretch>
          <a:fillRect/>
        </a:stretch>
      </xdr:blipFill>
      <xdr:spPr>
        <a:xfrm>
          <a:off x="5095875" y="72466200"/>
          <a:ext cx="752475" cy="752475"/>
        </a:xfrm>
        <a:prstGeom prst="rect">
          <a:avLst/>
        </a:prstGeom>
        <a:noFill/>
        <a:ln w="9525">
          <a:noFill/>
        </a:ln>
      </xdr:spPr>
    </xdr:pic>
    <xdr:clientData/>
  </xdr:twoCellAnchor>
  <xdr:twoCellAnchor>
    <xdr:from>
      <xdr:col>5</xdr:col>
      <xdr:colOff>294996</xdr:colOff>
      <xdr:row>61</xdr:row>
      <xdr:rowOff>307181</xdr:rowOff>
    </xdr:from>
    <xdr:to>
      <xdr:col>5</xdr:col>
      <xdr:colOff>790063</xdr:colOff>
      <xdr:row>61</xdr:row>
      <xdr:rowOff>1022338</xdr:rowOff>
    </xdr:to>
    <xdr:pic>
      <xdr:nvPicPr>
        <xdr:cNvPr id="36800" name="Picture 74"/>
        <xdr:cNvPicPr>
          <a:picLocks noChangeAspect="1"/>
        </xdr:cNvPicPr>
      </xdr:nvPicPr>
      <xdr:blipFill>
        <a:blip xmlns:r="http://schemas.openxmlformats.org/officeDocument/2006/relationships"/>
        <a:stretch>
          <a:fillRect/>
        </a:stretch>
      </xdr:blipFill>
      <xdr:spPr>
        <a:xfrm>
          <a:off x="5133975" y="73733025"/>
          <a:ext cx="495300" cy="714375"/>
        </a:xfrm>
        <a:prstGeom prst="rect">
          <a:avLst/>
        </a:prstGeom>
        <a:noFill/>
        <a:ln w="1">
          <a:noFill/>
        </a:ln>
      </xdr:spPr>
    </xdr:pic>
    <xdr:clientData/>
  </xdr:twoCellAnchor>
  <xdr:twoCellAnchor>
    <xdr:from>
      <xdr:col>5</xdr:col>
      <xdr:colOff>257026</xdr:colOff>
      <xdr:row>62</xdr:row>
      <xdr:rowOff>268784</xdr:rowOff>
    </xdr:from>
    <xdr:to>
      <xdr:col>5</xdr:col>
      <xdr:colOff>1009120</xdr:colOff>
      <xdr:row>62</xdr:row>
      <xdr:rowOff>1022338</xdr:rowOff>
    </xdr:to>
    <xdr:pic>
      <xdr:nvPicPr>
        <xdr:cNvPr id="36801" name="Picture 144"/>
        <xdr:cNvPicPr>
          <a:picLocks noChangeAspect="1"/>
        </xdr:cNvPicPr>
      </xdr:nvPicPr>
      <xdr:blipFill>
        <a:blip xmlns:r="http://schemas.openxmlformats.org/officeDocument/2006/relationships" r:embed="rId33"/>
        <a:stretch>
          <a:fillRect/>
        </a:stretch>
      </xdr:blipFill>
      <xdr:spPr>
        <a:xfrm>
          <a:off x="5095875" y="74923650"/>
          <a:ext cx="752475" cy="752475"/>
        </a:xfrm>
        <a:prstGeom prst="rect">
          <a:avLst/>
        </a:prstGeom>
        <a:noFill/>
        <a:ln w="9525">
          <a:noFill/>
        </a:ln>
      </xdr:spPr>
    </xdr:pic>
    <xdr:clientData/>
  </xdr:twoCellAnchor>
  <xdr:twoCellAnchor>
    <xdr:from>
      <xdr:col>5</xdr:col>
      <xdr:colOff>257026</xdr:colOff>
      <xdr:row>63</xdr:row>
      <xdr:rowOff>268784</xdr:rowOff>
    </xdr:from>
    <xdr:to>
      <xdr:col>5</xdr:col>
      <xdr:colOff>1009120</xdr:colOff>
      <xdr:row>63</xdr:row>
      <xdr:rowOff>1022338</xdr:rowOff>
    </xdr:to>
    <xdr:pic>
      <xdr:nvPicPr>
        <xdr:cNvPr id="36802" name="Picture 145"/>
        <xdr:cNvPicPr>
          <a:picLocks noChangeAspect="1"/>
        </xdr:cNvPicPr>
      </xdr:nvPicPr>
      <xdr:blipFill>
        <a:blip xmlns:r="http://schemas.openxmlformats.org/officeDocument/2006/relationships" r:embed="rId33"/>
        <a:stretch>
          <a:fillRect/>
        </a:stretch>
      </xdr:blipFill>
      <xdr:spPr>
        <a:xfrm>
          <a:off x="5095875" y="76152375"/>
          <a:ext cx="752475" cy="752475"/>
        </a:xfrm>
        <a:prstGeom prst="rect">
          <a:avLst/>
        </a:prstGeom>
        <a:noFill/>
        <a:ln w="9525">
          <a:noFill/>
        </a:ln>
      </xdr:spPr>
    </xdr:pic>
    <xdr:clientData/>
  </xdr:twoCellAnchor>
  <xdr:twoCellAnchor>
    <xdr:from>
      <xdr:col>5</xdr:col>
      <xdr:colOff>257026</xdr:colOff>
      <xdr:row>64</xdr:row>
      <xdr:rowOff>268784</xdr:rowOff>
    </xdr:from>
    <xdr:to>
      <xdr:col>5</xdr:col>
      <xdr:colOff>1009120</xdr:colOff>
      <xdr:row>64</xdr:row>
      <xdr:rowOff>1022338</xdr:rowOff>
    </xdr:to>
    <xdr:pic>
      <xdr:nvPicPr>
        <xdr:cNvPr id="36803" name="Picture 146"/>
        <xdr:cNvPicPr>
          <a:picLocks noChangeAspect="1"/>
        </xdr:cNvPicPr>
      </xdr:nvPicPr>
      <xdr:blipFill>
        <a:blip xmlns:r="http://schemas.openxmlformats.org/officeDocument/2006/relationships" r:embed="rId33"/>
        <a:stretch>
          <a:fillRect/>
        </a:stretch>
      </xdr:blipFill>
      <xdr:spPr>
        <a:xfrm>
          <a:off x="5095875" y="77381100"/>
          <a:ext cx="752475" cy="752475"/>
        </a:xfrm>
        <a:prstGeom prst="rect">
          <a:avLst/>
        </a:prstGeom>
        <a:noFill/>
        <a:ln w="9525">
          <a:noFill/>
        </a:ln>
      </xdr:spPr>
    </xdr:pic>
    <xdr:clientData/>
  </xdr:twoCellAnchor>
  <xdr:twoCellAnchor>
    <xdr:from>
      <xdr:col>5</xdr:col>
      <xdr:colOff>257026</xdr:colOff>
      <xdr:row>65</xdr:row>
      <xdr:rowOff>268784</xdr:rowOff>
    </xdr:from>
    <xdr:to>
      <xdr:col>5</xdr:col>
      <xdr:colOff>1009120</xdr:colOff>
      <xdr:row>65</xdr:row>
      <xdr:rowOff>1022338</xdr:rowOff>
    </xdr:to>
    <xdr:pic>
      <xdr:nvPicPr>
        <xdr:cNvPr id="36804" name="Picture 147"/>
        <xdr:cNvPicPr>
          <a:picLocks noChangeAspect="1"/>
        </xdr:cNvPicPr>
      </xdr:nvPicPr>
      <xdr:blipFill>
        <a:blip xmlns:r="http://schemas.openxmlformats.org/officeDocument/2006/relationships" r:embed="rId34"/>
        <a:stretch>
          <a:fillRect/>
        </a:stretch>
      </xdr:blipFill>
      <xdr:spPr>
        <a:xfrm>
          <a:off x="5095875" y="78609825"/>
          <a:ext cx="752475" cy="752475"/>
        </a:xfrm>
        <a:prstGeom prst="rect">
          <a:avLst/>
        </a:prstGeom>
        <a:noFill/>
        <a:ln w="9525">
          <a:noFill/>
        </a:ln>
      </xdr:spPr>
    </xdr:pic>
    <xdr:clientData/>
  </xdr:twoCellAnchor>
  <xdr:twoCellAnchor>
    <xdr:from>
      <xdr:col>5</xdr:col>
      <xdr:colOff>257026</xdr:colOff>
      <xdr:row>66</xdr:row>
      <xdr:rowOff>268784</xdr:rowOff>
    </xdr:from>
    <xdr:to>
      <xdr:col>5</xdr:col>
      <xdr:colOff>1009120</xdr:colOff>
      <xdr:row>66</xdr:row>
      <xdr:rowOff>1022338</xdr:rowOff>
    </xdr:to>
    <xdr:pic>
      <xdr:nvPicPr>
        <xdr:cNvPr id="36805" name="Picture 148"/>
        <xdr:cNvPicPr>
          <a:picLocks noChangeAspect="1"/>
        </xdr:cNvPicPr>
      </xdr:nvPicPr>
      <xdr:blipFill>
        <a:blip xmlns:r="http://schemas.openxmlformats.org/officeDocument/2006/relationships" r:embed="rId352"/>
        <a:stretch>
          <a:fillRect/>
        </a:stretch>
      </xdr:blipFill>
      <xdr:spPr>
        <a:xfrm>
          <a:off x="5095875" y="79838550"/>
          <a:ext cx="752475" cy="752475"/>
        </a:xfrm>
        <a:prstGeom prst="rect">
          <a:avLst/>
        </a:prstGeom>
        <a:noFill/>
        <a:ln w="9525">
          <a:noFill/>
        </a:ln>
      </xdr:spPr>
    </xdr:pic>
    <xdr:clientData/>
  </xdr:twoCellAnchor>
  <xdr:twoCellAnchor>
    <xdr:from>
      <xdr:col>5</xdr:col>
      <xdr:colOff>257026</xdr:colOff>
      <xdr:row>67</xdr:row>
      <xdr:rowOff>268784</xdr:rowOff>
    </xdr:from>
    <xdr:to>
      <xdr:col>5</xdr:col>
      <xdr:colOff>1009120</xdr:colOff>
      <xdr:row>67</xdr:row>
      <xdr:rowOff>1022338</xdr:rowOff>
    </xdr:to>
    <xdr:pic>
      <xdr:nvPicPr>
        <xdr:cNvPr id="36806" name="Picture 149"/>
        <xdr:cNvPicPr>
          <a:picLocks noChangeAspect="1"/>
        </xdr:cNvPicPr>
      </xdr:nvPicPr>
      <xdr:blipFill>
        <a:blip xmlns:r="http://schemas.openxmlformats.org/officeDocument/2006/relationships" r:embed="rId35"/>
        <a:stretch>
          <a:fillRect/>
        </a:stretch>
      </xdr:blipFill>
      <xdr:spPr>
        <a:xfrm>
          <a:off x="5095875" y="81067275"/>
          <a:ext cx="752475" cy="752475"/>
        </a:xfrm>
        <a:prstGeom prst="rect">
          <a:avLst/>
        </a:prstGeom>
        <a:noFill/>
        <a:ln w="9525">
          <a:noFill/>
        </a:ln>
      </xdr:spPr>
    </xdr:pic>
    <xdr:clientData/>
  </xdr:twoCellAnchor>
  <xdr:twoCellAnchor>
    <xdr:from>
      <xdr:col>5</xdr:col>
      <xdr:colOff>219056</xdr:colOff>
      <xdr:row>68</xdr:row>
      <xdr:rowOff>388776</xdr:rowOff>
    </xdr:from>
    <xdr:to>
      <xdr:col>5</xdr:col>
      <xdr:colOff>1038327</xdr:colOff>
      <xdr:row>68</xdr:row>
      <xdr:rowOff>892746</xdr:rowOff>
    </xdr:to>
    <xdr:pic>
      <xdr:nvPicPr>
        <xdr:cNvPr id="36807" name="Picture 15"/>
        <xdr:cNvPicPr>
          <a:picLocks noChangeAspect="1"/>
        </xdr:cNvPicPr>
      </xdr:nvPicPr>
      <xdr:blipFill>
        <a:blip xmlns:r="http://schemas.openxmlformats.org/officeDocument/2006/relationships"/>
        <a:stretch>
          <a:fillRect/>
        </a:stretch>
      </xdr:blipFill>
      <xdr:spPr>
        <a:xfrm>
          <a:off x="5057775" y="82419825"/>
          <a:ext cx="819150" cy="504825"/>
        </a:xfrm>
        <a:prstGeom prst="rect">
          <a:avLst/>
        </a:prstGeom>
        <a:noFill/>
        <a:ln w="9525">
          <a:noFill/>
        </a:ln>
      </xdr:spPr>
    </xdr:pic>
    <xdr:clientData/>
  </xdr:twoCellAnchor>
  <xdr:twoCellAnchor>
    <xdr:from>
      <xdr:col>5</xdr:col>
      <xdr:colOff>219056</xdr:colOff>
      <xdr:row>69</xdr:row>
      <xdr:rowOff>388776</xdr:rowOff>
    </xdr:from>
    <xdr:to>
      <xdr:col>5</xdr:col>
      <xdr:colOff>1038327</xdr:colOff>
      <xdr:row>69</xdr:row>
      <xdr:rowOff>892746</xdr:rowOff>
    </xdr:to>
    <xdr:pic>
      <xdr:nvPicPr>
        <xdr:cNvPr id="36808" name="Picture 15"/>
        <xdr:cNvPicPr>
          <a:picLocks noChangeAspect="1"/>
        </xdr:cNvPicPr>
      </xdr:nvPicPr>
      <xdr:blipFill>
        <a:blip xmlns:r="http://schemas.openxmlformats.org/officeDocument/2006/relationships"/>
        <a:stretch>
          <a:fillRect/>
        </a:stretch>
      </xdr:blipFill>
      <xdr:spPr>
        <a:xfrm>
          <a:off x="5057775" y="83648550"/>
          <a:ext cx="819150" cy="504825"/>
        </a:xfrm>
        <a:prstGeom prst="rect">
          <a:avLst/>
        </a:prstGeom>
        <a:noFill/>
        <a:ln w="9525">
          <a:noFill/>
        </a:ln>
      </xdr:spPr>
    </xdr:pic>
    <xdr:clientData/>
  </xdr:twoCellAnchor>
  <xdr:twoCellAnchor>
    <xdr:from>
      <xdr:col>5</xdr:col>
      <xdr:colOff>219056</xdr:colOff>
      <xdr:row>70</xdr:row>
      <xdr:rowOff>388776</xdr:rowOff>
    </xdr:from>
    <xdr:to>
      <xdr:col>5</xdr:col>
      <xdr:colOff>1038327</xdr:colOff>
      <xdr:row>70</xdr:row>
      <xdr:rowOff>892746</xdr:rowOff>
    </xdr:to>
    <xdr:pic>
      <xdr:nvPicPr>
        <xdr:cNvPr id="36809" name="Picture 15"/>
        <xdr:cNvPicPr>
          <a:picLocks noChangeAspect="1"/>
        </xdr:cNvPicPr>
      </xdr:nvPicPr>
      <xdr:blipFill>
        <a:blip xmlns:r="http://schemas.openxmlformats.org/officeDocument/2006/relationships"/>
        <a:stretch>
          <a:fillRect/>
        </a:stretch>
      </xdr:blipFill>
      <xdr:spPr>
        <a:xfrm>
          <a:off x="5057775" y="84877275"/>
          <a:ext cx="819150" cy="504825"/>
        </a:xfrm>
        <a:prstGeom prst="rect">
          <a:avLst/>
        </a:prstGeom>
        <a:noFill/>
        <a:ln w="9525">
          <a:noFill/>
        </a:ln>
      </xdr:spPr>
    </xdr:pic>
    <xdr:clientData/>
  </xdr:twoCellAnchor>
  <xdr:twoCellAnchor>
    <xdr:from>
      <xdr:col>5</xdr:col>
      <xdr:colOff>219056</xdr:colOff>
      <xdr:row>71</xdr:row>
      <xdr:rowOff>388776</xdr:rowOff>
    </xdr:from>
    <xdr:to>
      <xdr:col>5</xdr:col>
      <xdr:colOff>1038327</xdr:colOff>
      <xdr:row>71</xdr:row>
      <xdr:rowOff>892746</xdr:rowOff>
    </xdr:to>
    <xdr:pic>
      <xdr:nvPicPr>
        <xdr:cNvPr id="36810" name="Picture 15"/>
        <xdr:cNvPicPr>
          <a:picLocks noChangeAspect="1"/>
        </xdr:cNvPicPr>
      </xdr:nvPicPr>
      <xdr:blipFill>
        <a:blip xmlns:r="http://schemas.openxmlformats.org/officeDocument/2006/relationships"/>
        <a:stretch>
          <a:fillRect/>
        </a:stretch>
      </xdr:blipFill>
      <xdr:spPr>
        <a:xfrm>
          <a:off x="5057775" y="86106000"/>
          <a:ext cx="819150" cy="504825"/>
        </a:xfrm>
        <a:prstGeom prst="rect">
          <a:avLst/>
        </a:prstGeom>
        <a:noFill/>
        <a:ln w="9525">
          <a:noFill/>
        </a:ln>
      </xdr:spPr>
    </xdr:pic>
    <xdr:clientData/>
  </xdr:twoCellAnchor>
  <xdr:twoCellAnchor>
    <xdr:from>
      <xdr:col>5</xdr:col>
      <xdr:colOff>257026</xdr:colOff>
      <xdr:row>72</xdr:row>
      <xdr:rowOff>297582</xdr:rowOff>
    </xdr:from>
    <xdr:to>
      <xdr:col>5</xdr:col>
      <xdr:colOff>1009120</xdr:colOff>
      <xdr:row>72</xdr:row>
      <xdr:rowOff>1099133</xdr:rowOff>
    </xdr:to>
    <xdr:pic>
      <xdr:nvPicPr>
        <xdr:cNvPr id="36811" name="Picture 154"/>
        <xdr:cNvPicPr>
          <a:picLocks noChangeAspect="1"/>
        </xdr:cNvPicPr>
      </xdr:nvPicPr>
      <xdr:blipFill>
        <a:blip xmlns:r="http://schemas.openxmlformats.org/officeDocument/2006/relationships" r:embed="rId353"/>
        <a:stretch>
          <a:fillRect/>
        </a:stretch>
      </xdr:blipFill>
      <xdr:spPr>
        <a:xfrm>
          <a:off x="5095875" y="87239475"/>
          <a:ext cx="752475" cy="800100"/>
        </a:xfrm>
        <a:prstGeom prst="rect">
          <a:avLst/>
        </a:prstGeom>
        <a:noFill/>
        <a:ln w="9525">
          <a:noFill/>
        </a:ln>
      </xdr:spPr>
    </xdr:pic>
    <xdr:clientData/>
  </xdr:twoCellAnchor>
  <xdr:twoCellAnchor>
    <xdr:from>
      <xdr:col>5</xdr:col>
      <xdr:colOff>257026</xdr:colOff>
      <xdr:row>73</xdr:row>
      <xdr:rowOff>297582</xdr:rowOff>
    </xdr:from>
    <xdr:to>
      <xdr:col>5</xdr:col>
      <xdr:colOff>1009120</xdr:colOff>
      <xdr:row>73</xdr:row>
      <xdr:rowOff>1099133</xdr:rowOff>
    </xdr:to>
    <xdr:pic>
      <xdr:nvPicPr>
        <xdr:cNvPr id="36812" name="Picture 155"/>
        <xdr:cNvPicPr>
          <a:picLocks noChangeAspect="1"/>
        </xdr:cNvPicPr>
      </xdr:nvPicPr>
      <xdr:blipFill>
        <a:blip xmlns:r="http://schemas.openxmlformats.org/officeDocument/2006/relationships" r:embed="rId36"/>
        <a:stretch>
          <a:fillRect/>
        </a:stretch>
      </xdr:blipFill>
      <xdr:spPr>
        <a:xfrm>
          <a:off x="5095875" y="88468200"/>
          <a:ext cx="752475" cy="800100"/>
        </a:xfrm>
        <a:prstGeom prst="rect">
          <a:avLst/>
        </a:prstGeom>
        <a:noFill/>
        <a:ln w="9525">
          <a:noFill/>
        </a:ln>
      </xdr:spPr>
    </xdr:pic>
    <xdr:clientData/>
  </xdr:twoCellAnchor>
  <xdr:twoCellAnchor>
    <xdr:from>
      <xdr:col>5</xdr:col>
      <xdr:colOff>257026</xdr:colOff>
      <xdr:row>74</xdr:row>
      <xdr:rowOff>297582</xdr:rowOff>
    </xdr:from>
    <xdr:to>
      <xdr:col>5</xdr:col>
      <xdr:colOff>1009120</xdr:colOff>
      <xdr:row>74</xdr:row>
      <xdr:rowOff>1099133</xdr:rowOff>
    </xdr:to>
    <xdr:pic>
      <xdr:nvPicPr>
        <xdr:cNvPr id="36813" name="Picture 156"/>
        <xdr:cNvPicPr>
          <a:picLocks noChangeAspect="1"/>
        </xdr:cNvPicPr>
      </xdr:nvPicPr>
      <xdr:blipFill>
        <a:blip xmlns:r="http://schemas.openxmlformats.org/officeDocument/2006/relationships" r:embed="rId354"/>
        <a:stretch>
          <a:fillRect/>
        </a:stretch>
      </xdr:blipFill>
      <xdr:spPr>
        <a:xfrm>
          <a:off x="5095875" y="89696925"/>
          <a:ext cx="752475" cy="800100"/>
        </a:xfrm>
        <a:prstGeom prst="rect">
          <a:avLst/>
        </a:prstGeom>
        <a:noFill/>
        <a:ln w="9525">
          <a:noFill/>
        </a:ln>
      </xdr:spPr>
    </xdr:pic>
    <xdr:clientData/>
  </xdr:twoCellAnchor>
  <xdr:twoCellAnchor>
    <xdr:from>
      <xdr:col>5</xdr:col>
      <xdr:colOff>294996</xdr:colOff>
      <xdr:row>75</xdr:row>
      <xdr:rowOff>259184</xdr:rowOff>
    </xdr:from>
    <xdr:to>
      <xdr:col>5</xdr:col>
      <xdr:colOff>1047090</xdr:colOff>
      <xdr:row>75</xdr:row>
      <xdr:rowOff>791952</xdr:rowOff>
    </xdr:to>
    <xdr:pic>
      <xdr:nvPicPr>
        <xdr:cNvPr id="36814" name="Picture 157"/>
        <xdr:cNvPicPr>
          <a:picLocks noChangeAspect="1"/>
        </xdr:cNvPicPr>
      </xdr:nvPicPr>
      <xdr:blipFill>
        <a:blip xmlns:r="http://schemas.openxmlformats.org/officeDocument/2006/relationships" r:embed="rId37"/>
        <a:stretch>
          <a:fillRect/>
        </a:stretch>
      </xdr:blipFill>
      <xdr:spPr>
        <a:xfrm>
          <a:off x="5133975" y="90887550"/>
          <a:ext cx="752475" cy="533400"/>
        </a:xfrm>
        <a:prstGeom prst="rect">
          <a:avLst/>
        </a:prstGeom>
        <a:noFill/>
        <a:ln w="9525">
          <a:noFill/>
        </a:ln>
      </xdr:spPr>
    </xdr:pic>
    <xdr:clientData/>
  </xdr:twoCellAnchor>
  <xdr:twoCellAnchor>
    <xdr:from>
      <xdr:col>5</xdr:col>
      <xdr:colOff>257026</xdr:colOff>
      <xdr:row>76</xdr:row>
      <xdr:rowOff>297582</xdr:rowOff>
    </xdr:from>
    <xdr:to>
      <xdr:col>5</xdr:col>
      <xdr:colOff>1009120</xdr:colOff>
      <xdr:row>76</xdr:row>
      <xdr:rowOff>1099133</xdr:rowOff>
    </xdr:to>
    <xdr:pic>
      <xdr:nvPicPr>
        <xdr:cNvPr id="36815" name="Picture 158"/>
        <xdr:cNvPicPr>
          <a:picLocks noChangeAspect="1"/>
        </xdr:cNvPicPr>
      </xdr:nvPicPr>
      <xdr:blipFill>
        <a:blip xmlns:r="http://schemas.openxmlformats.org/officeDocument/2006/relationships" r:embed="rId38"/>
        <a:stretch>
          <a:fillRect/>
        </a:stretch>
      </xdr:blipFill>
      <xdr:spPr>
        <a:xfrm>
          <a:off x="5095875" y="92154375"/>
          <a:ext cx="752475" cy="800100"/>
        </a:xfrm>
        <a:prstGeom prst="rect">
          <a:avLst/>
        </a:prstGeom>
        <a:noFill/>
        <a:ln w="9525">
          <a:noFill/>
        </a:ln>
      </xdr:spPr>
    </xdr:pic>
    <xdr:clientData/>
  </xdr:twoCellAnchor>
  <xdr:twoCellAnchor>
    <xdr:from>
      <xdr:col>5</xdr:col>
      <xdr:colOff>267249</xdr:colOff>
      <xdr:row>77</xdr:row>
      <xdr:rowOff>124792</xdr:rowOff>
    </xdr:from>
    <xdr:to>
      <xdr:col>5</xdr:col>
      <xdr:colOff>1019342</xdr:colOff>
      <xdr:row>77</xdr:row>
      <xdr:rowOff>878346</xdr:rowOff>
    </xdr:to>
    <xdr:pic>
      <xdr:nvPicPr>
        <xdr:cNvPr id="36816" name="Picture 159"/>
        <xdr:cNvPicPr>
          <a:picLocks noChangeAspect="1"/>
        </xdr:cNvPicPr>
      </xdr:nvPicPr>
      <xdr:blipFill>
        <a:blip xmlns:r="http://schemas.openxmlformats.org/officeDocument/2006/relationships" r:embed="rId9"/>
        <a:stretch>
          <a:fillRect/>
        </a:stretch>
      </xdr:blipFill>
      <xdr:spPr>
        <a:xfrm>
          <a:off x="5105400" y="93211650"/>
          <a:ext cx="752475" cy="752475"/>
        </a:xfrm>
        <a:prstGeom prst="rect">
          <a:avLst/>
        </a:prstGeom>
        <a:noFill/>
        <a:ln w="9525">
          <a:noFill/>
        </a:ln>
      </xdr:spPr>
    </xdr:pic>
    <xdr:clientData/>
  </xdr:twoCellAnchor>
  <xdr:twoCellAnchor>
    <xdr:from>
      <xdr:col>5</xdr:col>
      <xdr:colOff>267249</xdr:colOff>
      <xdr:row>77</xdr:row>
      <xdr:rowOff>124792</xdr:rowOff>
    </xdr:from>
    <xdr:to>
      <xdr:col>5</xdr:col>
      <xdr:colOff>1019342</xdr:colOff>
      <xdr:row>77</xdr:row>
      <xdr:rowOff>878346</xdr:rowOff>
    </xdr:to>
    <xdr:pic>
      <xdr:nvPicPr>
        <xdr:cNvPr id="36817" name="Picture 160"/>
        <xdr:cNvPicPr>
          <a:picLocks noChangeAspect="1"/>
        </xdr:cNvPicPr>
      </xdr:nvPicPr>
      <xdr:blipFill>
        <a:blip xmlns:r="http://schemas.openxmlformats.org/officeDocument/2006/relationships" r:embed="rId9"/>
        <a:stretch>
          <a:fillRect/>
        </a:stretch>
      </xdr:blipFill>
      <xdr:spPr>
        <a:xfrm>
          <a:off x="5105400" y="93211650"/>
          <a:ext cx="752475" cy="752475"/>
        </a:xfrm>
        <a:prstGeom prst="rect">
          <a:avLst/>
        </a:prstGeom>
        <a:noFill/>
        <a:ln w="9525">
          <a:noFill/>
        </a:ln>
      </xdr:spPr>
    </xdr:pic>
    <xdr:clientData/>
  </xdr:twoCellAnchor>
  <xdr:twoCellAnchor>
    <xdr:from>
      <xdr:col>5</xdr:col>
      <xdr:colOff>257026</xdr:colOff>
      <xdr:row>78</xdr:row>
      <xdr:rowOff>182389</xdr:rowOff>
    </xdr:from>
    <xdr:to>
      <xdr:col>5</xdr:col>
      <xdr:colOff>1009120</xdr:colOff>
      <xdr:row>78</xdr:row>
      <xdr:rowOff>935943</xdr:rowOff>
    </xdr:to>
    <xdr:pic>
      <xdr:nvPicPr>
        <xdr:cNvPr id="36818" name="Picture 161"/>
        <xdr:cNvPicPr>
          <a:picLocks noChangeAspect="1"/>
        </xdr:cNvPicPr>
      </xdr:nvPicPr>
      <xdr:blipFill>
        <a:blip xmlns:r="http://schemas.openxmlformats.org/officeDocument/2006/relationships" r:embed="rId355"/>
        <a:stretch>
          <a:fillRect/>
        </a:stretch>
      </xdr:blipFill>
      <xdr:spPr>
        <a:xfrm>
          <a:off x="5095875" y="94497525"/>
          <a:ext cx="752475" cy="752475"/>
        </a:xfrm>
        <a:prstGeom prst="rect">
          <a:avLst/>
        </a:prstGeom>
        <a:noFill/>
        <a:ln w="9525">
          <a:noFill/>
        </a:ln>
      </xdr:spPr>
    </xdr:pic>
    <xdr:clientData/>
  </xdr:twoCellAnchor>
  <xdr:twoCellAnchor>
    <xdr:from>
      <xdr:col>5</xdr:col>
      <xdr:colOff>229279</xdr:colOff>
      <xdr:row>79</xdr:row>
      <xdr:rowOff>143991</xdr:rowOff>
    </xdr:from>
    <xdr:to>
      <xdr:col>5</xdr:col>
      <xdr:colOff>981373</xdr:colOff>
      <xdr:row>79</xdr:row>
      <xdr:rowOff>897545</xdr:rowOff>
    </xdr:to>
    <xdr:pic>
      <xdr:nvPicPr>
        <xdr:cNvPr id="36819" name="Picture 162"/>
        <xdr:cNvPicPr>
          <a:picLocks noChangeAspect="1"/>
        </xdr:cNvPicPr>
      </xdr:nvPicPr>
      <xdr:blipFill>
        <a:blip xmlns:r="http://schemas.openxmlformats.org/officeDocument/2006/relationships" r:embed="rId39"/>
        <a:stretch>
          <a:fillRect/>
        </a:stretch>
      </xdr:blipFill>
      <xdr:spPr>
        <a:xfrm>
          <a:off x="5067300" y="95688150"/>
          <a:ext cx="752475" cy="752475"/>
        </a:xfrm>
        <a:prstGeom prst="rect">
          <a:avLst/>
        </a:prstGeom>
        <a:noFill/>
        <a:ln w="9525">
          <a:noFill/>
        </a:ln>
      </xdr:spPr>
    </xdr:pic>
    <xdr:clientData/>
  </xdr:twoCellAnchor>
  <xdr:twoCellAnchor>
    <xdr:from>
      <xdr:col>5</xdr:col>
      <xdr:colOff>294996</xdr:colOff>
      <xdr:row>80</xdr:row>
      <xdr:rowOff>38398</xdr:rowOff>
    </xdr:from>
    <xdr:to>
      <xdr:col>5</xdr:col>
      <xdr:colOff>1104044</xdr:colOff>
      <xdr:row>80</xdr:row>
      <xdr:rowOff>791952</xdr:rowOff>
    </xdr:to>
    <xdr:pic>
      <xdr:nvPicPr>
        <xdr:cNvPr id="36820" name="Picture 787"/>
        <xdr:cNvPicPr>
          <a:picLocks noChangeAspect="1"/>
        </xdr:cNvPicPr>
      </xdr:nvPicPr>
      <xdr:blipFill>
        <a:blip xmlns:r="http://schemas.openxmlformats.org/officeDocument/2006/relationships" r:embed="rId40"/>
        <a:stretch>
          <a:fillRect/>
        </a:stretch>
      </xdr:blipFill>
      <xdr:spPr>
        <a:xfrm>
          <a:off x="5133975" y="96812100"/>
          <a:ext cx="809625" cy="752475"/>
        </a:xfrm>
        <a:prstGeom prst="rect">
          <a:avLst/>
        </a:prstGeom>
        <a:noFill/>
        <a:ln w="9525">
          <a:noFill/>
        </a:ln>
      </xdr:spPr>
    </xdr:pic>
    <xdr:clientData/>
  </xdr:twoCellAnchor>
  <xdr:twoCellAnchor>
    <xdr:from>
      <xdr:col>17</xdr:col>
      <xdr:colOff>466911</xdr:colOff>
      <xdr:row>2</xdr:row>
      <xdr:rowOff>105594</xdr:rowOff>
    </xdr:from>
    <xdr:to>
      <xdr:col>17</xdr:col>
      <xdr:colOff>829512</xdr:colOff>
      <xdr:row>2</xdr:row>
      <xdr:rowOff>638361</xdr:rowOff>
    </xdr:to>
    <xdr:pic>
      <xdr:nvPicPr>
        <xdr:cNvPr id="36821" name="Picture 462"/>
        <xdr:cNvPicPr>
          <a:picLocks noChangeAspect="1"/>
        </xdr:cNvPicPr>
      </xdr:nvPicPr>
      <xdr:blipFill>
        <a:blip xmlns:r="http://schemas.openxmlformats.org/officeDocument/2006/relationships" r:embed="rId356"/>
        <a:stretch>
          <a:fillRect/>
        </a:stretch>
      </xdr:blipFill>
      <xdr:spPr>
        <a:xfrm>
          <a:off x="18488025" y="1038225"/>
          <a:ext cx="361950" cy="533400"/>
        </a:xfrm>
        <a:prstGeom prst="rect">
          <a:avLst/>
        </a:prstGeom>
        <a:noFill/>
        <a:ln w="9525">
          <a:noFill/>
        </a:ln>
      </xdr:spPr>
    </xdr:pic>
    <xdr:clientData/>
  </xdr:twoCellAnchor>
  <xdr:twoCellAnchor>
    <xdr:from>
      <xdr:col>17</xdr:col>
      <xdr:colOff>400683</xdr:colOff>
      <xdr:row>3</xdr:row>
      <xdr:rowOff>105594</xdr:rowOff>
    </xdr:from>
    <xdr:to>
      <xdr:col>17</xdr:col>
      <xdr:colOff>857659</xdr:colOff>
      <xdr:row>3</xdr:row>
      <xdr:rowOff>791952</xdr:rowOff>
    </xdr:to>
    <xdr:pic>
      <xdr:nvPicPr>
        <xdr:cNvPr id="36822" name="Picture 463"/>
        <xdr:cNvPicPr>
          <a:picLocks noChangeAspect="1"/>
        </xdr:cNvPicPr>
      </xdr:nvPicPr>
      <xdr:blipFill>
        <a:blip xmlns:r="http://schemas.openxmlformats.org/officeDocument/2006/relationships" r:embed="rId356"/>
        <a:stretch>
          <a:fillRect/>
        </a:stretch>
      </xdr:blipFill>
      <xdr:spPr>
        <a:xfrm>
          <a:off x="18421350" y="2266950"/>
          <a:ext cx="457200" cy="685800"/>
        </a:xfrm>
        <a:prstGeom prst="rect">
          <a:avLst/>
        </a:prstGeom>
        <a:noFill/>
        <a:ln w="9525">
          <a:noFill/>
        </a:ln>
      </xdr:spPr>
    </xdr:pic>
    <xdr:clientData/>
  </xdr:twoCellAnchor>
  <xdr:twoCellAnchor>
    <xdr:from>
      <xdr:col>17</xdr:col>
      <xdr:colOff>362601</xdr:colOff>
      <xdr:row>4</xdr:row>
      <xdr:rowOff>105594</xdr:rowOff>
    </xdr:from>
    <xdr:to>
      <xdr:col>17</xdr:col>
      <xdr:colOff>847725</xdr:colOff>
      <xdr:row>4</xdr:row>
      <xdr:rowOff>820750</xdr:rowOff>
    </xdr:to>
    <xdr:pic>
      <xdr:nvPicPr>
        <xdr:cNvPr id="36823" name="Picture 464"/>
        <xdr:cNvPicPr>
          <a:picLocks noChangeAspect="1"/>
        </xdr:cNvPicPr>
      </xdr:nvPicPr>
      <xdr:blipFill>
        <a:blip xmlns:r="http://schemas.openxmlformats.org/officeDocument/2006/relationships" r:embed="rId356"/>
        <a:stretch>
          <a:fillRect/>
        </a:stretch>
      </xdr:blipFill>
      <xdr:spPr>
        <a:xfrm>
          <a:off x="18383250" y="3495675"/>
          <a:ext cx="485775" cy="714375"/>
        </a:xfrm>
        <a:prstGeom prst="rect">
          <a:avLst/>
        </a:prstGeom>
        <a:noFill/>
        <a:ln w="9525">
          <a:noFill/>
        </a:ln>
      </xdr:spPr>
    </xdr:pic>
    <xdr:clientData/>
  </xdr:twoCellAnchor>
  <xdr:twoCellAnchor>
    <xdr:from>
      <xdr:col>17</xdr:col>
      <xdr:colOff>362601</xdr:colOff>
      <xdr:row>5</xdr:row>
      <xdr:rowOff>38398</xdr:rowOff>
    </xdr:from>
    <xdr:to>
      <xdr:col>17</xdr:col>
      <xdr:colOff>953691</xdr:colOff>
      <xdr:row>5</xdr:row>
      <xdr:rowOff>887946</xdr:rowOff>
    </xdr:to>
    <xdr:pic>
      <xdr:nvPicPr>
        <xdr:cNvPr id="36824" name="Picture 465"/>
        <xdr:cNvPicPr>
          <a:picLocks noChangeAspect="1"/>
        </xdr:cNvPicPr>
      </xdr:nvPicPr>
      <xdr:blipFill>
        <a:blip xmlns:r="http://schemas.openxmlformats.org/officeDocument/2006/relationships" r:embed="rId356"/>
        <a:stretch>
          <a:fillRect/>
        </a:stretch>
      </xdr:blipFill>
      <xdr:spPr>
        <a:xfrm>
          <a:off x="18383250" y="4657725"/>
          <a:ext cx="590550" cy="847725"/>
        </a:xfrm>
        <a:prstGeom prst="rect">
          <a:avLst/>
        </a:prstGeom>
        <a:noFill/>
        <a:ln w="9525">
          <a:noFill/>
        </a:ln>
      </xdr:spPr>
    </xdr:pic>
    <xdr:clientData/>
  </xdr:twoCellAnchor>
  <xdr:twoCellAnchor>
    <xdr:from>
      <xdr:col>17</xdr:col>
      <xdr:colOff>324520</xdr:colOff>
      <xdr:row>6</xdr:row>
      <xdr:rowOff>153591</xdr:rowOff>
    </xdr:from>
    <xdr:to>
      <xdr:col>17</xdr:col>
      <xdr:colOff>923888</xdr:colOff>
      <xdr:row>6</xdr:row>
      <xdr:rowOff>686358</xdr:rowOff>
    </xdr:to>
    <xdr:pic>
      <xdr:nvPicPr>
        <xdr:cNvPr id="36825" name="Picture 466"/>
        <xdr:cNvPicPr>
          <a:picLocks noChangeAspect="1"/>
        </xdr:cNvPicPr>
      </xdr:nvPicPr>
      <xdr:blipFill>
        <a:blip xmlns:r="http://schemas.openxmlformats.org/officeDocument/2006/relationships" r:embed="rId357"/>
        <a:stretch>
          <a:fillRect/>
        </a:stretch>
      </xdr:blipFill>
      <xdr:spPr>
        <a:xfrm>
          <a:off x="18345150" y="6000750"/>
          <a:ext cx="600075" cy="533400"/>
        </a:xfrm>
        <a:prstGeom prst="rect">
          <a:avLst/>
        </a:prstGeom>
        <a:noFill/>
        <a:ln w="9525">
          <a:noFill/>
        </a:ln>
      </xdr:spPr>
    </xdr:pic>
    <xdr:clientData/>
  </xdr:twoCellAnchor>
  <xdr:twoCellAnchor>
    <xdr:from>
      <xdr:col>17</xdr:col>
      <xdr:colOff>418895</xdr:colOff>
      <xdr:row>7</xdr:row>
      <xdr:rowOff>105594</xdr:rowOff>
    </xdr:from>
    <xdr:to>
      <xdr:col>17</xdr:col>
      <xdr:colOff>895741</xdr:colOff>
      <xdr:row>7</xdr:row>
      <xdr:rowOff>791952</xdr:rowOff>
    </xdr:to>
    <xdr:pic>
      <xdr:nvPicPr>
        <xdr:cNvPr id="36826" name="Picture 467"/>
        <xdr:cNvPicPr>
          <a:picLocks noChangeAspect="1"/>
        </xdr:cNvPicPr>
      </xdr:nvPicPr>
      <xdr:blipFill>
        <a:blip xmlns:r="http://schemas.openxmlformats.org/officeDocument/2006/relationships" r:embed="rId358"/>
        <a:srcRect l="12854" r="11439" b="4240"/>
        <a:stretch>
          <a:fillRect/>
        </a:stretch>
      </xdr:blipFill>
      <xdr:spPr>
        <a:xfrm>
          <a:off x="18440400" y="7181850"/>
          <a:ext cx="476250" cy="685800"/>
        </a:xfrm>
        <a:prstGeom prst="rect">
          <a:avLst/>
        </a:prstGeom>
        <a:noFill/>
        <a:ln w="9525">
          <a:noFill/>
        </a:ln>
      </xdr:spPr>
    </xdr:pic>
    <xdr:clientData/>
  </xdr:twoCellAnchor>
  <xdr:twoCellAnchor>
    <xdr:from>
      <xdr:col>17</xdr:col>
      <xdr:colOff>200341</xdr:colOff>
      <xdr:row>8</xdr:row>
      <xdr:rowOff>143991</xdr:rowOff>
    </xdr:from>
    <xdr:to>
      <xdr:col>17</xdr:col>
      <xdr:colOff>1172245</xdr:colOff>
      <xdr:row>8</xdr:row>
      <xdr:rowOff>830349</xdr:rowOff>
    </xdr:to>
    <xdr:pic>
      <xdr:nvPicPr>
        <xdr:cNvPr id="36827" name="Picture 468"/>
        <xdr:cNvPicPr>
          <a:picLocks noChangeAspect="1"/>
        </xdr:cNvPicPr>
      </xdr:nvPicPr>
      <xdr:blipFill>
        <a:blip xmlns:r="http://schemas.openxmlformats.org/officeDocument/2006/relationships" r:embed="rId359"/>
        <a:srcRect l="6971" t="9490" r="8808" b="5865"/>
        <a:stretch>
          <a:fillRect/>
        </a:stretch>
      </xdr:blipFill>
      <xdr:spPr>
        <a:xfrm>
          <a:off x="18221325" y="8448675"/>
          <a:ext cx="971550" cy="685800"/>
        </a:xfrm>
        <a:prstGeom prst="rect">
          <a:avLst/>
        </a:prstGeom>
        <a:noFill/>
        <a:ln w="9525">
          <a:noFill/>
        </a:ln>
      </xdr:spPr>
    </xdr:pic>
    <xdr:clientData/>
  </xdr:twoCellAnchor>
  <xdr:twoCellAnchor>
    <xdr:from>
      <xdr:col>17</xdr:col>
      <xdr:colOff>190407</xdr:colOff>
      <xdr:row>9</xdr:row>
      <xdr:rowOff>115193</xdr:rowOff>
    </xdr:from>
    <xdr:to>
      <xdr:col>17</xdr:col>
      <xdr:colOff>1162310</xdr:colOff>
      <xdr:row>9</xdr:row>
      <xdr:rowOff>868747</xdr:rowOff>
    </xdr:to>
    <xdr:pic>
      <xdr:nvPicPr>
        <xdr:cNvPr id="36828" name="Picture 469"/>
        <xdr:cNvPicPr>
          <a:picLocks noChangeAspect="1"/>
        </xdr:cNvPicPr>
      </xdr:nvPicPr>
      <xdr:blipFill>
        <a:blip xmlns:r="http://schemas.openxmlformats.org/officeDocument/2006/relationships" r:embed="rId360"/>
        <a:stretch>
          <a:fillRect/>
        </a:stretch>
      </xdr:blipFill>
      <xdr:spPr>
        <a:xfrm>
          <a:off x="18211800" y="9648825"/>
          <a:ext cx="971550" cy="752475"/>
        </a:xfrm>
        <a:prstGeom prst="rect">
          <a:avLst/>
        </a:prstGeom>
        <a:noFill/>
        <a:ln w="9525">
          <a:noFill/>
        </a:ln>
      </xdr:spPr>
    </xdr:pic>
    <xdr:clientData/>
  </xdr:twoCellAnchor>
  <xdr:twoCellAnchor>
    <xdr:from>
      <xdr:col>17</xdr:col>
      <xdr:colOff>294717</xdr:colOff>
      <xdr:row>10</xdr:row>
      <xdr:rowOff>220787</xdr:rowOff>
    </xdr:from>
    <xdr:to>
      <xdr:col>17</xdr:col>
      <xdr:colOff>1000051</xdr:colOff>
      <xdr:row>10</xdr:row>
      <xdr:rowOff>724756</xdr:rowOff>
    </xdr:to>
    <xdr:pic>
      <xdr:nvPicPr>
        <xdr:cNvPr id="36829" name="Picture 470"/>
        <xdr:cNvPicPr>
          <a:picLocks noChangeAspect="1"/>
        </xdr:cNvPicPr>
      </xdr:nvPicPr>
      <xdr:blipFill>
        <a:blip xmlns:r="http://schemas.openxmlformats.org/officeDocument/2006/relationships" r:embed="rId361"/>
        <a:stretch>
          <a:fillRect/>
        </a:stretch>
      </xdr:blipFill>
      <xdr:spPr>
        <a:xfrm>
          <a:off x="18316575" y="10982325"/>
          <a:ext cx="704850" cy="504825"/>
        </a:xfrm>
        <a:prstGeom prst="rect">
          <a:avLst/>
        </a:prstGeom>
        <a:noFill/>
        <a:ln w="9525">
          <a:noFill/>
        </a:ln>
      </xdr:spPr>
    </xdr:pic>
    <xdr:clientData/>
  </xdr:twoCellAnchor>
  <xdr:twoCellAnchor>
    <xdr:from>
      <xdr:col>17</xdr:col>
      <xdr:colOff>238423</xdr:colOff>
      <xdr:row>11</xdr:row>
      <xdr:rowOff>105594</xdr:rowOff>
    </xdr:from>
    <xdr:to>
      <xdr:col>17</xdr:col>
      <xdr:colOff>1000051</xdr:colOff>
      <xdr:row>11</xdr:row>
      <xdr:rowOff>868747</xdr:rowOff>
    </xdr:to>
    <xdr:pic>
      <xdr:nvPicPr>
        <xdr:cNvPr id="36830" name="Picture 471"/>
        <xdr:cNvPicPr>
          <a:picLocks noChangeAspect="1"/>
        </xdr:cNvPicPr>
      </xdr:nvPicPr>
      <xdr:blipFill>
        <a:blip xmlns:r="http://schemas.openxmlformats.org/officeDocument/2006/relationships" r:embed="rId362"/>
        <a:stretch>
          <a:fillRect/>
        </a:stretch>
      </xdr:blipFill>
      <xdr:spPr>
        <a:xfrm>
          <a:off x="18259425" y="12096750"/>
          <a:ext cx="762000" cy="762000"/>
        </a:xfrm>
        <a:prstGeom prst="rect">
          <a:avLst/>
        </a:prstGeom>
        <a:noFill/>
        <a:ln w="9525">
          <a:noFill/>
        </a:ln>
      </xdr:spPr>
    </xdr:pic>
    <xdr:clientData/>
  </xdr:twoCellAnchor>
  <xdr:twoCellAnchor>
    <xdr:from>
      <xdr:col>17</xdr:col>
      <xdr:colOff>172194</xdr:colOff>
      <xdr:row>12</xdr:row>
      <xdr:rowOff>76795</xdr:rowOff>
    </xdr:from>
    <xdr:to>
      <xdr:col>17</xdr:col>
      <xdr:colOff>1067935</xdr:colOff>
      <xdr:row>12</xdr:row>
      <xdr:rowOff>868747</xdr:rowOff>
    </xdr:to>
    <xdr:pic>
      <xdr:nvPicPr>
        <xdr:cNvPr id="36831" name="Picture 472"/>
        <xdr:cNvPicPr>
          <a:picLocks noChangeAspect="1"/>
        </xdr:cNvPicPr>
      </xdr:nvPicPr>
      <xdr:blipFill>
        <a:blip xmlns:r="http://schemas.openxmlformats.org/officeDocument/2006/relationships" r:embed="rId363"/>
        <a:stretch>
          <a:fillRect/>
        </a:stretch>
      </xdr:blipFill>
      <xdr:spPr>
        <a:xfrm>
          <a:off x="18192750" y="13296900"/>
          <a:ext cx="895350" cy="790575"/>
        </a:xfrm>
        <a:prstGeom prst="rect">
          <a:avLst/>
        </a:prstGeom>
        <a:noFill/>
        <a:ln w="9525">
          <a:noFill/>
        </a:ln>
      </xdr:spPr>
    </xdr:pic>
    <xdr:clientData/>
  </xdr:twoCellAnchor>
  <xdr:twoCellAnchor editAs="oneCell">
    <xdr:from>
      <xdr:col>17</xdr:col>
      <xdr:colOff>162260</xdr:colOff>
      <xdr:row>13</xdr:row>
      <xdr:rowOff>143991</xdr:rowOff>
    </xdr:from>
    <xdr:to>
      <xdr:col>17</xdr:col>
      <xdr:colOff>705334</xdr:colOff>
      <xdr:row>13</xdr:row>
      <xdr:rowOff>830349</xdr:rowOff>
    </xdr:to>
    <xdr:pic>
      <xdr:nvPicPr>
        <xdr:cNvPr id="36832" name="Picture 473"/>
        <xdr:cNvPicPr>
          <a:picLocks noChangeAspect="1"/>
        </xdr:cNvPicPr>
      </xdr:nvPicPr>
      <xdr:blipFill>
        <a:blip xmlns:r="http://schemas.openxmlformats.org/officeDocument/2006/relationships" r:embed="rId364"/>
        <a:stretch>
          <a:fillRect/>
        </a:stretch>
      </xdr:blipFill>
      <xdr:spPr>
        <a:xfrm>
          <a:off x="18183225" y="14592300"/>
          <a:ext cx="542925" cy="685800"/>
        </a:xfrm>
        <a:prstGeom prst="rect">
          <a:avLst/>
        </a:prstGeom>
        <a:noFill/>
        <a:ln w="9525">
          <a:noFill/>
        </a:ln>
      </xdr:spPr>
    </xdr:pic>
    <xdr:clientData/>
  </xdr:twoCellAnchor>
  <xdr:twoCellAnchor editAs="oneCell">
    <xdr:from>
      <xdr:col>17</xdr:col>
      <xdr:colOff>172194</xdr:colOff>
      <xdr:row>14</xdr:row>
      <xdr:rowOff>191988</xdr:rowOff>
    </xdr:from>
    <xdr:to>
      <xdr:col>17</xdr:col>
      <xdr:colOff>705334</xdr:colOff>
      <xdr:row>14</xdr:row>
      <xdr:rowOff>907145</xdr:rowOff>
    </xdr:to>
    <xdr:pic>
      <xdr:nvPicPr>
        <xdr:cNvPr id="36833" name="Picture 474"/>
        <xdr:cNvPicPr>
          <a:picLocks noChangeAspect="1"/>
        </xdr:cNvPicPr>
      </xdr:nvPicPr>
      <xdr:blipFill>
        <a:blip xmlns:r="http://schemas.openxmlformats.org/officeDocument/2006/relationships" r:embed="rId365"/>
        <a:srcRect l="6072" t="11257"/>
        <a:stretch>
          <a:fillRect/>
        </a:stretch>
      </xdr:blipFill>
      <xdr:spPr>
        <a:xfrm>
          <a:off x="18192750" y="15868650"/>
          <a:ext cx="533400" cy="714375"/>
        </a:xfrm>
        <a:prstGeom prst="rect">
          <a:avLst/>
        </a:prstGeom>
        <a:noFill/>
        <a:ln w="9525">
          <a:noFill/>
        </a:ln>
      </xdr:spPr>
    </xdr:pic>
    <xdr:clientData/>
  </xdr:twoCellAnchor>
  <xdr:twoCellAnchor>
    <xdr:from>
      <xdr:col>17</xdr:col>
      <xdr:colOff>256635</xdr:colOff>
      <xdr:row>15</xdr:row>
      <xdr:rowOff>124792</xdr:rowOff>
    </xdr:from>
    <xdr:to>
      <xdr:col>17</xdr:col>
      <xdr:colOff>952035</xdr:colOff>
      <xdr:row>15</xdr:row>
      <xdr:rowOff>811150</xdr:rowOff>
    </xdr:to>
    <xdr:pic>
      <xdr:nvPicPr>
        <xdr:cNvPr id="36834" name="Immagine 30" descr="\\SIGEA\fotoconvertite\z_history_img_pdfcatoff\47642-30.img"/>
        <xdr:cNvPicPr>
          <a:picLocks noChangeAspect="1"/>
        </xdr:cNvPicPr>
      </xdr:nvPicPr>
      <xdr:blipFill>
        <a:blip xmlns:r="http://schemas.openxmlformats.org/officeDocument/2006/relationships" r:embed="rId41" r:link="rId53"/>
        <a:stretch>
          <a:fillRect/>
        </a:stretch>
      </xdr:blipFill>
      <xdr:spPr>
        <a:xfrm>
          <a:off x="18278475" y="17030700"/>
          <a:ext cx="695325" cy="685800"/>
        </a:xfrm>
        <a:prstGeom prst="rect">
          <a:avLst/>
        </a:prstGeom>
        <a:noFill/>
        <a:ln w="9525">
          <a:noFill/>
        </a:ln>
      </xdr:spPr>
    </xdr:pic>
    <xdr:clientData/>
  </xdr:twoCellAnchor>
  <xdr:twoCellAnchor>
    <xdr:from>
      <xdr:col>17</xdr:col>
      <xdr:colOff>294717</xdr:colOff>
      <xdr:row>16</xdr:row>
      <xdr:rowOff>76795</xdr:rowOff>
    </xdr:from>
    <xdr:to>
      <xdr:col>17</xdr:col>
      <xdr:colOff>1038132</xdr:colOff>
      <xdr:row>16</xdr:row>
      <xdr:rowOff>791952</xdr:rowOff>
    </xdr:to>
    <xdr:pic>
      <xdr:nvPicPr>
        <xdr:cNvPr id="36835" name="Immagine 32" descr="\\SIGEA\fotoconvertite\z_history_img_pdfcatoff\47642-40.img"/>
        <xdr:cNvPicPr>
          <a:picLocks noChangeAspect="1"/>
        </xdr:cNvPicPr>
      </xdr:nvPicPr>
      <xdr:blipFill>
        <a:blip xmlns:r="http://schemas.openxmlformats.org/officeDocument/2006/relationships" r:embed="rId41" r:link="rId54"/>
        <a:stretch>
          <a:fillRect/>
        </a:stretch>
      </xdr:blipFill>
      <xdr:spPr>
        <a:xfrm>
          <a:off x="18316575" y="18211800"/>
          <a:ext cx="742950" cy="714375"/>
        </a:xfrm>
        <a:prstGeom prst="rect">
          <a:avLst/>
        </a:prstGeom>
        <a:noFill/>
        <a:ln w="9525">
          <a:noFill/>
        </a:ln>
      </xdr:spPr>
    </xdr:pic>
    <xdr:clientData/>
  </xdr:twoCellAnchor>
  <xdr:twoCellAnchor>
    <xdr:from>
      <xdr:col>17</xdr:col>
      <xdr:colOff>266570</xdr:colOff>
      <xdr:row>17</xdr:row>
      <xdr:rowOff>105594</xdr:rowOff>
    </xdr:from>
    <xdr:to>
      <xdr:col>17</xdr:col>
      <xdr:colOff>1076213</xdr:colOff>
      <xdr:row>17</xdr:row>
      <xdr:rowOff>820750</xdr:rowOff>
    </xdr:to>
    <xdr:pic>
      <xdr:nvPicPr>
        <xdr:cNvPr id="36836" name="Immagine 34" descr="\\SIGEA\fotoconvertite\z_history_img_pdfcatoff\47642-50.img"/>
        <xdr:cNvPicPr>
          <a:picLocks noChangeAspect="1"/>
        </xdr:cNvPicPr>
      </xdr:nvPicPr>
      <xdr:blipFill>
        <a:blip xmlns:r="http://schemas.openxmlformats.org/officeDocument/2006/relationships" r:embed="rId41" r:link="rId55"/>
        <a:stretch>
          <a:fillRect/>
        </a:stretch>
      </xdr:blipFill>
      <xdr:spPr>
        <a:xfrm>
          <a:off x="18288000" y="19469100"/>
          <a:ext cx="809625" cy="714375"/>
        </a:xfrm>
        <a:prstGeom prst="rect">
          <a:avLst/>
        </a:prstGeom>
        <a:noFill/>
        <a:ln w="9525">
          <a:noFill/>
        </a:ln>
      </xdr:spPr>
    </xdr:pic>
    <xdr:clientData/>
  </xdr:twoCellAnchor>
  <xdr:twoCellAnchor editAs="oneCell">
    <xdr:from>
      <xdr:col>17</xdr:col>
      <xdr:colOff>172194</xdr:colOff>
      <xdr:row>18</xdr:row>
      <xdr:rowOff>220787</xdr:rowOff>
    </xdr:from>
    <xdr:to>
      <xdr:col>17</xdr:col>
      <xdr:colOff>705334</xdr:colOff>
      <xdr:row>18</xdr:row>
      <xdr:rowOff>628762</xdr:rowOff>
    </xdr:to>
    <xdr:pic>
      <xdr:nvPicPr>
        <xdr:cNvPr id="36837" name="Picture 478"/>
        <xdr:cNvPicPr>
          <a:picLocks noChangeAspect="1"/>
        </xdr:cNvPicPr>
      </xdr:nvPicPr>
      <xdr:blipFill>
        <a:blip xmlns:r="http://schemas.openxmlformats.org/officeDocument/2006/relationships" r:embed="rId366"/>
        <a:stretch>
          <a:fillRect/>
        </a:stretch>
      </xdr:blipFill>
      <xdr:spPr>
        <a:xfrm>
          <a:off x="18192750" y="20812125"/>
          <a:ext cx="533400" cy="409575"/>
        </a:xfrm>
        <a:prstGeom prst="rect">
          <a:avLst/>
        </a:prstGeom>
        <a:noFill/>
        <a:ln w="9525">
          <a:noFill/>
        </a:ln>
      </xdr:spPr>
    </xdr:pic>
    <xdr:clientData/>
  </xdr:twoCellAnchor>
  <xdr:twoCellAnchor editAs="oneCell">
    <xdr:from>
      <xdr:col>17</xdr:col>
      <xdr:colOff>124178</xdr:colOff>
      <xdr:row>19</xdr:row>
      <xdr:rowOff>124792</xdr:rowOff>
    </xdr:from>
    <xdr:to>
      <xdr:col>17</xdr:col>
      <xdr:colOff>715268</xdr:colOff>
      <xdr:row>19</xdr:row>
      <xdr:rowOff>772753</xdr:rowOff>
    </xdr:to>
    <xdr:pic>
      <xdr:nvPicPr>
        <xdr:cNvPr id="36838" name="Picture 479"/>
        <xdr:cNvPicPr>
          <a:picLocks noChangeAspect="1"/>
        </xdr:cNvPicPr>
      </xdr:nvPicPr>
      <xdr:blipFill>
        <a:blip xmlns:r="http://schemas.openxmlformats.org/officeDocument/2006/relationships" r:embed="rId367"/>
        <a:stretch>
          <a:fillRect/>
        </a:stretch>
      </xdr:blipFill>
      <xdr:spPr>
        <a:xfrm>
          <a:off x="18145125" y="21945600"/>
          <a:ext cx="590550" cy="647700"/>
        </a:xfrm>
        <a:prstGeom prst="rect">
          <a:avLst/>
        </a:prstGeom>
        <a:noFill/>
        <a:ln w="9525">
          <a:noFill/>
        </a:ln>
      </xdr:spPr>
    </xdr:pic>
    <xdr:clientData/>
  </xdr:twoCellAnchor>
  <xdr:twoCellAnchor editAs="oneCell">
    <xdr:from>
      <xdr:col>17</xdr:col>
      <xdr:colOff>96031</xdr:colOff>
      <xdr:row>20</xdr:row>
      <xdr:rowOff>124792</xdr:rowOff>
    </xdr:from>
    <xdr:to>
      <xdr:col>17</xdr:col>
      <xdr:colOff>705334</xdr:colOff>
      <xdr:row>20</xdr:row>
      <xdr:rowOff>811150</xdr:rowOff>
    </xdr:to>
    <xdr:pic>
      <xdr:nvPicPr>
        <xdr:cNvPr id="36839" name="Picture 480"/>
        <xdr:cNvPicPr>
          <a:picLocks noChangeAspect="1"/>
        </xdr:cNvPicPr>
      </xdr:nvPicPr>
      <xdr:blipFill>
        <a:blip xmlns:r="http://schemas.openxmlformats.org/officeDocument/2006/relationships" r:embed="rId368"/>
        <a:stretch>
          <a:fillRect/>
        </a:stretch>
      </xdr:blipFill>
      <xdr:spPr>
        <a:xfrm>
          <a:off x="18116550" y="23174325"/>
          <a:ext cx="609600" cy="685800"/>
        </a:xfrm>
        <a:prstGeom prst="rect">
          <a:avLst/>
        </a:prstGeom>
        <a:noFill/>
        <a:ln w="9525">
          <a:noFill/>
        </a:ln>
      </xdr:spPr>
    </xdr:pic>
    <xdr:clientData/>
  </xdr:twoCellAnchor>
  <xdr:twoCellAnchor editAs="oneCell">
    <xdr:from>
      <xdr:col>17</xdr:col>
      <xdr:colOff>162260</xdr:colOff>
      <xdr:row>21</xdr:row>
      <xdr:rowOff>105594</xdr:rowOff>
    </xdr:from>
    <xdr:to>
      <xdr:col>17</xdr:col>
      <xdr:colOff>705334</xdr:colOff>
      <xdr:row>21</xdr:row>
      <xdr:rowOff>878346</xdr:rowOff>
    </xdr:to>
    <xdr:pic>
      <xdr:nvPicPr>
        <xdr:cNvPr id="36840" name="Picture 481"/>
        <xdr:cNvPicPr>
          <a:picLocks noChangeAspect="1"/>
        </xdr:cNvPicPr>
      </xdr:nvPicPr>
      <xdr:blipFill>
        <a:blip xmlns:r="http://schemas.openxmlformats.org/officeDocument/2006/relationships" r:embed="rId369"/>
        <a:stretch>
          <a:fillRect/>
        </a:stretch>
      </xdr:blipFill>
      <xdr:spPr>
        <a:xfrm>
          <a:off x="18183225" y="24384000"/>
          <a:ext cx="542925" cy="771525"/>
        </a:xfrm>
        <a:prstGeom prst="rect">
          <a:avLst/>
        </a:prstGeom>
        <a:noFill/>
        <a:ln w="9525">
          <a:noFill/>
        </a:ln>
      </xdr:spPr>
    </xdr:pic>
    <xdr:clientData/>
  </xdr:twoCellAnchor>
  <xdr:twoCellAnchor editAs="oneCell">
    <xdr:from>
      <xdr:col>17</xdr:col>
      <xdr:colOff>172194</xdr:colOff>
      <xdr:row>22</xdr:row>
      <xdr:rowOff>105594</xdr:rowOff>
    </xdr:from>
    <xdr:to>
      <xdr:col>17</xdr:col>
      <xdr:colOff>705334</xdr:colOff>
      <xdr:row>22</xdr:row>
      <xdr:rowOff>868747</xdr:rowOff>
    </xdr:to>
    <xdr:pic>
      <xdr:nvPicPr>
        <xdr:cNvPr id="36841" name="Picture 482"/>
        <xdr:cNvPicPr>
          <a:picLocks noChangeAspect="1"/>
        </xdr:cNvPicPr>
      </xdr:nvPicPr>
      <xdr:blipFill>
        <a:blip xmlns:r="http://schemas.openxmlformats.org/officeDocument/2006/relationships" r:embed="rId370"/>
        <a:stretch>
          <a:fillRect/>
        </a:stretch>
      </xdr:blipFill>
      <xdr:spPr>
        <a:xfrm>
          <a:off x="18192750" y="25612725"/>
          <a:ext cx="533400" cy="762000"/>
        </a:xfrm>
        <a:prstGeom prst="rect">
          <a:avLst/>
        </a:prstGeom>
        <a:noFill/>
        <a:ln w="9525">
          <a:noFill/>
        </a:ln>
      </xdr:spPr>
    </xdr:pic>
    <xdr:clientData/>
  </xdr:twoCellAnchor>
  <xdr:twoCellAnchor editAs="oneCell">
    <xdr:from>
      <xdr:col>17</xdr:col>
      <xdr:colOff>238423</xdr:colOff>
      <xdr:row>23</xdr:row>
      <xdr:rowOff>105594</xdr:rowOff>
    </xdr:from>
    <xdr:to>
      <xdr:col>17</xdr:col>
      <xdr:colOff>715268</xdr:colOff>
      <xdr:row>23</xdr:row>
      <xdr:rowOff>839949</xdr:rowOff>
    </xdr:to>
    <xdr:pic>
      <xdr:nvPicPr>
        <xdr:cNvPr id="36842" name="Picture 483"/>
        <xdr:cNvPicPr>
          <a:picLocks noChangeAspect="1"/>
        </xdr:cNvPicPr>
      </xdr:nvPicPr>
      <xdr:blipFill>
        <a:blip xmlns:r="http://schemas.openxmlformats.org/officeDocument/2006/relationships" r:embed="rId371"/>
        <a:stretch>
          <a:fillRect/>
        </a:stretch>
      </xdr:blipFill>
      <xdr:spPr>
        <a:xfrm>
          <a:off x="18259425" y="26841450"/>
          <a:ext cx="476250" cy="733425"/>
        </a:xfrm>
        <a:prstGeom prst="rect">
          <a:avLst/>
        </a:prstGeom>
        <a:noFill/>
        <a:ln w="9525">
          <a:noFill/>
        </a:ln>
      </xdr:spPr>
    </xdr:pic>
    <xdr:clientData/>
  </xdr:twoCellAnchor>
  <xdr:twoCellAnchor editAs="oneCell">
    <xdr:from>
      <xdr:col>17</xdr:col>
      <xdr:colOff>294717</xdr:colOff>
      <xdr:row>24</xdr:row>
      <xdr:rowOff>105594</xdr:rowOff>
    </xdr:from>
    <xdr:to>
      <xdr:col>17</xdr:col>
      <xdr:colOff>713612</xdr:colOff>
      <xdr:row>24</xdr:row>
      <xdr:rowOff>820750</xdr:rowOff>
    </xdr:to>
    <xdr:pic>
      <xdr:nvPicPr>
        <xdr:cNvPr id="36843" name="Picture 484"/>
        <xdr:cNvPicPr>
          <a:picLocks noChangeAspect="1"/>
        </xdr:cNvPicPr>
      </xdr:nvPicPr>
      <xdr:blipFill>
        <a:blip xmlns:r="http://schemas.openxmlformats.org/officeDocument/2006/relationships" r:embed="rId372"/>
        <a:stretch>
          <a:fillRect/>
        </a:stretch>
      </xdr:blipFill>
      <xdr:spPr>
        <a:xfrm>
          <a:off x="18316575" y="28070175"/>
          <a:ext cx="419100" cy="714375"/>
        </a:xfrm>
        <a:prstGeom prst="rect">
          <a:avLst/>
        </a:prstGeom>
        <a:noFill/>
        <a:ln w="9525">
          <a:noFill/>
        </a:ln>
      </xdr:spPr>
    </xdr:pic>
    <xdr:clientData/>
  </xdr:twoCellAnchor>
  <xdr:twoCellAnchor editAs="oneCell">
    <xdr:from>
      <xdr:col>17</xdr:col>
      <xdr:colOff>200341</xdr:colOff>
      <xdr:row>25</xdr:row>
      <xdr:rowOff>76795</xdr:rowOff>
    </xdr:from>
    <xdr:to>
      <xdr:col>17</xdr:col>
      <xdr:colOff>705334</xdr:colOff>
      <xdr:row>25</xdr:row>
      <xdr:rowOff>878346</xdr:rowOff>
    </xdr:to>
    <xdr:pic>
      <xdr:nvPicPr>
        <xdr:cNvPr id="36844" name="Picture 485"/>
        <xdr:cNvPicPr>
          <a:picLocks noChangeAspect="1"/>
        </xdr:cNvPicPr>
      </xdr:nvPicPr>
      <xdr:blipFill>
        <a:blip xmlns:r="http://schemas.openxmlformats.org/officeDocument/2006/relationships" r:embed="rId373"/>
        <a:stretch>
          <a:fillRect/>
        </a:stretch>
      </xdr:blipFill>
      <xdr:spPr>
        <a:xfrm>
          <a:off x="18221325" y="29270325"/>
          <a:ext cx="504825" cy="800100"/>
        </a:xfrm>
        <a:prstGeom prst="rect">
          <a:avLst/>
        </a:prstGeom>
        <a:noFill/>
        <a:ln w="9525">
          <a:noFill/>
        </a:ln>
      </xdr:spPr>
    </xdr:pic>
    <xdr:clientData/>
  </xdr:twoCellAnchor>
  <xdr:twoCellAnchor editAs="oneCell">
    <xdr:from>
      <xdr:col>17</xdr:col>
      <xdr:colOff>200341</xdr:colOff>
      <xdr:row>26</xdr:row>
      <xdr:rowOff>76795</xdr:rowOff>
    </xdr:from>
    <xdr:to>
      <xdr:col>17</xdr:col>
      <xdr:colOff>1076213</xdr:colOff>
      <xdr:row>26</xdr:row>
      <xdr:rowOff>878346</xdr:rowOff>
    </xdr:to>
    <xdr:pic>
      <xdr:nvPicPr>
        <xdr:cNvPr id="36845" name="Picture 486"/>
        <xdr:cNvPicPr>
          <a:picLocks noChangeAspect="1"/>
        </xdr:cNvPicPr>
      </xdr:nvPicPr>
      <xdr:blipFill>
        <a:blip xmlns:r="http://schemas.openxmlformats.org/officeDocument/2006/relationships" r:embed="rId373"/>
        <a:stretch>
          <a:fillRect/>
        </a:stretch>
      </xdr:blipFill>
      <xdr:spPr>
        <a:xfrm>
          <a:off x="18221325" y="30499050"/>
          <a:ext cx="876300" cy="800100"/>
        </a:xfrm>
        <a:prstGeom prst="rect">
          <a:avLst/>
        </a:prstGeom>
        <a:noFill/>
        <a:ln w="9525">
          <a:noFill/>
        </a:ln>
      </xdr:spPr>
    </xdr:pic>
    <xdr:clientData/>
  </xdr:twoCellAnchor>
  <xdr:twoCellAnchor editAs="oneCell">
    <xdr:from>
      <xdr:col>17</xdr:col>
      <xdr:colOff>200341</xdr:colOff>
      <xdr:row>27</xdr:row>
      <xdr:rowOff>76795</xdr:rowOff>
    </xdr:from>
    <xdr:to>
      <xdr:col>17</xdr:col>
      <xdr:colOff>1076213</xdr:colOff>
      <xdr:row>27</xdr:row>
      <xdr:rowOff>878346</xdr:rowOff>
    </xdr:to>
    <xdr:pic>
      <xdr:nvPicPr>
        <xdr:cNvPr id="36846" name="Picture 487"/>
        <xdr:cNvPicPr>
          <a:picLocks noChangeAspect="1"/>
        </xdr:cNvPicPr>
      </xdr:nvPicPr>
      <xdr:blipFill>
        <a:blip xmlns:r="http://schemas.openxmlformats.org/officeDocument/2006/relationships" r:embed="rId373"/>
        <a:stretch>
          <a:fillRect/>
        </a:stretch>
      </xdr:blipFill>
      <xdr:spPr>
        <a:xfrm>
          <a:off x="18221325" y="31727775"/>
          <a:ext cx="876300" cy="800100"/>
        </a:xfrm>
        <a:prstGeom prst="rect">
          <a:avLst/>
        </a:prstGeom>
        <a:noFill/>
        <a:ln w="9525">
          <a:noFill/>
        </a:ln>
      </xdr:spPr>
    </xdr:pic>
    <xdr:clientData/>
  </xdr:twoCellAnchor>
  <xdr:twoCellAnchor editAs="oneCell">
    <xdr:from>
      <xdr:col>17</xdr:col>
      <xdr:colOff>362601</xdr:colOff>
      <xdr:row>28</xdr:row>
      <xdr:rowOff>105594</xdr:rowOff>
    </xdr:from>
    <xdr:to>
      <xdr:col>17</xdr:col>
      <xdr:colOff>725202</xdr:colOff>
      <xdr:row>28</xdr:row>
      <xdr:rowOff>859148</xdr:rowOff>
    </xdr:to>
    <xdr:pic>
      <xdr:nvPicPr>
        <xdr:cNvPr id="36847" name="Picture 488"/>
        <xdr:cNvPicPr>
          <a:picLocks noChangeAspect="1"/>
        </xdr:cNvPicPr>
      </xdr:nvPicPr>
      <xdr:blipFill>
        <a:blip xmlns:r="http://schemas.openxmlformats.org/officeDocument/2006/relationships" r:embed="rId374"/>
        <a:stretch>
          <a:fillRect/>
        </a:stretch>
      </xdr:blipFill>
      <xdr:spPr>
        <a:xfrm>
          <a:off x="18383250" y="32985075"/>
          <a:ext cx="361950" cy="752475"/>
        </a:xfrm>
        <a:prstGeom prst="rect">
          <a:avLst/>
        </a:prstGeom>
        <a:noFill/>
        <a:ln w="9525">
          <a:noFill/>
        </a:ln>
      </xdr:spPr>
    </xdr:pic>
    <xdr:clientData/>
  </xdr:twoCellAnchor>
  <xdr:twoCellAnchor editAs="oneCell">
    <xdr:from>
      <xdr:col>17</xdr:col>
      <xdr:colOff>96031</xdr:colOff>
      <xdr:row>30</xdr:row>
      <xdr:rowOff>105594</xdr:rowOff>
    </xdr:from>
    <xdr:to>
      <xdr:col>17</xdr:col>
      <xdr:colOff>725202</xdr:colOff>
      <xdr:row>30</xdr:row>
      <xdr:rowOff>753554</xdr:rowOff>
    </xdr:to>
    <xdr:pic>
      <xdr:nvPicPr>
        <xdr:cNvPr id="36848" name="Picture 489"/>
        <xdr:cNvPicPr>
          <a:picLocks noChangeAspect="1"/>
        </xdr:cNvPicPr>
      </xdr:nvPicPr>
      <xdr:blipFill>
        <a:blip xmlns:r="http://schemas.openxmlformats.org/officeDocument/2006/relationships" r:embed="rId375"/>
        <a:stretch>
          <a:fillRect/>
        </a:stretch>
      </xdr:blipFill>
      <xdr:spPr>
        <a:xfrm>
          <a:off x="18116550" y="35442525"/>
          <a:ext cx="628650" cy="647700"/>
        </a:xfrm>
        <a:prstGeom prst="rect">
          <a:avLst/>
        </a:prstGeom>
        <a:noFill/>
        <a:ln w="9525">
          <a:noFill/>
        </a:ln>
      </xdr:spPr>
    </xdr:pic>
    <xdr:clientData/>
  </xdr:twoCellAnchor>
  <xdr:twoCellAnchor editAs="oneCell">
    <xdr:from>
      <xdr:col>17</xdr:col>
      <xdr:colOff>134113</xdr:colOff>
      <xdr:row>29</xdr:row>
      <xdr:rowOff>153591</xdr:rowOff>
    </xdr:from>
    <xdr:to>
      <xdr:col>17</xdr:col>
      <xdr:colOff>705334</xdr:colOff>
      <xdr:row>29</xdr:row>
      <xdr:rowOff>801551</xdr:rowOff>
    </xdr:to>
    <xdr:pic>
      <xdr:nvPicPr>
        <xdr:cNvPr id="36849" name="Picture 490"/>
        <xdr:cNvPicPr>
          <a:picLocks noChangeAspect="1"/>
        </xdr:cNvPicPr>
      </xdr:nvPicPr>
      <xdr:blipFill>
        <a:blip xmlns:r="http://schemas.openxmlformats.org/officeDocument/2006/relationships" r:embed="rId376"/>
        <a:stretch>
          <a:fillRect/>
        </a:stretch>
      </xdr:blipFill>
      <xdr:spPr>
        <a:xfrm>
          <a:off x="18154650" y="34261425"/>
          <a:ext cx="571500" cy="647700"/>
        </a:xfrm>
        <a:prstGeom prst="rect">
          <a:avLst/>
        </a:prstGeom>
        <a:noFill/>
        <a:ln w="9525">
          <a:noFill/>
        </a:ln>
      </xdr:spPr>
    </xdr:pic>
    <xdr:clientData/>
  </xdr:twoCellAnchor>
  <xdr:twoCellAnchor editAs="oneCell">
    <xdr:from>
      <xdr:col>17</xdr:col>
      <xdr:colOff>96031</xdr:colOff>
      <xdr:row>31</xdr:row>
      <xdr:rowOff>105594</xdr:rowOff>
    </xdr:from>
    <xdr:to>
      <xdr:col>17</xdr:col>
      <xdr:colOff>705334</xdr:colOff>
      <xdr:row>31</xdr:row>
      <xdr:rowOff>820750</xdr:rowOff>
    </xdr:to>
    <xdr:pic>
      <xdr:nvPicPr>
        <xdr:cNvPr id="36850" name="Picture 491"/>
        <xdr:cNvPicPr>
          <a:picLocks noChangeAspect="1"/>
        </xdr:cNvPicPr>
      </xdr:nvPicPr>
      <xdr:blipFill>
        <a:blip xmlns:r="http://schemas.openxmlformats.org/officeDocument/2006/relationships" r:embed="rId377"/>
        <a:stretch>
          <a:fillRect/>
        </a:stretch>
      </xdr:blipFill>
      <xdr:spPr>
        <a:xfrm>
          <a:off x="18116550" y="36671250"/>
          <a:ext cx="609600" cy="714375"/>
        </a:xfrm>
        <a:prstGeom prst="rect">
          <a:avLst/>
        </a:prstGeom>
        <a:noFill/>
        <a:ln w="9525">
          <a:noFill/>
        </a:ln>
      </xdr:spPr>
    </xdr:pic>
    <xdr:clientData/>
  </xdr:twoCellAnchor>
  <xdr:twoCellAnchor editAs="oneCell">
    <xdr:from>
      <xdr:col>17</xdr:col>
      <xdr:colOff>162260</xdr:colOff>
      <xdr:row>32</xdr:row>
      <xdr:rowOff>105594</xdr:rowOff>
    </xdr:from>
    <xdr:to>
      <xdr:col>17</xdr:col>
      <xdr:colOff>705334</xdr:colOff>
      <xdr:row>32</xdr:row>
      <xdr:rowOff>753554</xdr:rowOff>
    </xdr:to>
    <xdr:pic>
      <xdr:nvPicPr>
        <xdr:cNvPr id="36851" name="Picture 492"/>
        <xdr:cNvPicPr>
          <a:picLocks noChangeAspect="1"/>
        </xdr:cNvPicPr>
      </xdr:nvPicPr>
      <xdr:blipFill>
        <a:blip xmlns:r="http://schemas.openxmlformats.org/officeDocument/2006/relationships" r:embed="rId378"/>
        <a:stretch>
          <a:fillRect/>
        </a:stretch>
      </xdr:blipFill>
      <xdr:spPr>
        <a:xfrm>
          <a:off x="18183225" y="37899975"/>
          <a:ext cx="542925" cy="647700"/>
        </a:xfrm>
        <a:prstGeom prst="rect">
          <a:avLst/>
        </a:prstGeom>
        <a:noFill/>
        <a:ln w="9525">
          <a:noFill/>
        </a:ln>
      </xdr:spPr>
    </xdr:pic>
    <xdr:clientData/>
  </xdr:twoCellAnchor>
  <xdr:twoCellAnchor editAs="oneCell">
    <xdr:from>
      <xdr:col>17</xdr:col>
      <xdr:colOff>96031</xdr:colOff>
      <xdr:row>33</xdr:row>
      <xdr:rowOff>76795</xdr:rowOff>
    </xdr:from>
    <xdr:to>
      <xdr:col>17</xdr:col>
      <xdr:colOff>705334</xdr:colOff>
      <xdr:row>33</xdr:row>
      <xdr:rowOff>830349</xdr:rowOff>
    </xdr:to>
    <xdr:pic>
      <xdr:nvPicPr>
        <xdr:cNvPr id="36852" name="Picture 493"/>
        <xdr:cNvPicPr>
          <a:picLocks noChangeAspect="1"/>
        </xdr:cNvPicPr>
      </xdr:nvPicPr>
      <xdr:blipFill>
        <a:blip xmlns:r="http://schemas.openxmlformats.org/officeDocument/2006/relationships" r:embed="rId379"/>
        <a:stretch>
          <a:fillRect/>
        </a:stretch>
      </xdr:blipFill>
      <xdr:spPr>
        <a:xfrm>
          <a:off x="18116550" y="39100125"/>
          <a:ext cx="609600" cy="752475"/>
        </a:xfrm>
        <a:prstGeom prst="rect">
          <a:avLst/>
        </a:prstGeom>
        <a:noFill/>
        <a:ln w="9525">
          <a:noFill/>
        </a:ln>
      </xdr:spPr>
    </xdr:pic>
    <xdr:clientData/>
  </xdr:twoCellAnchor>
  <xdr:twoCellAnchor editAs="oneCell">
    <xdr:from>
      <xdr:col>17</xdr:col>
      <xdr:colOff>124178</xdr:colOff>
      <xdr:row>34</xdr:row>
      <xdr:rowOff>124792</xdr:rowOff>
    </xdr:from>
    <xdr:to>
      <xdr:col>17</xdr:col>
      <xdr:colOff>715268</xdr:colOff>
      <xdr:row>34</xdr:row>
      <xdr:rowOff>839949</xdr:rowOff>
    </xdr:to>
    <xdr:pic>
      <xdr:nvPicPr>
        <xdr:cNvPr id="36853" name="Picture 494"/>
        <xdr:cNvPicPr>
          <a:picLocks noChangeAspect="1"/>
        </xdr:cNvPicPr>
      </xdr:nvPicPr>
      <xdr:blipFill>
        <a:blip xmlns:r="http://schemas.openxmlformats.org/officeDocument/2006/relationships" r:embed="rId380"/>
        <a:stretch>
          <a:fillRect/>
        </a:stretch>
      </xdr:blipFill>
      <xdr:spPr>
        <a:xfrm>
          <a:off x="18145125" y="40376475"/>
          <a:ext cx="590550" cy="714375"/>
        </a:xfrm>
        <a:prstGeom prst="rect">
          <a:avLst/>
        </a:prstGeom>
        <a:noFill/>
        <a:ln w="9525">
          <a:noFill/>
        </a:ln>
      </xdr:spPr>
    </xdr:pic>
    <xdr:clientData/>
  </xdr:twoCellAnchor>
  <xdr:twoCellAnchor editAs="oneCell">
    <xdr:from>
      <xdr:col>17</xdr:col>
      <xdr:colOff>390748</xdr:colOff>
      <xdr:row>48</xdr:row>
      <xdr:rowOff>191988</xdr:rowOff>
    </xdr:from>
    <xdr:to>
      <xdr:col>17</xdr:col>
      <xdr:colOff>715268</xdr:colOff>
      <xdr:row>48</xdr:row>
      <xdr:rowOff>763153</xdr:rowOff>
    </xdr:to>
    <xdr:pic>
      <xdr:nvPicPr>
        <xdr:cNvPr id="36854" name="Picture 495"/>
        <xdr:cNvPicPr>
          <a:picLocks noChangeAspect="1"/>
        </xdr:cNvPicPr>
      </xdr:nvPicPr>
      <xdr:blipFill>
        <a:blip xmlns:r="http://schemas.openxmlformats.org/officeDocument/2006/relationships" r:embed="rId381"/>
        <a:stretch>
          <a:fillRect/>
        </a:stretch>
      </xdr:blipFill>
      <xdr:spPr>
        <a:xfrm>
          <a:off x="18411825" y="57645300"/>
          <a:ext cx="323850" cy="571500"/>
        </a:xfrm>
        <a:prstGeom prst="rect">
          <a:avLst/>
        </a:prstGeom>
        <a:noFill/>
        <a:ln w="9525">
          <a:noFill/>
        </a:ln>
      </xdr:spPr>
    </xdr:pic>
    <xdr:clientData/>
  </xdr:twoCellAnchor>
  <xdr:twoCellAnchor editAs="oneCell">
    <xdr:from>
      <xdr:col>17</xdr:col>
      <xdr:colOff>162260</xdr:colOff>
      <xdr:row>49</xdr:row>
      <xdr:rowOff>340779</xdr:rowOff>
    </xdr:from>
    <xdr:to>
      <xdr:col>17</xdr:col>
      <xdr:colOff>723547</xdr:colOff>
      <xdr:row>49</xdr:row>
      <xdr:rowOff>609563</xdr:rowOff>
    </xdr:to>
    <xdr:pic>
      <xdr:nvPicPr>
        <xdr:cNvPr id="36855" name="Picture 496"/>
        <xdr:cNvPicPr>
          <a:picLocks noChangeAspect="1"/>
        </xdr:cNvPicPr>
      </xdr:nvPicPr>
      <xdr:blipFill>
        <a:blip xmlns:r="http://schemas.openxmlformats.org/officeDocument/2006/relationships"/>
        <a:stretch>
          <a:fillRect/>
        </a:stretch>
      </xdr:blipFill>
      <xdr:spPr>
        <a:xfrm>
          <a:off x="18183225" y="59026425"/>
          <a:ext cx="561975" cy="266700"/>
        </a:xfrm>
        <a:prstGeom prst="rect">
          <a:avLst/>
        </a:prstGeom>
        <a:noFill/>
        <a:ln w="9525">
          <a:noFill/>
        </a:ln>
      </xdr:spPr>
    </xdr:pic>
    <xdr:clientData/>
  </xdr:twoCellAnchor>
  <xdr:twoCellAnchor editAs="oneCell">
    <xdr:from>
      <xdr:col>17</xdr:col>
      <xdr:colOff>162260</xdr:colOff>
      <xdr:row>50</xdr:row>
      <xdr:rowOff>340779</xdr:rowOff>
    </xdr:from>
    <xdr:to>
      <xdr:col>17</xdr:col>
      <xdr:colOff>1296423</xdr:colOff>
      <xdr:row>50</xdr:row>
      <xdr:rowOff>609563</xdr:rowOff>
    </xdr:to>
    <xdr:pic>
      <xdr:nvPicPr>
        <xdr:cNvPr id="36856" name="Picture 497"/>
        <xdr:cNvPicPr>
          <a:picLocks noChangeAspect="1"/>
        </xdr:cNvPicPr>
      </xdr:nvPicPr>
      <xdr:blipFill>
        <a:blip xmlns:r="http://schemas.openxmlformats.org/officeDocument/2006/relationships"/>
        <a:stretch>
          <a:fillRect/>
        </a:stretch>
      </xdr:blipFill>
      <xdr:spPr>
        <a:xfrm>
          <a:off x="18183225" y="60255150"/>
          <a:ext cx="1133475" cy="266700"/>
        </a:xfrm>
        <a:prstGeom prst="rect">
          <a:avLst/>
        </a:prstGeom>
        <a:noFill/>
        <a:ln w="9525">
          <a:noFill/>
        </a:ln>
      </xdr:spPr>
    </xdr:pic>
    <xdr:clientData/>
  </xdr:twoCellAnchor>
  <xdr:twoCellAnchor editAs="oneCell">
    <xdr:from>
      <xdr:col>17</xdr:col>
      <xdr:colOff>190407</xdr:colOff>
      <xdr:row>51</xdr:row>
      <xdr:rowOff>297582</xdr:rowOff>
    </xdr:from>
    <xdr:to>
      <xdr:col>17</xdr:col>
      <xdr:colOff>713612</xdr:colOff>
      <xdr:row>51</xdr:row>
      <xdr:rowOff>715156</xdr:rowOff>
    </xdr:to>
    <xdr:pic>
      <xdr:nvPicPr>
        <xdr:cNvPr id="36857" name="Picture 498"/>
        <xdr:cNvPicPr>
          <a:picLocks noChangeAspect="1"/>
        </xdr:cNvPicPr>
      </xdr:nvPicPr>
      <xdr:blipFill>
        <a:blip xmlns:r="http://schemas.openxmlformats.org/officeDocument/2006/relationships" r:embed="rId382"/>
        <a:stretch>
          <a:fillRect/>
        </a:stretch>
      </xdr:blipFill>
      <xdr:spPr>
        <a:xfrm>
          <a:off x="18211800" y="61436250"/>
          <a:ext cx="523875" cy="419100"/>
        </a:xfrm>
        <a:prstGeom prst="rect">
          <a:avLst/>
        </a:prstGeom>
        <a:noFill/>
        <a:ln w="9525">
          <a:noFill/>
        </a:ln>
      </xdr:spPr>
    </xdr:pic>
    <xdr:clientData/>
  </xdr:twoCellAnchor>
  <xdr:twoCellAnchor editAs="oneCell">
    <xdr:from>
      <xdr:col>17</xdr:col>
      <xdr:colOff>238423</xdr:colOff>
      <xdr:row>56</xdr:row>
      <xdr:rowOff>105594</xdr:rowOff>
    </xdr:from>
    <xdr:to>
      <xdr:col>17</xdr:col>
      <xdr:colOff>705334</xdr:colOff>
      <xdr:row>56</xdr:row>
      <xdr:rowOff>868747</xdr:rowOff>
    </xdr:to>
    <xdr:pic>
      <xdr:nvPicPr>
        <xdr:cNvPr id="36858" name="Picture 499"/>
        <xdr:cNvPicPr>
          <a:picLocks noChangeAspect="1"/>
        </xdr:cNvPicPr>
      </xdr:nvPicPr>
      <xdr:blipFill>
        <a:blip xmlns:r="http://schemas.openxmlformats.org/officeDocument/2006/relationships" r:embed="rId383"/>
        <a:stretch>
          <a:fillRect/>
        </a:stretch>
      </xdr:blipFill>
      <xdr:spPr>
        <a:xfrm>
          <a:off x="18259425" y="67389375"/>
          <a:ext cx="466725" cy="762000"/>
        </a:xfrm>
        <a:prstGeom prst="rect">
          <a:avLst/>
        </a:prstGeom>
        <a:noFill/>
        <a:ln w="9525">
          <a:noFill/>
        </a:ln>
      </xdr:spPr>
    </xdr:pic>
    <xdr:clientData/>
  </xdr:twoCellAnchor>
  <xdr:twoCellAnchor editAs="oneCell">
    <xdr:from>
      <xdr:col>17</xdr:col>
      <xdr:colOff>124178</xdr:colOff>
      <xdr:row>58</xdr:row>
      <xdr:rowOff>105594</xdr:rowOff>
    </xdr:from>
    <xdr:to>
      <xdr:col>17</xdr:col>
      <xdr:colOff>715268</xdr:colOff>
      <xdr:row>58</xdr:row>
      <xdr:rowOff>907145</xdr:rowOff>
    </xdr:to>
    <xdr:pic>
      <xdr:nvPicPr>
        <xdr:cNvPr id="36859" name="Picture 500"/>
        <xdr:cNvPicPr>
          <a:picLocks noChangeAspect="1"/>
        </xdr:cNvPicPr>
      </xdr:nvPicPr>
      <xdr:blipFill>
        <a:blip xmlns:r="http://schemas.openxmlformats.org/officeDocument/2006/relationships" r:embed="rId384"/>
        <a:stretch>
          <a:fillRect/>
        </a:stretch>
      </xdr:blipFill>
      <xdr:spPr>
        <a:xfrm>
          <a:off x="18145125" y="69846825"/>
          <a:ext cx="590550" cy="800100"/>
        </a:xfrm>
        <a:prstGeom prst="rect">
          <a:avLst/>
        </a:prstGeom>
        <a:noFill/>
        <a:ln w="9525">
          <a:noFill/>
        </a:ln>
      </xdr:spPr>
    </xdr:pic>
    <xdr:clientData/>
  </xdr:twoCellAnchor>
  <xdr:twoCellAnchor editAs="oneCell">
    <xdr:from>
      <xdr:col>17</xdr:col>
      <xdr:colOff>162260</xdr:colOff>
      <xdr:row>59</xdr:row>
      <xdr:rowOff>38398</xdr:rowOff>
    </xdr:from>
    <xdr:to>
      <xdr:col>17</xdr:col>
      <xdr:colOff>723547</xdr:colOff>
      <xdr:row>59</xdr:row>
      <xdr:rowOff>887946</xdr:rowOff>
    </xdr:to>
    <xdr:pic>
      <xdr:nvPicPr>
        <xdr:cNvPr id="36860" name="Picture 501"/>
        <xdr:cNvPicPr>
          <a:picLocks noChangeAspect="1"/>
        </xdr:cNvPicPr>
      </xdr:nvPicPr>
      <xdr:blipFill>
        <a:blip xmlns:r="http://schemas.openxmlformats.org/officeDocument/2006/relationships" r:embed="rId385"/>
        <a:stretch>
          <a:fillRect/>
        </a:stretch>
      </xdr:blipFill>
      <xdr:spPr>
        <a:xfrm>
          <a:off x="18183225" y="71008875"/>
          <a:ext cx="561975" cy="847725"/>
        </a:xfrm>
        <a:prstGeom prst="rect">
          <a:avLst/>
        </a:prstGeom>
        <a:noFill/>
        <a:ln w="9525">
          <a:noFill/>
        </a:ln>
      </xdr:spPr>
    </xdr:pic>
    <xdr:clientData/>
  </xdr:twoCellAnchor>
  <xdr:twoCellAnchor editAs="oneCell">
    <xdr:from>
      <xdr:col>17</xdr:col>
      <xdr:colOff>142391</xdr:colOff>
      <xdr:row>60</xdr:row>
      <xdr:rowOff>105594</xdr:rowOff>
    </xdr:from>
    <xdr:to>
      <xdr:col>17</xdr:col>
      <xdr:colOff>703678</xdr:colOff>
      <xdr:row>60</xdr:row>
      <xdr:rowOff>839949</xdr:rowOff>
    </xdr:to>
    <xdr:pic>
      <xdr:nvPicPr>
        <xdr:cNvPr id="36861" name="Picture 502"/>
        <xdr:cNvPicPr>
          <a:picLocks noChangeAspect="1"/>
        </xdr:cNvPicPr>
      </xdr:nvPicPr>
      <xdr:blipFill>
        <a:blip xmlns:r="http://schemas.openxmlformats.org/officeDocument/2006/relationships" r:embed="rId386"/>
        <a:stretch>
          <a:fillRect/>
        </a:stretch>
      </xdr:blipFill>
      <xdr:spPr>
        <a:xfrm>
          <a:off x="18164175" y="72304275"/>
          <a:ext cx="561975" cy="733425"/>
        </a:xfrm>
        <a:prstGeom prst="rect">
          <a:avLst/>
        </a:prstGeom>
        <a:noFill/>
        <a:ln w="9525">
          <a:noFill/>
        </a:ln>
      </xdr:spPr>
    </xdr:pic>
    <xdr:clientData/>
  </xdr:twoCellAnchor>
  <xdr:twoCellAnchor editAs="oneCell">
    <xdr:from>
      <xdr:col>17</xdr:col>
      <xdr:colOff>142391</xdr:colOff>
      <xdr:row>61</xdr:row>
      <xdr:rowOff>105594</xdr:rowOff>
    </xdr:from>
    <xdr:to>
      <xdr:col>17</xdr:col>
      <xdr:colOff>1276555</xdr:colOff>
      <xdr:row>61</xdr:row>
      <xdr:rowOff>839949</xdr:rowOff>
    </xdr:to>
    <xdr:pic>
      <xdr:nvPicPr>
        <xdr:cNvPr id="36862" name="Picture 503"/>
        <xdr:cNvPicPr>
          <a:picLocks noChangeAspect="1"/>
        </xdr:cNvPicPr>
      </xdr:nvPicPr>
      <xdr:blipFill>
        <a:blip xmlns:r="http://schemas.openxmlformats.org/officeDocument/2006/relationships" r:embed="rId386"/>
        <a:stretch>
          <a:fillRect/>
        </a:stretch>
      </xdr:blipFill>
      <xdr:spPr>
        <a:xfrm>
          <a:off x="18164175" y="73533000"/>
          <a:ext cx="1133475" cy="733425"/>
        </a:xfrm>
        <a:prstGeom prst="rect">
          <a:avLst/>
        </a:prstGeom>
        <a:noFill/>
        <a:ln w="9525">
          <a:noFill/>
        </a:ln>
      </xdr:spPr>
    </xdr:pic>
    <xdr:clientData/>
  </xdr:twoCellAnchor>
  <xdr:twoCellAnchor editAs="oneCell">
    <xdr:from>
      <xdr:col>17</xdr:col>
      <xdr:colOff>142391</xdr:colOff>
      <xdr:row>62</xdr:row>
      <xdr:rowOff>105594</xdr:rowOff>
    </xdr:from>
    <xdr:to>
      <xdr:col>17</xdr:col>
      <xdr:colOff>1276555</xdr:colOff>
      <xdr:row>62</xdr:row>
      <xdr:rowOff>839949</xdr:rowOff>
    </xdr:to>
    <xdr:pic>
      <xdr:nvPicPr>
        <xdr:cNvPr id="36863" name="Picture 504"/>
        <xdr:cNvPicPr>
          <a:picLocks noChangeAspect="1"/>
        </xdr:cNvPicPr>
      </xdr:nvPicPr>
      <xdr:blipFill>
        <a:blip xmlns:r="http://schemas.openxmlformats.org/officeDocument/2006/relationships" r:embed="rId386"/>
        <a:stretch>
          <a:fillRect/>
        </a:stretch>
      </xdr:blipFill>
      <xdr:spPr>
        <a:xfrm>
          <a:off x="18164175" y="74761725"/>
          <a:ext cx="1133475" cy="733425"/>
        </a:xfrm>
        <a:prstGeom prst="rect">
          <a:avLst/>
        </a:prstGeom>
        <a:noFill/>
        <a:ln w="9525">
          <a:noFill/>
        </a:ln>
      </xdr:spPr>
    </xdr:pic>
    <xdr:clientData/>
  </xdr:twoCellAnchor>
  <xdr:twoCellAnchor editAs="oneCell">
    <xdr:from>
      <xdr:col>17</xdr:col>
      <xdr:colOff>200341</xdr:colOff>
      <xdr:row>63</xdr:row>
      <xdr:rowOff>230386</xdr:rowOff>
    </xdr:from>
    <xdr:to>
      <xdr:col>17</xdr:col>
      <xdr:colOff>705334</xdr:colOff>
      <xdr:row>63</xdr:row>
      <xdr:rowOff>763153</xdr:rowOff>
    </xdr:to>
    <xdr:pic>
      <xdr:nvPicPr>
        <xdr:cNvPr id="36864" name="Picture 505"/>
        <xdr:cNvPicPr>
          <a:picLocks noChangeAspect="1"/>
        </xdr:cNvPicPr>
      </xdr:nvPicPr>
      <xdr:blipFill>
        <a:blip xmlns:r="http://schemas.openxmlformats.org/officeDocument/2006/relationships" r:embed="rId387"/>
        <a:stretch>
          <a:fillRect/>
        </a:stretch>
      </xdr:blipFill>
      <xdr:spPr>
        <a:xfrm>
          <a:off x="18221325" y="76114275"/>
          <a:ext cx="504825" cy="533400"/>
        </a:xfrm>
        <a:prstGeom prst="rect">
          <a:avLst/>
        </a:prstGeom>
        <a:noFill/>
        <a:ln w="9525">
          <a:noFill/>
        </a:ln>
      </xdr:spPr>
    </xdr:pic>
    <xdr:clientData/>
  </xdr:twoCellAnchor>
  <xdr:twoCellAnchor editAs="oneCell">
    <xdr:from>
      <xdr:col>17</xdr:col>
      <xdr:colOff>172194</xdr:colOff>
      <xdr:row>64</xdr:row>
      <xdr:rowOff>297582</xdr:rowOff>
    </xdr:from>
    <xdr:to>
      <xdr:col>17</xdr:col>
      <xdr:colOff>705334</xdr:colOff>
      <xdr:row>64</xdr:row>
      <xdr:rowOff>527968</xdr:rowOff>
    </xdr:to>
    <xdr:pic>
      <xdr:nvPicPr>
        <xdr:cNvPr id="36865" name="Picture 506"/>
        <xdr:cNvPicPr>
          <a:picLocks noChangeAspect="1"/>
        </xdr:cNvPicPr>
      </xdr:nvPicPr>
      <xdr:blipFill>
        <a:blip xmlns:r="http://schemas.openxmlformats.org/officeDocument/2006/relationships" r:embed="rId388"/>
        <a:stretch>
          <a:fillRect/>
        </a:stretch>
      </xdr:blipFill>
      <xdr:spPr>
        <a:xfrm>
          <a:off x="18192750" y="77409675"/>
          <a:ext cx="533400" cy="228600"/>
        </a:xfrm>
        <a:prstGeom prst="rect">
          <a:avLst/>
        </a:prstGeom>
        <a:noFill/>
        <a:ln w="9525">
          <a:noFill/>
        </a:ln>
      </xdr:spPr>
    </xdr:pic>
    <xdr:clientData/>
  </xdr:twoCellAnchor>
  <xdr:twoCellAnchor editAs="oneCell">
    <xdr:from>
      <xdr:col>17</xdr:col>
      <xdr:colOff>200341</xdr:colOff>
      <xdr:row>65</xdr:row>
      <xdr:rowOff>105594</xdr:rowOff>
    </xdr:from>
    <xdr:to>
      <xdr:col>17</xdr:col>
      <xdr:colOff>705334</xdr:colOff>
      <xdr:row>65</xdr:row>
      <xdr:rowOff>791952</xdr:rowOff>
    </xdr:to>
    <xdr:pic>
      <xdr:nvPicPr>
        <xdr:cNvPr id="36866" name="Picture 507"/>
        <xdr:cNvPicPr>
          <a:picLocks noChangeAspect="1"/>
        </xdr:cNvPicPr>
      </xdr:nvPicPr>
      <xdr:blipFill>
        <a:blip xmlns:r="http://schemas.openxmlformats.org/officeDocument/2006/relationships" r:embed="rId389"/>
        <a:stretch>
          <a:fillRect/>
        </a:stretch>
      </xdr:blipFill>
      <xdr:spPr>
        <a:xfrm>
          <a:off x="18221325" y="78447900"/>
          <a:ext cx="504825" cy="685800"/>
        </a:xfrm>
        <a:prstGeom prst="rect">
          <a:avLst/>
        </a:prstGeom>
        <a:noFill/>
        <a:ln w="9525">
          <a:noFill/>
        </a:ln>
      </xdr:spPr>
    </xdr:pic>
    <xdr:clientData/>
  </xdr:twoCellAnchor>
  <xdr:twoCellAnchor editAs="oneCell">
    <xdr:from>
      <xdr:col>17</xdr:col>
      <xdr:colOff>142391</xdr:colOff>
      <xdr:row>66</xdr:row>
      <xdr:rowOff>268784</xdr:rowOff>
    </xdr:from>
    <xdr:to>
      <xdr:col>17</xdr:col>
      <xdr:colOff>703678</xdr:colOff>
      <xdr:row>66</xdr:row>
      <xdr:rowOff>657560</xdr:rowOff>
    </xdr:to>
    <xdr:pic>
      <xdr:nvPicPr>
        <xdr:cNvPr id="36867" name="Picture 508"/>
        <xdr:cNvPicPr>
          <a:picLocks noChangeAspect="1"/>
        </xdr:cNvPicPr>
      </xdr:nvPicPr>
      <xdr:blipFill>
        <a:blip xmlns:r="http://schemas.openxmlformats.org/officeDocument/2006/relationships" r:embed="rId390"/>
        <a:stretch>
          <a:fillRect/>
        </a:stretch>
      </xdr:blipFill>
      <xdr:spPr>
        <a:xfrm>
          <a:off x="18164175" y="79838550"/>
          <a:ext cx="561975" cy="390525"/>
        </a:xfrm>
        <a:prstGeom prst="rect">
          <a:avLst/>
        </a:prstGeom>
        <a:noFill/>
        <a:ln w="9525">
          <a:noFill/>
        </a:ln>
      </xdr:spPr>
    </xdr:pic>
    <xdr:clientData/>
  </xdr:twoCellAnchor>
  <xdr:twoCellAnchor editAs="oneCell">
    <xdr:from>
      <xdr:col>17</xdr:col>
      <xdr:colOff>190407</xdr:colOff>
      <xdr:row>67</xdr:row>
      <xdr:rowOff>182389</xdr:rowOff>
    </xdr:from>
    <xdr:to>
      <xdr:col>17</xdr:col>
      <xdr:colOff>713612</xdr:colOff>
      <xdr:row>67</xdr:row>
      <xdr:rowOff>753554</xdr:rowOff>
    </xdr:to>
    <xdr:pic>
      <xdr:nvPicPr>
        <xdr:cNvPr id="36868" name="Picture 509"/>
        <xdr:cNvPicPr>
          <a:picLocks noChangeAspect="1"/>
        </xdr:cNvPicPr>
      </xdr:nvPicPr>
      <xdr:blipFill>
        <a:blip xmlns:r="http://schemas.openxmlformats.org/officeDocument/2006/relationships" r:embed="rId391"/>
        <a:stretch>
          <a:fillRect/>
        </a:stretch>
      </xdr:blipFill>
      <xdr:spPr>
        <a:xfrm>
          <a:off x="18211800" y="80981550"/>
          <a:ext cx="523875" cy="571500"/>
        </a:xfrm>
        <a:prstGeom prst="rect">
          <a:avLst/>
        </a:prstGeom>
        <a:noFill/>
        <a:ln w="9525">
          <a:noFill/>
        </a:ln>
      </xdr:spPr>
    </xdr:pic>
    <xdr:clientData/>
  </xdr:twoCellAnchor>
  <xdr:twoCellAnchor editAs="oneCell">
    <xdr:from>
      <xdr:col>17</xdr:col>
      <xdr:colOff>200341</xdr:colOff>
      <xdr:row>68</xdr:row>
      <xdr:rowOff>124792</xdr:rowOff>
    </xdr:from>
    <xdr:to>
      <xdr:col>17</xdr:col>
      <xdr:colOff>705334</xdr:colOff>
      <xdr:row>68</xdr:row>
      <xdr:rowOff>772753</xdr:rowOff>
    </xdr:to>
    <xdr:pic>
      <xdr:nvPicPr>
        <xdr:cNvPr id="36869" name="Picture 510"/>
        <xdr:cNvPicPr>
          <a:picLocks noChangeAspect="1"/>
        </xdr:cNvPicPr>
      </xdr:nvPicPr>
      <xdr:blipFill>
        <a:blip xmlns:r="http://schemas.openxmlformats.org/officeDocument/2006/relationships" r:embed="rId392"/>
        <a:srcRect t="9931"/>
        <a:stretch>
          <a:fillRect/>
        </a:stretch>
      </xdr:blipFill>
      <xdr:spPr>
        <a:xfrm>
          <a:off x="18221325" y="82153125"/>
          <a:ext cx="504825" cy="647700"/>
        </a:xfrm>
        <a:prstGeom prst="rect">
          <a:avLst/>
        </a:prstGeom>
        <a:noFill/>
        <a:ln w="9525">
          <a:noFill/>
        </a:ln>
      </xdr:spPr>
    </xdr:pic>
    <xdr:clientData/>
  </xdr:twoCellAnchor>
  <xdr:twoCellAnchor editAs="oneCell">
    <xdr:from>
      <xdr:col>17</xdr:col>
      <xdr:colOff>134113</xdr:colOff>
      <xdr:row>69</xdr:row>
      <xdr:rowOff>220787</xdr:rowOff>
    </xdr:from>
    <xdr:to>
      <xdr:col>17</xdr:col>
      <xdr:colOff>705334</xdr:colOff>
      <xdr:row>69</xdr:row>
      <xdr:rowOff>647960</xdr:rowOff>
    </xdr:to>
    <xdr:pic>
      <xdr:nvPicPr>
        <xdr:cNvPr id="36870" name="Picture 511"/>
        <xdr:cNvPicPr>
          <a:picLocks noChangeAspect="1"/>
        </xdr:cNvPicPr>
      </xdr:nvPicPr>
      <xdr:blipFill>
        <a:blip xmlns:r="http://schemas.openxmlformats.org/officeDocument/2006/relationships" r:embed="rId393"/>
        <a:stretch>
          <a:fillRect/>
        </a:stretch>
      </xdr:blipFill>
      <xdr:spPr>
        <a:xfrm>
          <a:off x="18154650" y="83477100"/>
          <a:ext cx="571500" cy="428625"/>
        </a:xfrm>
        <a:prstGeom prst="rect">
          <a:avLst/>
        </a:prstGeom>
        <a:noFill/>
        <a:ln w="9525">
          <a:noFill/>
        </a:ln>
      </xdr:spPr>
    </xdr:pic>
    <xdr:clientData/>
  </xdr:twoCellAnchor>
  <xdr:twoCellAnchor editAs="oneCell">
    <xdr:from>
      <xdr:col>17</xdr:col>
      <xdr:colOff>124178</xdr:colOff>
      <xdr:row>70</xdr:row>
      <xdr:rowOff>76795</xdr:rowOff>
    </xdr:from>
    <xdr:to>
      <xdr:col>17</xdr:col>
      <xdr:colOff>715268</xdr:colOff>
      <xdr:row>70</xdr:row>
      <xdr:rowOff>830349</xdr:rowOff>
    </xdr:to>
    <xdr:pic>
      <xdr:nvPicPr>
        <xdr:cNvPr id="36871" name="Picture 512"/>
        <xdr:cNvPicPr>
          <a:picLocks noChangeAspect="1"/>
        </xdr:cNvPicPr>
      </xdr:nvPicPr>
      <xdr:blipFill>
        <a:blip xmlns:r="http://schemas.openxmlformats.org/officeDocument/2006/relationships" r:embed="rId394"/>
        <a:stretch>
          <a:fillRect/>
        </a:stretch>
      </xdr:blipFill>
      <xdr:spPr>
        <a:xfrm>
          <a:off x="18145125" y="84562950"/>
          <a:ext cx="590550" cy="752475"/>
        </a:xfrm>
        <a:prstGeom prst="rect">
          <a:avLst/>
        </a:prstGeom>
        <a:noFill/>
        <a:ln w="9525">
          <a:noFill/>
        </a:ln>
      </xdr:spPr>
    </xdr:pic>
    <xdr:clientData/>
  </xdr:twoCellAnchor>
  <xdr:twoCellAnchor editAs="oneCell">
    <xdr:from>
      <xdr:col>17</xdr:col>
      <xdr:colOff>134113</xdr:colOff>
      <xdr:row>72</xdr:row>
      <xdr:rowOff>388776</xdr:rowOff>
    </xdr:from>
    <xdr:to>
      <xdr:col>17</xdr:col>
      <xdr:colOff>705334</xdr:colOff>
      <xdr:row>72</xdr:row>
      <xdr:rowOff>590364</xdr:rowOff>
    </xdr:to>
    <xdr:pic>
      <xdr:nvPicPr>
        <xdr:cNvPr id="36872" name="Picture 513"/>
        <xdr:cNvPicPr>
          <a:picLocks noChangeAspect="1"/>
        </xdr:cNvPicPr>
      </xdr:nvPicPr>
      <xdr:blipFill>
        <a:blip xmlns:r="http://schemas.openxmlformats.org/officeDocument/2006/relationships" r:embed="rId395"/>
        <a:stretch>
          <a:fillRect/>
        </a:stretch>
      </xdr:blipFill>
      <xdr:spPr>
        <a:xfrm>
          <a:off x="18154650" y="87334725"/>
          <a:ext cx="571500" cy="200025"/>
        </a:xfrm>
        <a:prstGeom prst="rect">
          <a:avLst/>
        </a:prstGeom>
        <a:noFill/>
        <a:ln w="9525">
          <a:noFill/>
        </a:ln>
      </xdr:spPr>
    </xdr:pic>
    <xdr:clientData/>
  </xdr:twoCellAnchor>
  <xdr:twoCellAnchor editAs="oneCell">
    <xdr:from>
      <xdr:col>17</xdr:col>
      <xdr:colOff>162260</xdr:colOff>
      <xdr:row>73</xdr:row>
      <xdr:rowOff>143991</xdr:rowOff>
    </xdr:from>
    <xdr:to>
      <xdr:col>17</xdr:col>
      <xdr:colOff>723547</xdr:colOff>
      <xdr:row>73</xdr:row>
      <xdr:rowOff>859148</xdr:rowOff>
    </xdr:to>
    <xdr:pic>
      <xdr:nvPicPr>
        <xdr:cNvPr id="36873" name="Picture 514"/>
        <xdr:cNvPicPr>
          <a:picLocks noChangeAspect="1"/>
        </xdr:cNvPicPr>
      </xdr:nvPicPr>
      <xdr:blipFill>
        <a:blip xmlns:r="http://schemas.openxmlformats.org/officeDocument/2006/relationships" r:embed="rId396"/>
        <a:stretch>
          <a:fillRect/>
        </a:stretch>
      </xdr:blipFill>
      <xdr:spPr>
        <a:xfrm>
          <a:off x="18183225" y="88315800"/>
          <a:ext cx="561975" cy="714375"/>
        </a:xfrm>
        <a:prstGeom prst="rect">
          <a:avLst/>
        </a:prstGeom>
        <a:noFill/>
        <a:ln w="9525">
          <a:noFill/>
        </a:ln>
      </xdr:spPr>
    </xdr:pic>
    <xdr:clientData/>
  </xdr:twoCellAnchor>
  <xdr:twoCellAnchor>
    <xdr:from>
      <xdr:col>17</xdr:col>
      <xdr:colOff>294717</xdr:colOff>
      <xdr:row>74</xdr:row>
      <xdr:rowOff>105594</xdr:rowOff>
    </xdr:from>
    <xdr:to>
      <xdr:col>17</xdr:col>
      <xdr:colOff>1114295</xdr:colOff>
      <xdr:row>74</xdr:row>
      <xdr:rowOff>523168</xdr:rowOff>
    </xdr:to>
    <xdr:pic>
      <xdr:nvPicPr>
        <xdr:cNvPr id="36874" name="Immagine 142" descr="\\SIGEA\fotoconvertite\z_history_img_pdfcatoff\47733-18.img"/>
        <xdr:cNvPicPr>
          <a:picLocks noChangeAspect="1"/>
        </xdr:cNvPicPr>
      </xdr:nvPicPr>
      <xdr:blipFill>
        <a:blip xmlns:r="http://schemas.openxmlformats.org/officeDocument/2006/relationships" r:embed="rId41" r:link="rId97"/>
        <a:stretch>
          <a:fillRect/>
        </a:stretch>
      </xdr:blipFill>
      <xdr:spPr>
        <a:xfrm>
          <a:off x="18316575" y="89506425"/>
          <a:ext cx="819150" cy="419100"/>
        </a:xfrm>
        <a:prstGeom prst="rect">
          <a:avLst/>
        </a:prstGeom>
        <a:noFill/>
        <a:ln w="9525">
          <a:noFill/>
        </a:ln>
      </xdr:spPr>
    </xdr:pic>
    <xdr:clientData/>
  </xdr:twoCellAnchor>
  <xdr:twoCellAnchor>
    <xdr:from>
      <xdr:col>17</xdr:col>
      <xdr:colOff>294717</xdr:colOff>
      <xdr:row>75</xdr:row>
      <xdr:rowOff>105594</xdr:rowOff>
    </xdr:from>
    <xdr:to>
      <xdr:col>17</xdr:col>
      <xdr:colOff>1114295</xdr:colOff>
      <xdr:row>75</xdr:row>
      <xdr:rowOff>1012738</xdr:rowOff>
    </xdr:to>
    <xdr:pic>
      <xdr:nvPicPr>
        <xdr:cNvPr id="36875" name="Immagine 144" descr="\\SIGEA\fotoconvertite\z_history_img_pdfcatoff\47733-30.img"/>
        <xdr:cNvPicPr>
          <a:picLocks noChangeAspect="1"/>
        </xdr:cNvPicPr>
      </xdr:nvPicPr>
      <xdr:blipFill>
        <a:blip xmlns:r="http://schemas.openxmlformats.org/officeDocument/2006/relationships" r:embed="rId41" r:link="rId98"/>
        <a:stretch>
          <a:fillRect/>
        </a:stretch>
      </xdr:blipFill>
      <xdr:spPr>
        <a:xfrm>
          <a:off x="18316575" y="90735150"/>
          <a:ext cx="819150" cy="904875"/>
        </a:xfrm>
        <a:prstGeom prst="rect">
          <a:avLst/>
        </a:prstGeom>
        <a:noFill/>
        <a:ln w="9525">
          <a:noFill/>
        </a:ln>
      </xdr:spPr>
    </xdr:pic>
    <xdr:clientData/>
  </xdr:twoCellAnchor>
  <xdr:twoCellAnchor>
    <xdr:from>
      <xdr:col>17</xdr:col>
      <xdr:colOff>294717</xdr:colOff>
      <xdr:row>76</xdr:row>
      <xdr:rowOff>278383</xdr:rowOff>
    </xdr:from>
    <xdr:to>
      <xdr:col>17</xdr:col>
      <xdr:colOff>1114295</xdr:colOff>
      <xdr:row>76</xdr:row>
      <xdr:rowOff>926343</xdr:rowOff>
    </xdr:to>
    <xdr:pic>
      <xdr:nvPicPr>
        <xdr:cNvPr id="36876" name="Immagine 148" descr="\\SIGEA\fotoconvertite\z_history_img_pdfcatoff\47752-16.img"/>
        <xdr:cNvPicPr>
          <a:picLocks noChangeAspect="1"/>
        </xdr:cNvPicPr>
      </xdr:nvPicPr>
      <xdr:blipFill>
        <a:blip xmlns:r="http://schemas.openxmlformats.org/officeDocument/2006/relationships" r:embed="rId41" r:link="rId99"/>
        <a:stretch>
          <a:fillRect/>
        </a:stretch>
      </xdr:blipFill>
      <xdr:spPr>
        <a:xfrm>
          <a:off x="18316575" y="92135325"/>
          <a:ext cx="819150" cy="647700"/>
        </a:xfrm>
        <a:prstGeom prst="rect">
          <a:avLst/>
        </a:prstGeom>
        <a:noFill/>
        <a:ln w="9525">
          <a:noFill/>
        </a:ln>
      </xdr:spPr>
    </xdr:pic>
    <xdr:clientData/>
  </xdr:twoCellAnchor>
  <xdr:twoCellAnchor>
    <xdr:from>
      <xdr:col>17</xdr:col>
      <xdr:colOff>294717</xdr:colOff>
      <xdr:row>77</xdr:row>
      <xdr:rowOff>105594</xdr:rowOff>
    </xdr:from>
    <xdr:to>
      <xdr:col>17</xdr:col>
      <xdr:colOff>1114295</xdr:colOff>
      <xdr:row>77</xdr:row>
      <xdr:rowOff>907145</xdr:rowOff>
    </xdr:to>
    <xdr:pic>
      <xdr:nvPicPr>
        <xdr:cNvPr id="36877" name="Immagine 150" descr="\\SIGEA\fotoconvertite\z_history_img_pdfcatoff\47733-24.img"/>
        <xdr:cNvPicPr>
          <a:picLocks noChangeAspect="1"/>
        </xdr:cNvPicPr>
      </xdr:nvPicPr>
      <xdr:blipFill>
        <a:blip xmlns:r="http://schemas.openxmlformats.org/officeDocument/2006/relationships" r:embed="rId41" r:link="rId100"/>
        <a:stretch>
          <a:fillRect/>
        </a:stretch>
      </xdr:blipFill>
      <xdr:spPr>
        <a:xfrm>
          <a:off x="18316575" y="93192600"/>
          <a:ext cx="819150" cy="800100"/>
        </a:xfrm>
        <a:prstGeom prst="rect">
          <a:avLst/>
        </a:prstGeom>
        <a:noFill/>
        <a:ln w="9525">
          <a:noFill/>
        </a:ln>
      </xdr:spPr>
    </xdr:pic>
    <xdr:clientData/>
  </xdr:twoCellAnchor>
  <xdr:twoCellAnchor>
    <xdr:from>
      <xdr:col>17</xdr:col>
      <xdr:colOff>294717</xdr:colOff>
      <xdr:row>78</xdr:row>
      <xdr:rowOff>105594</xdr:rowOff>
    </xdr:from>
    <xdr:to>
      <xdr:col>17</xdr:col>
      <xdr:colOff>1114295</xdr:colOff>
      <xdr:row>78</xdr:row>
      <xdr:rowOff>907145</xdr:rowOff>
    </xdr:to>
    <xdr:pic>
      <xdr:nvPicPr>
        <xdr:cNvPr id="36878" name="Immagine 152" descr="\\SIGEA\fotoconvertite\z_history_img_pdfcatoff\47733-36.img"/>
        <xdr:cNvPicPr>
          <a:picLocks noChangeAspect="1"/>
        </xdr:cNvPicPr>
      </xdr:nvPicPr>
      <xdr:blipFill>
        <a:blip xmlns:r="http://schemas.openxmlformats.org/officeDocument/2006/relationships" r:embed="rId41" r:link="rId101"/>
        <a:stretch>
          <a:fillRect/>
        </a:stretch>
      </xdr:blipFill>
      <xdr:spPr>
        <a:xfrm>
          <a:off x="18316575" y="94421325"/>
          <a:ext cx="819150" cy="800100"/>
        </a:xfrm>
        <a:prstGeom prst="rect">
          <a:avLst/>
        </a:prstGeom>
        <a:noFill/>
        <a:ln w="9525">
          <a:noFill/>
        </a:ln>
      </xdr:spPr>
    </xdr:pic>
    <xdr:clientData/>
  </xdr:twoCellAnchor>
  <xdr:twoCellAnchor>
    <xdr:from>
      <xdr:col>17</xdr:col>
      <xdr:colOff>294717</xdr:colOff>
      <xdr:row>79</xdr:row>
      <xdr:rowOff>143991</xdr:rowOff>
    </xdr:from>
    <xdr:to>
      <xdr:col>17</xdr:col>
      <xdr:colOff>1114295</xdr:colOff>
      <xdr:row>79</xdr:row>
      <xdr:rowOff>897545</xdr:rowOff>
    </xdr:to>
    <xdr:pic>
      <xdr:nvPicPr>
        <xdr:cNvPr id="36879" name="Immagine 154" descr="\\SIGEA\fotoconvertite\z_history_img_pdfcatoff\47736-50.img"/>
        <xdr:cNvPicPr>
          <a:picLocks noChangeAspect="1"/>
        </xdr:cNvPicPr>
      </xdr:nvPicPr>
      <xdr:blipFill>
        <a:blip xmlns:r="http://schemas.openxmlformats.org/officeDocument/2006/relationships" r:embed="rId41" r:link="rId102"/>
        <a:stretch>
          <a:fillRect/>
        </a:stretch>
      </xdr:blipFill>
      <xdr:spPr>
        <a:xfrm>
          <a:off x="18316575" y="95688150"/>
          <a:ext cx="819150" cy="752475"/>
        </a:xfrm>
        <a:prstGeom prst="rect">
          <a:avLst/>
        </a:prstGeom>
        <a:noFill/>
        <a:ln w="9525">
          <a:noFill/>
        </a:ln>
      </xdr:spPr>
    </xdr:pic>
    <xdr:clientData/>
  </xdr:twoCellAnchor>
  <xdr:twoCellAnchor>
    <xdr:from>
      <xdr:col>17</xdr:col>
      <xdr:colOff>294717</xdr:colOff>
      <xdr:row>80</xdr:row>
      <xdr:rowOff>105594</xdr:rowOff>
    </xdr:from>
    <xdr:to>
      <xdr:col>17</xdr:col>
      <xdr:colOff>1114295</xdr:colOff>
      <xdr:row>80</xdr:row>
      <xdr:rowOff>897545</xdr:rowOff>
    </xdr:to>
    <xdr:pic>
      <xdr:nvPicPr>
        <xdr:cNvPr id="36880" name="Immagine 156" descr="\\SIGEA\fotoconvertite\z_history_img_pdfcatoff\41748-20.img"/>
        <xdr:cNvPicPr>
          <a:picLocks noChangeAspect="1"/>
        </xdr:cNvPicPr>
      </xdr:nvPicPr>
      <xdr:blipFill>
        <a:blip xmlns:r="http://schemas.openxmlformats.org/officeDocument/2006/relationships" r:embed="rId41" r:link="rId103"/>
        <a:stretch>
          <a:fillRect/>
        </a:stretch>
      </xdr:blipFill>
      <xdr:spPr>
        <a:xfrm>
          <a:off x="18316575" y="96878775"/>
          <a:ext cx="819150" cy="790575"/>
        </a:xfrm>
        <a:prstGeom prst="rect">
          <a:avLst/>
        </a:prstGeom>
        <a:noFill/>
        <a:ln w="9525">
          <a:noFill/>
        </a:ln>
      </xdr:spPr>
    </xdr:pic>
    <xdr:clientData/>
  </xdr:twoCellAnchor>
  <xdr:twoCellAnchor>
    <xdr:from>
      <xdr:col>17</xdr:col>
      <xdr:colOff>294717</xdr:colOff>
      <xdr:row>81</xdr:row>
      <xdr:rowOff>105594</xdr:rowOff>
    </xdr:from>
    <xdr:to>
      <xdr:col>17</xdr:col>
      <xdr:colOff>1114295</xdr:colOff>
      <xdr:row>81</xdr:row>
      <xdr:rowOff>820750</xdr:rowOff>
    </xdr:to>
    <xdr:pic>
      <xdr:nvPicPr>
        <xdr:cNvPr id="36881" name="Immagine 158" descr="\\SIGEA\fotoconvertite\z_history_img_pdfcatoff\41748-30.img"/>
        <xdr:cNvPicPr>
          <a:picLocks noChangeAspect="1"/>
        </xdr:cNvPicPr>
      </xdr:nvPicPr>
      <xdr:blipFill>
        <a:blip xmlns:r="http://schemas.openxmlformats.org/officeDocument/2006/relationships" r:embed="rId41" r:link="rId104"/>
        <a:stretch>
          <a:fillRect/>
        </a:stretch>
      </xdr:blipFill>
      <xdr:spPr>
        <a:xfrm>
          <a:off x="18316575" y="98107500"/>
          <a:ext cx="819150" cy="714375"/>
        </a:xfrm>
        <a:prstGeom prst="rect">
          <a:avLst/>
        </a:prstGeom>
        <a:noFill/>
        <a:ln w="9525">
          <a:noFill/>
        </a:ln>
      </xdr:spPr>
    </xdr:pic>
    <xdr:clientData/>
  </xdr:twoCellAnchor>
  <xdr:twoCellAnchor>
    <xdr:from>
      <xdr:col>17</xdr:col>
      <xdr:colOff>294717</xdr:colOff>
      <xdr:row>82</xdr:row>
      <xdr:rowOff>105594</xdr:rowOff>
    </xdr:from>
    <xdr:to>
      <xdr:col>17</xdr:col>
      <xdr:colOff>1114295</xdr:colOff>
      <xdr:row>82</xdr:row>
      <xdr:rowOff>974341</xdr:rowOff>
    </xdr:to>
    <xdr:pic>
      <xdr:nvPicPr>
        <xdr:cNvPr id="36882" name="Immagine 160" descr="\\SIGEA\fotoconvertite\z_history_img_pdfcatoff\41748-40.img"/>
        <xdr:cNvPicPr>
          <a:picLocks noChangeAspect="1"/>
        </xdr:cNvPicPr>
      </xdr:nvPicPr>
      <xdr:blipFill>
        <a:blip xmlns:r="http://schemas.openxmlformats.org/officeDocument/2006/relationships" r:embed="rId41" r:link="rId105"/>
        <a:stretch>
          <a:fillRect/>
        </a:stretch>
      </xdr:blipFill>
      <xdr:spPr>
        <a:xfrm>
          <a:off x="18316575" y="99336225"/>
          <a:ext cx="819150" cy="866775"/>
        </a:xfrm>
        <a:prstGeom prst="rect">
          <a:avLst/>
        </a:prstGeom>
        <a:noFill/>
        <a:ln w="9525">
          <a:noFill/>
        </a:ln>
      </xdr:spPr>
    </xdr:pic>
    <xdr:clientData/>
  </xdr:twoCellAnchor>
  <xdr:twoCellAnchor>
    <xdr:from>
      <xdr:col>17</xdr:col>
      <xdr:colOff>294717</xdr:colOff>
      <xdr:row>83</xdr:row>
      <xdr:rowOff>163190</xdr:rowOff>
    </xdr:from>
    <xdr:to>
      <xdr:col>17</xdr:col>
      <xdr:colOff>1114295</xdr:colOff>
      <xdr:row>83</xdr:row>
      <xdr:rowOff>772753</xdr:rowOff>
    </xdr:to>
    <xdr:pic>
      <xdr:nvPicPr>
        <xdr:cNvPr id="36883" name="Immagine 162" descr="\\SIGEA\fotoconvertite\z_history_img_pdfcatoff\41750-41.img"/>
        <xdr:cNvPicPr>
          <a:picLocks noChangeAspect="1"/>
        </xdr:cNvPicPr>
      </xdr:nvPicPr>
      <xdr:blipFill>
        <a:blip xmlns:r="http://schemas.openxmlformats.org/officeDocument/2006/relationships" r:embed="rId41" r:link="rId106"/>
        <a:stretch>
          <a:fillRect/>
        </a:stretch>
      </xdr:blipFill>
      <xdr:spPr>
        <a:xfrm>
          <a:off x="18316575" y="100622100"/>
          <a:ext cx="819150" cy="609600"/>
        </a:xfrm>
        <a:prstGeom prst="rect">
          <a:avLst/>
        </a:prstGeom>
        <a:noFill/>
        <a:ln w="9525">
          <a:noFill/>
        </a:ln>
      </xdr:spPr>
    </xdr:pic>
    <xdr:clientData/>
  </xdr:twoCellAnchor>
  <xdr:twoCellAnchor editAs="oneCell">
    <xdr:from>
      <xdr:col>17</xdr:col>
      <xdr:colOff>104310</xdr:colOff>
      <xdr:row>84</xdr:row>
      <xdr:rowOff>124792</xdr:rowOff>
    </xdr:from>
    <xdr:to>
      <xdr:col>17</xdr:col>
      <xdr:colOff>703678</xdr:colOff>
      <xdr:row>84</xdr:row>
      <xdr:rowOff>811150</xdr:rowOff>
    </xdr:to>
    <xdr:pic>
      <xdr:nvPicPr>
        <xdr:cNvPr id="36884" name="Picture 525"/>
        <xdr:cNvPicPr>
          <a:picLocks noChangeAspect="1"/>
        </xdr:cNvPicPr>
      </xdr:nvPicPr>
      <xdr:blipFill>
        <a:blip xmlns:r="http://schemas.openxmlformats.org/officeDocument/2006/relationships" r:embed="rId397"/>
        <a:stretch>
          <a:fillRect/>
        </a:stretch>
      </xdr:blipFill>
      <xdr:spPr>
        <a:xfrm>
          <a:off x="18126075" y="101812725"/>
          <a:ext cx="600075" cy="685800"/>
        </a:xfrm>
        <a:prstGeom prst="rect">
          <a:avLst/>
        </a:prstGeom>
        <a:noFill/>
        <a:ln w="9525">
          <a:noFill/>
        </a:ln>
      </xdr:spPr>
    </xdr:pic>
    <xdr:clientData/>
  </xdr:twoCellAnchor>
  <xdr:twoCellAnchor editAs="oneCell">
    <xdr:from>
      <xdr:col>17</xdr:col>
      <xdr:colOff>218554</xdr:colOff>
      <xdr:row>85</xdr:row>
      <xdr:rowOff>105594</xdr:rowOff>
    </xdr:from>
    <xdr:to>
      <xdr:col>17</xdr:col>
      <xdr:colOff>703678</xdr:colOff>
      <xdr:row>85</xdr:row>
      <xdr:rowOff>791952</xdr:rowOff>
    </xdr:to>
    <xdr:pic>
      <xdr:nvPicPr>
        <xdr:cNvPr id="36885" name="Picture 526"/>
        <xdr:cNvPicPr>
          <a:picLocks noChangeAspect="1"/>
        </xdr:cNvPicPr>
      </xdr:nvPicPr>
      <xdr:blipFill>
        <a:blip xmlns:r="http://schemas.openxmlformats.org/officeDocument/2006/relationships" r:embed="rId398"/>
        <a:stretch>
          <a:fillRect/>
        </a:stretch>
      </xdr:blipFill>
      <xdr:spPr>
        <a:xfrm>
          <a:off x="18240375" y="103022400"/>
          <a:ext cx="485775" cy="685800"/>
        </a:xfrm>
        <a:prstGeom prst="rect">
          <a:avLst/>
        </a:prstGeom>
        <a:noFill/>
        <a:ln w="9525">
          <a:noFill/>
        </a:ln>
      </xdr:spPr>
    </xdr:pic>
    <xdr:clientData/>
  </xdr:twoCellAnchor>
  <xdr:twoCellAnchor editAs="oneCell">
    <xdr:from>
      <xdr:col>17</xdr:col>
      <xdr:colOff>218554</xdr:colOff>
      <xdr:row>86</xdr:row>
      <xdr:rowOff>182389</xdr:rowOff>
    </xdr:from>
    <xdr:to>
      <xdr:col>17</xdr:col>
      <xdr:colOff>703678</xdr:colOff>
      <xdr:row>86</xdr:row>
      <xdr:rowOff>571165</xdr:rowOff>
    </xdr:to>
    <xdr:pic>
      <xdr:nvPicPr>
        <xdr:cNvPr id="36886" name="Picture 527"/>
        <xdr:cNvPicPr>
          <a:picLocks noChangeAspect="1"/>
        </xdr:cNvPicPr>
      </xdr:nvPicPr>
      <xdr:blipFill>
        <a:blip xmlns:r="http://schemas.openxmlformats.org/officeDocument/2006/relationships"/>
        <a:stretch>
          <a:fillRect/>
        </a:stretch>
      </xdr:blipFill>
      <xdr:spPr>
        <a:xfrm>
          <a:off x="18240375" y="104327325"/>
          <a:ext cx="485775" cy="390525"/>
        </a:xfrm>
        <a:prstGeom prst="rect">
          <a:avLst/>
        </a:prstGeom>
        <a:noFill/>
        <a:ln w="9525">
          <a:noFill/>
        </a:ln>
      </xdr:spPr>
    </xdr:pic>
    <xdr:clientData/>
  </xdr:twoCellAnchor>
  <xdr:twoCellAnchor editAs="oneCell">
    <xdr:from>
      <xdr:col>17</xdr:col>
      <xdr:colOff>162260</xdr:colOff>
      <xdr:row>87</xdr:row>
      <xdr:rowOff>153591</xdr:rowOff>
    </xdr:from>
    <xdr:to>
      <xdr:col>17</xdr:col>
      <xdr:colOff>1228539</xdr:colOff>
      <xdr:row>87</xdr:row>
      <xdr:rowOff>686358</xdr:rowOff>
    </xdr:to>
    <xdr:pic>
      <xdr:nvPicPr>
        <xdr:cNvPr id="36887" name="Picture 528"/>
        <xdr:cNvPicPr>
          <a:picLocks noChangeAspect="1"/>
        </xdr:cNvPicPr>
      </xdr:nvPicPr>
      <xdr:blipFill>
        <a:blip xmlns:r="http://schemas.openxmlformats.org/officeDocument/2006/relationships"/>
        <a:stretch>
          <a:fillRect/>
        </a:stretch>
      </xdr:blipFill>
      <xdr:spPr>
        <a:xfrm>
          <a:off x="18183225" y="105527475"/>
          <a:ext cx="1066800" cy="533400"/>
        </a:xfrm>
        <a:prstGeom prst="rect">
          <a:avLst/>
        </a:prstGeom>
        <a:noFill/>
        <a:ln w="9525">
          <a:noFill/>
        </a:ln>
      </xdr:spPr>
    </xdr:pic>
    <xdr:clientData/>
  </xdr:twoCellAnchor>
  <xdr:twoCellAnchor editAs="oneCell">
    <xdr:from>
      <xdr:col>17</xdr:col>
      <xdr:colOff>57950</xdr:colOff>
      <xdr:row>88</xdr:row>
      <xdr:rowOff>143991</xdr:rowOff>
    </xdr:from>
    <xdr:to>
      <xdr:col>17</xdr:col>
      <xdr:colOff>1344439</xdr:colOff>
      <xdr:row>88</xdr:row>
      <xdr:rowOff>791952</xdr:rowOff>
    </xdr:to>
    <xdr:pic>
      <xdr:nvPicPr>
        <xdr:cNvPr id="36888" name="Picture 529"/>
        <xdr:cNvPicPr>
          <a:picLocks noChangeAspect="1"/>
        </xdr:cNvPicPr>
      </xdr:nvPicPr>
      <xdr:blipFill>
        <a:blip xmlns:r="http://schemas.openxmlformats.org/officeDocument/2006/relationships"/>
        <a:stretch>
          <a:fillRect/>
        </a:stretch>
      </xdr:blipFill>
      <xdr:spPr>
        <a:xfrm>
          <a:off x="18078450" y="106746675"/>
          <a:ext cx="1285875" cy="647700"/>
        </a:xfrm>
        <a:prstGeom prst="rect">
          <a:avLst/>
        </a:prstGeom>
        <a:noFill/>
        <a:ln w="9525">
          <a:noFill/>
        </a:ln>
      </xdr:spPr>
    </xdr:pic>
    <xdr:clientData/>
  </xdr:twoCellAnchor>
  <xdr:twoCellAnchor editAs="oneCell">
    <xdr:from>
      <xdr:col>17</xdr:col>
      <xdr:colOff>66229</xdr:colOff>
      <xdr:row>89</xdr:row>
      <xdr:rowOff>105594</xdr:rowOff>
    </xdr:from>
    <xdr:to>
      <xdr:col>17</xdr:col>
      <xdr:colOff>703678</xdr:colOff>
      <xdr:row>89</xdr:row>
      <xdr:rowOff>868747</xdr:rowOff>
    </xdr:to>
    <xdr:pic>
      <xdr:nvPicPr>
        <xdr:cNvPr id="36889" name="Picture 530"/>
        <xdr:cNvPicPr>
          <a:picLocks noChangeAspect="1"/>
        </xdr:cNvPicPr>
      </xdr:nvPicPr>
      <xdr:blipFill>
        <a:blip xmlns:r="http://schemas.openxmlformats.org/officeDocument/2006/relationships"/>
        <a:stretch>
          <a:fillRect/>
        </a:stretch>
      </xdr:blipFill>
      <xdr:spPr>
        <a:xfrm>
          <a:off x="18087975" y="107937300"/>
          <a:ext cx="638175" cy="762000"/>
        </a:xfrm>
        <a:prstGeom prst="rect">
          <a:avLst/>
        </a:prstGeom>
        <a:noFill/>
        <a:ln w="9525">
          <a:noFill/>
        </a:ln>
      </xdr:spPr>
    </xdr:pic>
    <xdr:clientData/>
  </xdr:twoCellAnchor>
  <xdr:twoCellAnchor editAs="oneCell">
    <xdr:from>
      <xdr:col>17</xdr:col>
      <xdr:colOff>66229</xdr:colOff>
      <xdr:row>93</xdr:row>
      <xdr:rowOff>105594</xdr:rowOff>
    </xdr:from>
    <xdr:to>
      <xdr:col>17</xdr:col>
      <xdr:colOff>1200392</xdr:colOff>
      <xdr:row>93</xdr:row>
      <xdr:rowOff>868747</xdr:rowOff>
    </xdr:to>
    <xdr:pic>
      <xdr:nvPicPr>
        <xdr:cNvPr id="36890" name="Picture 531"/>
        <xdr:cNvPicPr>
          <a:picLocks noChangeAspect="1"/>
        </xdr:cNvPicPr>
      </xdr:nvPicPr>
      <xdr:blipFill>
        <a:blip xmlns:r="http://schemas.openxmlformats.org/officeDocument/2006/relationships"/>
        <a:stretch>
          <a:fillRect/>
        </a:stretch>
      </xdr:blipFill>
      <xdr:spPr>
        <a:xfrm>
          <a:off x="18087975" y="112852200"/>
          <a:ext cx="1133475" cy="762000"/>
        </a:xfrm>
        <a:prstGeom prst="rect">
          <a:avLst/>
        </a:prstGeom>
        <a:noFill/>
        <a:ln w="9525">
          <a:noFill/>
        </a:ln>
      </xdr:spPr>
    </xdr:pic>
    <xdr:clientData/>
  </xdr:twoCellAnchor>
  <xdr:twoCellAnchor editAs="oneCell">
    <xdr:from>
      <xdr:col>17</xdr:col>
      <xdr:colOff>124178</xdr:colOff>
      <xdr:row>92</xdr:row>
      <xdr:rowOff>105594</xdr:rowOff>
    </xdr:from>
    <xdr:to>
      <xdr:col>17</xdr:col>
      <xdr:colOff>715268</xdr:colOff>
      <xdr:row>92</xdr:row>
      <xdr:rowOff>830349</xdr:rowOff>
    </xdr:to>
    <xdr:pic>
      <xdr:nvPicPr>
        <xdr:cNvPr id="36891" name="Picture 532"/>
        <xdr:cNvPicPr>
          <a:picLocks noChangeAspect="1"/>
        </xdr:cNvPicPr>
      </xdr:nvPicPr>
      <xdr:blipFill>
        <a:blip xmlns:r="http://schemas.openxmlformats.org/officeDocument/2006/relationships"/>
        <a:stretch>
          <a:fillRect/>
        </a:stretch>
      </xdr:blipFill>
      <xdr:spPr>
        <a:xfrm>
          <a:off x="18145125" y="111623475"/>
          <a:ext cx="590550" cy="723900"/>
        </a:xfrm>
        <a:prstGeom prst="rect">
          <a:avLst/>
        </a:prstGeom>
        <a:noFill/>
        <a:ln w="9525">
          <a:noFill/>
        </a:ln>
      </xdr:spPr>
    </xdr:pic>
    <xdr:clientData/>
  </xdr:twoCellAnchor>
  <xdr:twoCellAnchor editAs="oneCell">
    <xdr:from>
      <xdr:col>17</xdr:col>
      <xdr:colOff>124178</xdr:colOff>
      <xdr:row>94</xdr:row>
      <xdr:rowOff>105594</xdr:rowOff>
    </xdr:from>
    <xdr:to>
      <xdr:col>17</xdr:col>
      <xdr:colOff>1210326</xdr:colOff>
      <xdr:row>94</xdr:row>
      <xdr:rowOff>830349</xdr:rowOff>
    </xdr:to>
    <xdr:pic>
      <xdr:nvPicPr>
        <xdr:cNvPr id="36892" name="Picture 533"/>
        <xdr:cNvPicPr>
          <a:picLocks noChangeAspect="1"/>
        </xdr:cNvPicPr>
      </xdr:nvPicPr>
      <xdr:blipFill>
        <a:blip xmlns:r="http://schemas.openxmlformats.org/officeDocument/2006/relationships"/>
        <a:stretch>
          <a:fillRect/>
        </a:stretch>
      </xdr:blipFill>
      <xdr:spPr>
        <a:xfrm>
          <a:off x="18145125" y="114080925"/>
          <a:ext cx="1085850" cy="723900"/>
        </a:xfrm>
        <a:prstGeom prst="rect">
          <a:avLst/>
        </a:prstGeom>
        <a:noFill/>
        <a:ln w="9525">
          <a:noFill/>
        </a:ln>
      </xdr:spPr>
    </xdr:pic>
    <xdr:clientData/>
  </xdr:twoCellAnchor>
  <xdr:twoCellAnchor editAs="oneCell">
    <xdr:from>
      <xdr:col>17</xdr:col>
      <xdr:colOff>96031</xdr:colOff>
      <xdr:row>96</xdr:row>
      <xdr:rowOff>143991</xdr:rowOff>
    </xdr:from>
    <xdr:to>
      <xdr:col>17</xdr:col>
      <xdr:colOff>705334</xdr:colOff>
      <xdr:row>96</xdr:row>
      <xdr:rowOff>715156</xdr:rowOff>
    </xdr:to>
    <xdr:pic>
      <xdr:nvPicPr>
        <xdr:cNvPr id="36893" name="Picture 534"/>
        <xdr:cNvPicPr>
          <a:picLocks noChangeAspect="1"/>
        </xdr:cNvPicPr>
      </xdr:nvPicPr>
      <xdr:blipFill>
        <a:blip xmlns:r="http://schemas.openxmlformats.org/officeDocument/2006/relationships" r:embed="rId399"/>
        <a:stretch>
          <a:fillRect/>
        </a:stretch>
      </xdr:blipFill>
      <xdr:spPr>
        <a:xfrm>
          <a:off x="18116550" y="116576475"/>
          <a:ext cx="609600" cy="571500"/>
        </a:xfrm>
        <a:prstGeom prst="rect">
          <a:avLst/>
        </a:prstGeom>
        <a:noFill/>
        <a:ln w="9525">
          <a:noFill/>
        </a:ln>
      </xdr:spPr>
    </xdr:pic>
    <xdr:clientData/>
  </xdr:twoCellAnchor>
  <xdr:twoCellAnchor editAs="oneCell">
    <xdr:from>
      <xdr:col>17</xdr:col>
      <xdr:colOff>200341</xdr:colOff>
      <xdr:row>97</xdr:row>
      <xdr:rowOff>143991</xdr:rowOff>
    </xdr:from>
    <xdr:to>
      <xdr:col>17</xdr:col>
      <xdr:colOff>705334</xdr:colOff>
      <xdr:row>97</xdr:row>
      <xdr:rowOff>715156</xdr:rowOff>
    </xdr:to>
    <xdr:pic>
      <xdr:nvPicPr>
        <xdr:cNvPr id="36894" name="Picture 535"/>
        <xdr:cNvPicPr>
          <a:picLocks noChangeAspect="1"/>
        </xdr:cNvPicPr>
      </xdr:nvPicPr>
      <xdr:blipFill>
        <a:blip xmlns:r="http://schemas.openxmlformats.org/officeDocument/2006/relationships"/>
        <a:stretch>
          <a:fillRect/>
        </a:stretch>
      </xdr:blipFill>
      <xdr:spPr>
        <a:xfrm>
          <a:off x="18221325" y="117805200"/>
          <a:ext cx="504825" cy="571500"/>
        </a:xfrm>
        <a:prstGeom prst="rect">
          <a:avLst/>
        </a:prstGeom>
        <a:noFill/>
        <a:ln w="9525">
          <a:noFill/>
        </a:ln>
      </xdr:spPr>
    </xdr:pic>
    <xdr:clientData/>
  </xdr:twoCellAnchor>
  <xdr:twoCellAnchor editAs="oneCell">
    <xdr:from>
      <xdr:col>17</xdr:col>
      <xdr:colOff>142391</xdr:colOff>
      <xdr:row>98</xdr:row>
      <xdr:rowOff>143991</xdr:rowOff>
    </xdr:from>
    <xdr:to>
      <xdr:col>17</xdr:col>
      <xdr:colOff>1162310</xdr:colOff>
      <xdr:row>98</xdr:row>
      <xdr:rowOff>830349</xdr:rowOff>
    </xdr:to>
    <xdr:pic>
      <xdr:nvPicPr>
        <xdr:cNvPr id="36895" name="Picture 536"/>
        <xdr:cNvPicPr>
          <a:picLocks noChangeAspect="1"/>
        </xdr:cNvPicPr>
      </xdr:nvPicPr>
      <xdr:blipFill>
        <a:blip xmlns:r="http://schemas.openxmlformats.org/officeDocument/2006/relationships"/>
        <a:stretch>
          <a:fillRect/>
        </a:stretch>
      </xdr:blipFill>
      <xdr:spPr>
        <a:xfrm>
          <a:off x="18164175" y="119033925"/>
          <a:ext cx="1019175" cy="685800"/>
        </a:xfrm>
        <a:prstGeom prst="rect">
          <a:avLst/>
        </a:prstGeom>
        <a:noFill/>
        <a:ln w="9525">
          <a:noFill/>
        </a:ln>
      </xdr:spPr>
    </xdr:pic>
    <xdr:clientData/>
  </xdr:twoCellAnchor>
  <xdr:twoCellAnchor editAs="oneCell">
    <xdr:from>
      <xdr:col>17</xdr:col>
      <xdr:colOff>190407</xdr:colOff>
      <xdr:row>99</xdr:row>
      <xdr:rowOff>124792</xdr:rowOff>
    </xdr:from>
    <xdr:to>
      <xdr:col>17</xdr:col>
      <xdr:colOff>1248408</xdr:colOff>
      <xdr:row>99</xdr:row>
      <xdr:rowOff>811150</xdr:rowOff>
    </xdr:to>
    <xdr:pic>
      <xdr:nvPicPr>
        <xdr:cNvPr id="36896" name="Picture 537"/>
        <xdr:cNvPicPr>
          <a:picLocks noChangeAspect="1"/>
        </xdr:cNvPicPr>
      </xdr:nvPicPr>
      <xdr:blipFill>
        <a:blip xmlns:r="http://schemas.openxmlformats.org/officeDocument/2006/relationships"/>
        <a:srcRect l="7144" t="5200" r="3724" b="6935"/>
        <a:stretch>
          <a:fillRect/>
        </a:stretch>
      </xdr:blipFill>
      <xdr:spPr>
        <a:xfrm>
          <a:off x="18211800" y="120243600"/>
          <a:ext cx="1057275" cy="685800"/>
        </a:xfrm>
        <a:prstGeom prst="rect">
          <a:avLst/>
        </a:prstGeom>
        <a:noFill/>
        <a:ln w="9525">
          <a:noFill/>
        </a:ln>
      </xdr:spPr>
    </xdr:pic>
    <xdr:clientData/>
  </xdr:twoCellAnchor>
  <xdr:twoCellAnchor editAs="oneCell">
    <xdr:from>
      <xdr:col>17</xdr:col>
      <xdr:colOff>142391</xdr:colOff>
      <xdr:row>100</xdr:row>
      <xdr:rowOff>230386</xdr:rowOff>
    </xdr:from>
    <xdr:to>
      <xdr:col>17</xdr:col>
      <xdr:colOff>703678</xdr:colOff>
      <xdr:row>100</xdr:row>
      <xdr:rowOff>695958</xdr:rowOff>
    </xdr:to>
    <xdr:pic>
      <xdr:nvPicPr>
        <xdr:cNvPr id="36897" name="Picture 538"/>
        <xdr:cNvPicPr>
          <a:picLocks noChangeAspect="1"/>
        </xdr:cNvPicPr>
      </xdr:nvPicPr>
      <xdr:blipFill>
        <a:blip xmlns:r="http://schemas.openxmlformats.org/officeDocument/2006/relationships" r:embed="rId400"/>
        <a:stretch>
          <a:fillRect/>
        </a:stretch>
      </xdr:blipFill>
      <xdr:spPr>
        <a:xfrm>
          <a:off x="18164175" y="121577100"/>
          <a:ext cx="561975" cy="466725"/>
        </a:xfrm>
        <a:prstGeom prst="rect">
          <a:avLst/>
        </a:prstGeom>
        <a:noFill/>
        <a:ln w="9525">
          <a:noFill/>
        </a:ln>
      </xdr:spPr>
    </xdr:pic>
    <xdr:clientData/>
  </xdr:twoCellAnchor>
  <xdr:twoCellAnchor editAs="oneCell">
    <xdr:from>
      <xdr:col>17</xdr:col>
      <xdr:colOff>200341</xdr:colOff>
      <xdr:row>101</xdr:row>
      <xdr:rowOff>105594</xdr:rowOff>
    </xdr:from>
    <xdr:to>
      <xdr:col>17</xdr:col>
      <xdr:colOff>705334</xdr:colOff>
      <xdr:row>101</xdr:row>
      <xdr:rowOff>791952</xdr:rowOff>
    </xdr:to>
    <xdr:pic>
      <xdr:nvPicPr>
        <xdr:cNvPr id="36898" name="Picture 539"/>
        <xdr:cNvPicPr>
          <a:picLocks noChangeAspect="1"/>
        </xdr:cNvPicPr>
      </xdr:nvPicPr>
      <xdr:blipFill>
        <a:blip xmlns:r="http://schemas.openxmlformats.org/officeDocument/2006/relationships"/>
        <a:stretch>
          <a:fillRect/>
        </a:stretch>
      </xdr:blipFill>
      <xdr:spPr>
        <a:xfrm>
          <a:off x="18221325" y="122682000"/>
          <a:ext cx="504825" cy="685800"/>
        </a:xfrm>
        <a:prstGeom prst="rect">
          <a:avLst/>
        </a:prstGeom>
        <a:noFill/>
        <a:ln w="9525">
          <a:noFill/>
        </a:ln>
      </xdr:spPr>
    </xdr:pic>
    <xdr:clientData/>
  </xdr:twoCellAnchor>
  <xdr:twoCellAnchor editAs="oneCell">
    <xdr:from>
      <xdr:col>17</xdr:col>
      <xdr:colOff>172194</xdr:colOff>
      <xdr:row>102</xdr:row>
      <xdr:rowOff>76795</xdr:rowOff>
    </xdr:from>
    <xdr:to>
      <xdr:col>17</xdr:col>
      <xdr:colOff>1182179</xdr:colOff>
      <xdr:row>102</xdr:row>
      <xdr:rowOff>868747</xdr:rowOff>
    </xdr:to>
    <xdr:pic>
      <xdr:nvPicPr>
        <xdr:cNvPr id="36899" name="Picture 540"/>
        <xdr:cNvPicPr>
          <a:picLocks noChangeAspect="1"/>
        </xdr:cNvPicPr>
      </xdr:nvPicPr>
      <xdr:blipFill>
        <a:blip xmlns:r="http://schemas.openxmlformats.org/officeDocument/2006/relationships"/>
        <a:stretch>
          <a:fillRect/>
        </a:stretch>
      </xdr:blipFill>
      <xdr:spPr>
        <a:xfrm>
          <a:off x="18192750" y="123882150"/>
          <a:ext cx="1009650" cy="790575"/>
        </a:xfrm>
        <a:prstGeom prst="rect">
          <a:avLst/>
        </a:prstGeom>
        <a:noFill/>
        <a:ln w="9525">
          <a:noFill/>
        </a:ln>
      </xdr:spPr>
    </xdr:pic>
    <xdr:clientData/>
  </xdr:twoCellAnchor>
  <xdr:twoCellAnchor>
    <xdr:from>
      <xdr:col>17</xdr:col>
      <xdr:colOff>190407</xdr:colOff>
      <xdr:row>103</xdr:row>
      <xdr:rowOff>143991</xdr:rowOff>
    </xdr:from>
    <xdr:to>
      <xdr:col>17</xdr:col>
      <xdr:colOff>1162310</xdr:colOff>
      <xdr:row>103</xdr:row>
      <xdr:rowOff>715156</xdr:rowOff>
    </xdr:to>
    <xdr:pic>
      <xdr:nvPicPr>
        <xdr:cNvPr id="36900" name="Immagine 655"/>
        <xdr:cNvPicPr>
          <a:picLocks noChangeAspect="1"/>
        </xdr:cNvPicPr>
      </xdr:nvPicPr>
      <xdr:blipFill>
        <a:blip xmlns:r="http://schemas.openxmlformats.org/officeDocument/2006/relationships" r:embed="rId401"/>
        <a:stretch>
          <a:fillRect/>
        </a:stretch>
      </xdr:blipFill>
      <xdr:spPr>
        <a:xfrm>
          <a:off x="18211800" y="125177550"/>
          <a:ext cx="971550" cy="571500"/>
        </a:xfrm>
        <a:prstGeom prst="rect">
          <a:avLst/>
        </a:prstGeom>
        <a:noFill/>
        <a:ln w="9525">
          <a:noFill/>
        </a:ln>
      </xdr:spPr>
    </xdr:pic>
    <xdr:clientData/>
  </xdr:twoCellAnchor>
  <xdr:twoCellAnchor editAs="oneCell">
    <xdr:from>
      <xdr:col>17</xdr:col>
      <xdr:colOff>238423</xdr:colOff>
      <xdr:row>71</xdr:row>
      <xdr:rowOff>124792</xdr:rowOff>
    </xdr:from>
    <xdr:to>
      <xdr:col>17</xdr:col>
      <xdr:colOff>715268</xdr:colOff>
      <xdr:row>71</xdr:row>
      <xdr:rowOff>811150</xdr:rowOff>
    </xdr:to>
    <xdr:pic>
      <xdr:nvPicPr>
        <xdr:cNvPr id="36901" name="Picture 542"/>
        <xdr:cNvPicPr>
          <a:picLocks noChangeAspect="1"/>
        </xdr:cNvPicPr>
      </xdr:nvPicPr>
      <xdr:blipFill>
        <a:blip xmlns:r="http://schemas.openxmlformats.org/officeDocument/2006/relationships" r:embed="rId402"/>
        <a:stretch>
          <a:fillRect/>
        </a:stretch>
      </xdr:blipFill>
      <xdr:spPr>
        <a:xfrm>
          <a:off x="18259425" y="85839300"/>
          <a:ext cx="476250" cy="685800"/>
        </a:xfrm>
        <a:prstGeom prst="rect">
          <a:avLst/>
        </a:prstGeom>
        <a:noFill/>
        <a:ln w="9525">
          <a:noFill/>
        </a:ln>
      </xdr:spPr>
    </xdr:pic>
    <xdr:clientData/>
  </xdr:twoCellAnchor>
  <xdr:twoCellAnchor>
    <xdr:from>
      <xdr:col>17</xdr:col>
      <xdr:colOff>408961</xdr:colOff>
      <xdr:row>104</xdr:row>
      <xdr:rowOff>230386</xdr:rowOff>
    </xdr:from>
    <xdr:to>
      <xdr:col>17</xdr:col>
      <xdr:colOff>1000051</xdr:colOff>
      <xdr:row>104</xdr:row>
      <xdr:rowOff>945542</xdr:rowOff>
    </xdr:to>
    <xdr:pic>
      <xdr:nvPicPr>
        <xdr:cNvPr id="36902" name="Immagine 210" descr="\\SIGEA\fotoconvertite\z_history_img_pdfcatoff\47718-20.img"/>
        <xdr:cNvPicPr>
          <a:picLocks noChangeAspect="1"/>
        </xdr:cNvPicPr>
      </xdr:nvPicPr>
      <xdr:blipFill>
        <a:blip xmlns:r="http://schemas.openxmlformats.org/officeDocument/2006/relationships" r:embed="rId41" r:link="rId121"/>
        <a:stretch>
          <a:fillRect/>
        </a:stretch>
      </xdr:blipFill>
      <xdr:spPr>
        <a:xfrm>
          <a:off x="18430875" y="126492000"/>
          <a:ext cx="590550" cy="714375"/>
        </a:xfrm>
        <a:prstGeom prst="rect">
          <a:avLst/>
        </a:prstGeom>
        <a:noFill/>
        <a:ln w="9525">
          <a:noFill/>
        </a:ln>
      </xdr:spPr>
    </xdr:pic>
    <xdr:clientData/>
  </xdr:twoCellAnchor>
  <xdr:twoCellAnchor editAs="oneCell">
    <xdr:from>
      <xdr:col>17</xdr:col>
      <xdr:colOff>96031</xdr:colOff>
      <xdr:row>105</xdr:row>
      <xdr:rowOff>105594</xdr:rowOff>
    </xdr:from>
    <xdr:to>
      <xdr:col>17</xdr:col>
      <xdr:colOff>725202</xdr:colOff>
      <xdr:row>105</xdr:row>
      <xdr:rowOff>868747</xdr:rowOff>
    </xdr:to>
    <xdr:pic>
      <xdr:nvPicPr>
        <xdr:cNvPr id="36903" name="Picture 544"/>
        <xdr:cNvPicPr>
          <a:picLocks noChangeAspect="1"/>
        </xdr:cNvPicPr>
      </xdr:nvPicPr>
      <xdr:blipFill>
        <a:blip xmlns:r="http://schemas.openxmlformats.org/officeDocument/2006/relationships" r:embed="rId403"/>
        <a:stretch>
          <a:fillRect/>
        </a:stretch>
      </xdr:blipFill>
      <xdr:spPr>
        <a:xfrm>
          <a:off x="18116550" y="127596900"/>
          <a:ext cx="628650" cy="762000"/>
        </a:xfrm>
        <a:prstGeom prst="rect">
          <a:avLst/>
        </a:prstGeom>
        <a:noFill/>
        <a:ln w="9525">
          <a:noFill/>
        </a:ln>
      </xdr:spPr>
    </xdr:pic>
    <xdr:clientData/>
  </xdr:twoCellAnchor>
  <xdr:twoCellAnchor editAs="oneCell">
    <xdr:from>
      <xdr:col>17</xdr:col>
      <xdr:colOff>294717</xdr:colOff>
      <xdr:row>107</xdr:row>
      <xdr:rowOff>76795</xdr:rowOff>
    </xdr:from>
    <xdr:to>
      <xdr:col>17</xdr:col>
      <xdr:colOff>713612</xdr:colOff>
      <xdr:row>107</xdr:row>
      <xdr:rowOff>830349</xdr:rowOff>
    </xdr:to>
    <xdr:pic>
      <xdr:nvPicPr>
        <xdr:cNvPr id="36904" name="Picture 546"/>
        <xdr:cNvPicPr>
          <a:picLocks noChangeAspect="1"/>
        </xdr:cNvPicPr>
      </xdr:nvPicPr>
      <xdr:blipFill>
        <a:blip xmlns:r="http://schemas.openxmlformats.org/officeDocument/2006/relationships" r:embed="rId404"/>
        <a:srcRect l="8297" t="6184" r="8709" b="7215"/>
        <a:stretch>
          <a:fillRect/>
        </a:stretch>
      </xdr:blipFill>
      <xdr:spPr>
        <a:xfrm>
          <a:off x="18316575" y="130025775"/>
          <a:ext cx="419100" cy="752475"/>
        </a:xfrm>
        <a:prstGeom prst="rect">
          <a:avLst/>
        </a:prstGeom>
        <a:noFill/>
        <a:ln w="9525">
          <a:noFill/>
        </a:ln>
      </xdr:spPr>
    </xdr:pic>
    <xdr:clientData/>
  </xdr:twoCellAnchor>
  <xdr:twoCellAnchor editAs="oneCell">
    <xdr:from>
      <xdr:col>17</xdr:col>
      <xdr:colOff>190407</xdr:colOff>
      <xdr:row>108</xdr:row>
      <xdr:rowOff>105594</xdr:rowOff>
    </xdr:from>
    <xdr:to>
      <xdr:col>17</xdr:col>
      <xdr:colOff>713612</xdr:colOff>
      <xdr:row>108</xdr:row>
      <xdr:rowOff>897545</xdr:rowOff>
    </xdr:to>
    <xdr:pic>
      <xdr:nvPicPr>
        <xdr:cNvPr id="36905" name="Picture 547"/>
        <xdr:cNvPicPr>
          <a:picLocks noChangeAspect="1"/>
        </xdr:cNvPicPr>
      </xdr:nvPicPr>
      <xdr:blipFill>
        <a:blip xmlns:r="http://schemas.openxmlformats.org/officeDocument/2006/relationships" r:embed="rId405"/>
        <a:stretch>
          <a:fillRect/>
        </a:stretch>
      </xdr:blipFill>
      <xdr:spPr>
        <a:xfrm>
          <a:off x="18211800" y="131283075"/>
          <a:ext cx="523875" cy="790575"/>
        </a:xfrm>
        <a:prstGeom prst="rect">
          <a:avLst/>
        </a:prstGeom>
        <a:noFill/>
        <a:ln w="9525">
          <a:noFill/>
        </a:ln>
      </xdr:spPr>
    </xdr:pic>
    <xdr:clientData/>
  </xdr:twoCellAnchor>
  <xdr:twoCellAnchor editAs="oneCell">
    <xdr:from>
      <xdr:col>17</xdr:col>
      <xdr:colOff>190407</xdr:colOff>
      <xdr:row>109</xdr:row>
      <xdr:rowOff>105594</xdr:rowOff>
    </xdr:from>
    <xdr:to>
      <xdr:col>17</xdr:col>
      <xdr:colOff>961969</xdr:colOff>
      <xdr:row>109</xdr:row>
      <xdr:rowOff>897545</xdr:rowOff>
    </xdr:to>
    <xdr:pic>
      <xdr:nvPicPr>
        <xdr:cNvPr id="36906" name="Picture 548"/>
        <xdr:cNvPicPr>
          <a:picLocks noChangeAspect="1"/>
        </xdr:cNvPicPr>
      </xdr:nvPicPr>
      <xdr:blipFill>
        <a:blip xmlns:r="http://schemas.openxmlformats.org/officeDocument/2006/relationships" r:embed="rId405"/>
        <a:stretch>
          <a:fillRect/>
        </a:stretch>
      </xdr:blipFill>
      <xdr:spPr>
        <a:xfrm>
          <a:off x="18211800" y="132511800"/>
          <a:ext cx="771525" cy="790575"/>
        </a:xfrm>
        <a:prstGeom prst="rect">
          <a:avLst/>
        </a:prstGeom>
        <a:noFill/>
        <a:ln w="9525">
          <a:noFill/>
        </a:ln>
      </xdr:spPr>
    </xdr:pic>
    <xdr:clientData/>
  </xdr:twoCellAnchor>
  <xdr:twoCellAnchor editAs="oneCell">
    <xdr:from>
      <xdr:col>17</xdr:col>
      <xdr:colOff>218554</xdr:colOff>
      <xdr:row>110</xdr:row>
      <xdr:rowOff>182389</xdr:rowOff>
    </xdr:from>
    <xdr:to>
      <xdr:col>17</xdr:col>
      <xdr:colOff>703678</xdr:colOff>
      <xdr:row>110</xdr:row>
      <xdr:rowOff>715156</xdr:rowOff>
    </xdr:to>
    <xdr:pic>
      <xdr:nvPicPr>
        <xdr:cNvPr id="36907" name="Picture 549"/>
        <xdr:cNvPicPr>
          <a:picLocks noChangeAspect="1"/>
        </xdr:cNvPicPr>
      </xdr:nvPicPr>
      <xdr:blipFill>
        <a:blip xmlns:r="http://schemas.openxmlformats.org/officeDocument/2006/relationships" r:embed="rId406"/>
        <a:srcRect l="3128" t="16477" r="3001" b="12310"/>
        <a:stretch>
          <a:fillRect/>
        </a:stretch>
      </xdr:blipFill>
      <xdr:spPr>
        <a:xfrm>
          <a:off x="18240375" y="133816725"/>
          <a:ext cx="485775" cy="533400"/>
        </a:xfrm>
        <a:prstGeom prst="rect">
          <a:avLst/>
        </a:prstGeom>
        <a:noFill/>
        <a:ln w="9525">
          <a:noFill/>
        </a:ln>
      </xdr:spPr>
    </xdr:pic>
    <xdr:clientData/>
  </xdr:twoCellAnchor>
  <xdr:twoCellAnchor editAs="oneCell">
    <xdr:from>
      <xdr:col>17</xdr:col>
      <xdr:colOff>134113</xdr:colOff>
      <xdr:row>111</xdr:row>
      <xdr:rowOff>38398</xdr:rowOff>
    </xdr:from>
    <xdr:to>
      <xdr:col>17</xdr:col>
      <xdr:colOff>705334</xdr:colOff>
      <xdr:row>111</xdr:row>
      <xdr:rowOff>830349</xdr:rowOff>
    </xdr:to>
    <xdr:pic>
      <xdr:nvPicPr>
        <xdr:cNvPr id="36908" name="Picture 550"/>
        <xdr:cNvPicPr>
          <a:picLocks noChangeAspect="1"/>
        </xdr:cNvPicPr>
      </xdr:nvPicPr>
      <xdr:blipFill>
        <a:blip xmlns:r="http://schemas.openxmlformats.org/officeDocument/2006/relationships" r:embed="rId407"/>
        <a:stretch>
          <a:fillRect/>
        </a:stretch>
      </xdr:blipFill>
      <xdr:spPr>
        <a:xfrm>
          <a:off x="18154650" y="134902575"/>
          <a:ext cx="571500" cy="790575"/>
        </a:xfrm>
        <a:prstGeom prst="rect">
          <a:avLst/>
        </a:prstGeom>
        <a:noFill/>
        <a:ln w="9525">
          <a:noFill/>
        </a:ln>
      </xdr:spPr>
    </xdr:pic>
    <xdr:clientData/>
  </xdr:twoCellAnchor>
  <xdr:twoCellAnchor editAs="oneCell">
    <xdr:from>
      <xdr:col>17</xdr:col>
      <xdr:colOff>134113</xdr:colOff>
      <xdr:row>112</xdr:row>
      <xdr:rowOff>38398</xdr:rowOff>
    </xdr:from>
    <xdr:to>
      <xdr:col>17</xdr:col>
      <xdr:colOff>923888</xdr:colOff>
      <xdr:row>112</xdr:row>
      <xdr:rowOff>830349</xdr:rowOff>
    </xdr:to>
    <xdr:pic>
      <xdr:nvPicPr>
        <xdr:cNvPr id="36909" name="Picture 551"/>
        <xdr:cNvPicPr>
          <a:picLocks noChangeAspect="1"/>
        </xdr:cNvPicPr>
      </xdr:nvPicPr>
      <xdr:blipFill>
        <a:blip xmlns:r="http://schemas.openxmlformats.org/officeDocument/2006/relationships" r:embed="rId407"/>
        <a:stretch>
          <a:fillRect/>
        </a:stretch>
      </xdr:blipFill>
      <xdr:spPr>
        <a:xfrm>
          <a:off x="18154650" y="136131300"/>
          <a:ext cx="790575" cy="790575"/>
        </a:xfrm>
        <a:prstGeom prst="rect">
          <a:avLst/>
        </a:prstGeom>
        <a:noFill/>
        <a:ln w="9525">
          <a:noFill/>
        </a:ln>
      </xdr:spPr>
    </xdr:pic>
    <xdr:clientData/>
  </xdr:twoCellAnchor>
  <xdr:twoCellAnchor editAs="oneCell">
    <xdr:from>
      <xdr:col>17</xdr:col>
      <xdr:colOff>190407</xdr:colOff>
      <xdr:row>113</xdr:row>
      <xdr:rowOff>38398</xdr:rowOff>
    </xdr:from>
    <xdr:to>
      <xdr:col>17</xdr:col>
      <xdr:colOff>713612</xdr:colOff>
      <xdr:row>113</xdr:row>
      <xdr:rowOff>801551</xdr:rowOff>
    </xdr:to>
    <xdr:pic>
      <xdr:nvPicPr>
        <xdr:cNvPr id="36910" name="Picture 552"/>
        <xdr:cNvPicPr>
          <a:picLocks noChangeAspect="1"/>
        </xdr:cNvPicPr>
      </xdr:nvPicPr>
      <xdr:blipFill>
        <a:blip xmlns:r="http://schemas.openxmlformats.org/officeDocument/2006/relationships" r:embed="rId408"/>
        <a:stretch>
          <a:fillRect/>
        </a:stretch>
      </xdr:blipFill>
      <xdr:spPr>
        <a:xfrm>
          <a:off x="18211800" y="137360025"/>
          <a:ext cx="523875" cy="762000"/>
        </a:xfrm>
        <a:prstGeom prst="rect">
          <a:avLst/>
        </a:prstGeom>
        <a:noFill/>
        <a:ln w="9525">
          <a:noFill/>
        </a:ln>
      </xdr:spPr>
    </xdr:pic>
    <xdr:clientData/>
  </xdr:twoCellAnchor>
  <xdr:twoCellAnchor editAs="oneCell">
    <xdr:from>
      <xdr:col>17</xdr:col>
      <xdr:colOff>294717</xdr:colOff>
      <xdr:row>114</xdr:row>
      <xdr:rowOff>76795</xdr:rowOff>
    </xdr:from>
    <xdr:to>
      <xdr:col>17</xdr:col>
      <xdr:colOff>713612</xdr:colOff>
      <xdr:row>114</xdr:row>
      <xdr:rowOff>868747</xdr:rowOff>
    </xdr:to>
    <xdr:pic>
      <xdr:nvPicPr>
        <xdr:cNvPr id="36911" name="Picture 553"/>
        <xdr:cNvPicPr>
          <a:picLocks noChangeAspect="1"/>
        </xdr:cNvPicPr>
      </xdr:nvPicPr>
      <xdr:blipFill>
        <a:blip xmlns:r="http://schemas.openxmlformats.org/officeDocument/2006/relationships" r:embed="rId409"/>
        <a:srcRect l="17207" t="2487" r="11763"/>
        <a:stretch>
          <a:fillRect/>
        </a:stretch>
      </xdr:blipFill>
      <xdr:spPr>
        <a:xfrm>
          <a:off x="18316575" y="138626850"/>
          <a:ext cx="419100" cy="790575"/>
        </a:xfrm>
        <a:prstGeom prst="rect">
          <a:avLst/>
        </a:prstGeom>
        <a:noFill/>
        <a:ln w="9525">
          <a:noFill/>
        </a:ln>
      </xdr:spPr>
    </xdr:pic>
    <xdr:clientData/>
  </xdr:twoCellAnchor>
  <xdr:twoCellAnchor editAs="oneCell">
    <xdr:from>
      <xdr:col>17</xdr:col>
      <xdr:colOff>294717</xdr:colOff>
      <xdr:row>115</xdr:row>
      <xdr:rowOff>76795</xdr:rowOff>
    </xdr:from>
    <xdr:to>
      <xdr:col>17</xdr:col>
      <xdr:colOff>856004</xdr:colOff>
      <xdr:row>115</xdr:row>
      <xdr:rowOff>868747</xdr:rowOff>
    </xdr:to>
    <xdr:pic>
      <xdr:nvPicPr>
        <xdr:cNvPr id="36912" name="Picture 554"/>
        <xdr:cNvPicPr>
          <a:picLocks noChangeAspect="1"/>
        </xdr:cNvPicPr>
      </xdr:nvPicPr>
      <xdr:blipFill>
        <a:blip xmlns:r="http://schemas.openxmlformats.org/officeDocument/2006/relationships" r:embed="rId409"/>
        <a:srcRect l="17207" t="2487" r="11763"/>
        <a:stretch>
          <a:fillRect/>
        </a:stretch>
      </xdr:blipFill>
      <xdr:spPr>
        <a:xfrm>
          <a:off x="18316575" y="139855575"/>
          <a:ext cx="561975" cy="790575"/>
        </a:xfrm>
        <a:prstGeom prst="rect">
          <a:avLst/>
        </a:prstGeom>
        <a:noFill/>
        <a:ln w="9525">
          <a:noFill/>
        </a:ln>
      </xdr:spPr>
    </xdr:pic>
    <xdr:clientData/>
  </xdr:twoCellAnchor>
  <xdr:twoCellAnchor editAs="oneCell">
    <xdr:from>
      <xdr:col>17</xdr:col>
      <xdr:colOff>332798</xdr:colOff>
      <xdr:row>116</xdr:row>
      <xdr:rowOff>153591</xdr:rowOff>
    </xdr:from>
    <xdr:to>
      <xdr:col>17</xdr:col>
      <xdr:colOff>703678</xdr:colOff>
      <xdr:row>116</xdr:row>
      <xdr:rowOff>801551</xdr:rowOff>
    </xdr:to>
    <xdr:pic>
      <xdr:nvPicPr>
        <xdr:cNvPr id="36913" name="Picture 555"/>
        <xdr:cNvPicPr>
          <a:picLocks noChangeAspect="1"/>
        </xdr:cNvPicPr>
      </xdr:nvPicPr>
      <xdr:blipFill>
        <a:blip xmlns:r="http://schemas.openxmlformats.org/officeDocument/2006/relationships" r:embed="rId410"/>
        <a:srcRect l="6881" t="5285" r="7069" b="4847"/>
        <a:stretch>
          <a:fillRect/>
        </a:stretch>
      </xdr:blipFill>
      <xdr:spPr>
        <a:xfrm>
          <a:off x="18354675" y="141160500"/>
          <a:ext cx="371475" cy="647700"/>
        </a:xfrm>
        <a:prstGeom prst="rect">
          <a:avLst/>
        </a:prstGeom>
        <a:noFill/>
        <a:ln w="9525">
          <a:noFill/>
        </a:ln>
      </xdr:spPr>
    </xdr:pic>
    <xdr:clientData/>
  </xdr:twoCellAnchor>
  <xdr:twoCellAnchor editAs="oneCell">
    <xdr:from>
      <xdr:col>17</xdr:col>
      <xdr:colOff>76163</xdr:colOff>
      <xdr:row>117</xdr:row>
      <xdr:rowOff>201588</xdr:rowOff>
    </xdr:from>
    <xdr:to>
      <xdr:col>17</xdr:col>
      <xdr:colOff>705334</xdr:colOff>
      <xdr:row>117</xdr:row>
      <xdr:rowOff>734355</xdr:rowOff>
    </xdr:to>
    <xdr:pic>
      <xdr:nvPicPr>
        <xdr:cNvPr id="36914" name="Picture 556"/>
        <xdr:cNvPicPr>
          <a:picLocks noChangeAspect="1"/>
        </xdr:cNvPicPr>
      </xdr:nvPicPr>
      <xdr:blipFill>
        <a:blip xmlns:r="http://schemas.openxmlformats.org/officeDocument/2006/relationships" r:embed="rId411"/>
        <a:srcRect t="26118" b="25993"/>
        <a:stretch>
          <a:fillRect/>
        </a:stretch>
      </xdr:blipFill>
      <xdr:spPr>
        <a:xfrm>
          <a:off x="18097500" y="142436850"/>
          <a:ext cx="628650" cy="533400"/>
        </a:xfrm>
        <a:prstGeom prst="rect">
          <a:avLst/>
        </a:prstGeom>
        <a:noFill/>
        <a:ln w="9525">
          <a:noFill/>
        </a:ln>
      </xdr:spPr>
    </xdr:pic>
    <xdr:clientData/>
  </xdr:twoCellAnchor>
  <xdr:twoCellAnchor editAs="oneCell">
    <xdr:from>
      <xdr:col>17</xdr:col>
      <xdr:colOff>96031</xdr:colOff>
      <xdr:row>118</xdr:row>
      <xdr:rowOff>230386</xdr:rowOff>
    </xdr:from>
    <xdr:to>
      <xdr:col>17</xdr:col>
      <xdr:colOff>1200392</xdr:colOff>
      <xdr:row>118</xdr:row>
      <xdr:rowOff>763153</xdr:rowOff>
    </xdr:to>
    <xdr:pic>
      <xdr:nvPicPr>
        <xdr:cNvPr id="36915" name="Picture 557"/>
        <xdr:cNvPicPr>
          <a:picLocks noChangeAspect="1"/>
        </xdr:cNvPicPr>
      </xdr:nvPicPr>
      <xdr:blipFill>
        <a:blip xmlns:r="http://schemas.openxmlformats.org/officeDocument/2006/relationships" r:embed="rId411"/>
        <a:srcRect t="26118" b="25993"/>
        <a:stretch>
          <a:fillRect/>
        </a:stretch>
      </xdr:blipFill>
      <xdr:spPr>
        <a:xfrm>
          <a:off x="18116550" y="143694150"/>
          <a:ext cx="1104900" cy="533400"/>
        </a:xfrm>
        <a:prstGeom prst="rect">
          <a:avLst/>
        </a:prstGeom>
        <a:noFill/>
        <a:ln w="9525">
          <a:noFill/>
        </a:ln>
      </xdr:spPr>
    </xdr:pic>
    <xdr:clientData/>
  </xdr:twoCellAnchor>
  <xdr:twoCellAnchor editAs="oneCell">
    <xdr:from>
      <xdr:col>17</xdr:col>
      <xdr:colOff>342733</xdr:colOff>
      <xdr:row>119</xdr:row>
      <xdr:rowOff>239985</xdr:rowOff>
    </xdr:from>
    <xdr:to>
      <xdr:col>17</xdr:col>
      <xdr:colOff>705334</xdr:colOff>
      <xdr:row>119</xdr:row>
      <xdr:rowOff>667159</xdr:rowOff>
    </xdr:to>
    <xdr:pic>
      <xdr:nvPicPr>
        <xdr:cNvPr id="36916" name="Picture 558"/>
        <xdr:cNvPicPr>
          <a:picLocks noChangeAspect="1"/>
        </xdr:cNvPicPr>
      </xdr:nvPicPr>
      <xdr:blipFill>
        <a:blip xmlns:r="http://schemas.openxmlformats.org/officeDocument/2006/relationships" r:embed="rId412"/>
        <a:srcRect l="8297" t="6184" r="8709" b="7215"/>
        <a:stretch>
          <a:fillRect/>
        </a:stretch>
      </xdr:blipFill>
      <xdr:spPr>
        <a:xfrm>
          <a:off x="18364200" y="144932400"/>
          <a:ext cx="361950" cy="428625"/>
        </a:xfrm>
        <a:prstGeom prst="rect">
          <a:avLst/>
        </a:prstGeom>
        <a:noFill/>
        <a:ln w="9525">
          <a:noFill/>
        </a:ln>
      </xdr:spPr>
    </xdr:pic>
    <xdr:clientData/>
  </xdr:twoCellAnchor>
  <xdr:twoCellAnchor editAs="oneCell">
    <xdr:from>
      <xdr:col>17</xdr:col>
      <xdr:colOff>96031</xdr:colOff>
      <xdr:row>120</xdr:row>
      <xdr:rowOff>220787</xdr:rowOff>
    </xdr:from>
    <xdr:to>
      <xdr:col>17</xdr:col>
      <xdr:colOff>1200392</xdr:colOff>
      <xdr:row>120</xdr:row>
      <xdr:rowOff>753554</xdr:rowOff>
    </xdr:to>
    <xdr:pic>
      <xdr:nvPicPr>
        <xdr:cNvPr id="36917" name="Picture 559"/>
        <xdr:cNvPicPr>
          <a:picLocks noChangeAspect="1"/>
        </xdr:cNvPicPr>
      </xdr:nvPicPr>
      <xdr:blipFill>
        <a:blip xmlns:r="http://schemas.openxmlformats.org/officeDocument/2006/relationships" r:embed="rId411"/>
        <a:srcRect t="26118" b="25993"/>
        <a:stretch>
          <a:fillRect/>
        </a:stretch>
      </xdr:blipFill>
      <xdr:spPr>
        <a:xfrm>
          <a:off x="18116550" y="146142075"/>
          <a:ext cx="1104900" cy="533400"/>
        </a:xfrm>
        <a:prstGeom prst="rect">
          <a:avLst/>
        </a:prstGeom>
        <a:noFill/>
        <a:ln w="9525">
          <a:noFill/>
        </a:ln>
      </xdr:spPr>
    </xdr:pic>
    <xdr:clientData/>
  </xdr:twoCellAnchor>
  <xdr:twoCellAnchor editAs="oneCell">
    <xdr:from>
      <xdr:col>17</xdr:col>
      <xdr:colOff>96031</xdr:colOff>
      <xdr:row>121</xdr:row>
      <xdr:rowOff>201588</xdr:rowOff>
    </xdr:from>
    <xdr:to>
      <xdr:col>17</xdr:col>
      <xdr:colOff>1192113</xdr:colOff>
      <xdr:row>121</xdr:row>
      <xdr:rowOff>734355</xdr:rowOff>
    </xdr:to>
    <xdr:pic>
      <xdr:nvPicPr>
        <xdr:cNvPr id="36918" name="Picture 560"/>
        <xdr:cNvPicPr>
          <a:picLocks noChangeAspect="1"/>
        </xdr:cNvPicPr>
      </xdr:nvPicPr>
      <xdr:blipFill>
        <a:blip xmlns:r="http://schemas.openxmlformats.org/officeDocument/2006/relationships" r:embed="rId411"/>
        <a:srcRect t="26118" b="25993"/>
        <a:stretch>
          <a:fillRect/>
        </a:stretch>
      </xdr:blipFill>
      <xdr:spPr>
        <a:xfrm>
          <a:off x="18116550" y="147351750"/>
          <a:ext cx="1095375" cy="533400"/>
        </a:xfrm>
        <a:prstGeom prst="rect">
          <a:avLst/>
        </a:prstGeom>
        <a:noFill/>
        <a:ln w="9525">
          <a:noFill/>
        </a:ln>
      </xdr:spPr>
    </xdr:pic>
    <xdr:clientData/>
  </xdr:twoCellAnchor>
  <xdr:twoCellAnchor editAs="oneCell">
    <xdr:from>
      <xdr:col>17</xdr:col>
      <xdr:colOff>390748</xdr:colOff>
      <xdr:row>122</xdr:row>
      <xdr:rowOff>268784</xdr:rowOff>
    </xdr:from>
    <xdr:to>
      <xdr:col>17</xdr:col>
      <xdr:colOff>715268</xdr:colOff>
      <xdr:row>122</xdr:row>
      <xdr:rowOff>657560</xdr:rowOff>
    </xdr:to>
    <xdr:pic>
      <xdr:nvPicPr>
        <xdr:cNvPr id="36919" name="Picture 561"/>
        <xdr:cNvPicPr>
          <a:picLocks noChangeAspect="1"/>
        </xdr:cNvPicPr>
      </xdr:nvPicPr>
      <xdr:blipFill>
        <a:blip xmlns:r="http://schemas.openxmlformats.org/officeDocument/2006/relationships" r:embed="rId413"/>
        <a:srcRect l="3128" t="16477" r="3001" b="12310"/>
        <a:stretch>
          <a:fillRect/>
        </a:stretch>
      </xdr:blipFill>
      <xdr:spPr>
        <a:xfrm>
          <a:off x="18411825" y="148647150"/>
          <a:ext cx="323850" cy="390525"/>
        </a:xfrm>
        <a:prstGeom prst="rect">
          <a:avLst/>
        </a:prstGeom>
        <a:noFill/>
        <a:ln w="9525">
          <a:noFill/>
        </a:ln>
      </xdr:spPr>
    </xdr:pic>
    <xdr:clientData/>
  </xdr:twoCellAnchor>
  <xdr:twoCellAnchor editAs="oneCell">
    <xdr:from>
      <xdr:col>17</xdr:col>
      <xdr:colOff>218554</xdr:colOff>
      <xdr:row>123</xdr:row>
      <xdr:rowOff>105594</xdr:rowOff>
    </xdr:from>
    <xdr:to>
      <xdr:col>17</xdr:col>
      <xdr:colOff>703678</xdr:colOff>
      <xdr:row>123</xdr:row>
      <xdr:rowOff>868747</xdr:rowOff>
    </xdr:to>
    <xdr:pic>
      <xdr:nvPicPr>
        <xdr:cNvPr id="36920" name="Picture 562"/>
        <xdr:cNvPicPr>
          <a:picLocks noChangeAspect="1"/>
        </xdr:cNvPicPr>
      </xdr:nvPicPr>
      <xdr:blipFill>
        <a:blip xmlns:r="http://schemas.openxmlformats.org/officeDocument/2006/relationships" r:embed="rId414"/>
        <a:stretch>
          <a:fillRect/>
        </a:stretch>
      </xdr:blipFill>
      <xdr:spPr>
        <a:xfrm>
          <a:off x="18240375" y="149713950"/>
          <a:ext cx="485775" cy="762000"/>
        </a:xfrm>
        <a:prstGeom prst="rect">
          <a:avLst/>
        </a:prstGeom>
        <a:noFill/>
        <a:ln w="9525">
          <a:noFill/>
        </a:ln>
      </xdr:spPr>
    </xdr:pic>
    <xdr:clientData/>
  </xdr:twoCellAnchor>
  <xdr:twoCellAnchor editAs="oneCell">
    <xdr:from>
      <xdr:col>17</xdr:col>
      <xdr:colOff>218554</xdr:colOff>
      <xdr:row>124</xdr:row>
      <xdr:rowOff>105594</xdr:rowOff>
    </xdr:from>
    <xdr:to>
      <xdr:col>17</xdr:col>
      <xdr:colOff>970248</xdr:colOff>
      <xdr:row>124</xdr:row>
      <xdr:rowOff>868747</xdr:rowOff>
    </xdr:to>
    <xdr:pic>
      <xdr:nvPicPr>
        <xdr:cNvPr id="36921" name="Picture 563"/>
        <xdr:cNvPicPr>
          <a:picLocks noChangeAspect="1"/>
        </xdr:cNvPicPr>
      </xdr:nvPicPr>
      <xdr:blipFill>
        <a:blip xmlns:r="http://schemas.openxmlformats.org/officeDocument/2006/relationships" r:embed="rId414"/>
        <a:stretch>
          <a:fillRect/>
        </a:stretch>
      </xdr:blipFill>
      <xdr:spPr>
        <a:xfrm>
          <a:off x="18240375" y="150942675"/>
          <a:ext cx="752475" cy="762000"/>
        </a:xfrm>
        <a:prstGeom prst="rect">
          <a:avLst/>
        </a:prstGeom>
        <a:noFill/>
        <a:ln w="9525">
          <a:noFill/>
        </a:ln>
      </xdr:spPr>
    </xdr:pic>
    <xdr:clientData/>
  </xdr:twoCellAnchor>
  <xdr:twoCellAnchor editAs="oneCell">
    <xdr:from>
      <xdr:col>17</xdr:col>
      <xdr:colOff>314585</xdr:colOff>
      <xdr:row>125</xdr:row>
      <xdr:rowOff>239985</xdr:rowOff>
    </xdr:from>
    <xdr:to>
      <xdr:col>17</xdr:col>
      <xdr:colOff>715268</xdr:colOff>
      <xdr:row>125</xdr:row>
      <xdr:rowOff>772753</xdr:rowOff>
    </xdr:to>
    <xdr:pic>
      <xdr:nvPicPr>
        <xdr:cNvPr id="36922" name="Picture 564"/>
        <xdr:cNvPicPr>
          <a:picLocks noChangeAspect="1"/>
        </xdr:cNvPicPr>
      </xdr:nvPicPr>
      <xdr:blipFill>
        <a:blip xmlns:r="http://schemas.openxmlformats.org/officeDocument/2006/relationships" r:embed="rId415"/>
        <a:stretch>
          <a:fillRect/>
        </a:stretch>
      </xdr:blipFill>
      <xdr:spPr>
        <a:xfrm>
          <a:off x="18335625" y="152304750"/>
          <a:ext cx="400050" cy="533400"/>
        </a:xfrm>
        <a:prstGeom prst="rect">
          <a:avLst/>
        </a:prstGeom>
        <a:noFill/>
        <a:ln w="9525">
          <a:noFill/>
        </a:ln>
      </xdr:spPr>
    </xdr:pic>
    <xdr:clientData/>
  </xdr:twoCellAnchor>
  <xdr:twoCellAnchor editAs="oneCell">
    <xdr:from>
      <xdr:col>17</xdr:col>
      <xdr:colOff>96031</xdr:colOff>
      <xdr:row>126</xdr:row>
      <xdr:rowOff>191988</xdr:rowOff>
    </xdr:from>
    <xdr:to>
      <xdr:col>17</xdr:col>
      <xdr:colOff>1200392</xdr:colOff>
      <xdr:row>126</xdr:row>
      <xdr:rowOff>724756</xdr:rowOff>
    </xdr:to>
    <xdr:pic>
      <xdr:nvPicPr>
        <xdr:cNvPr id="36923" name="Picture 565"/>
        <xdr:cNvPicPr>
          <a:picLocks noChangeAspect="1"/>
        </xdr:cNvPicPr>
      </xdr:nvPicPr>
      <xdr:blipFill>
        <a:blip xmlns:r="http://schemas.openxmlformats.org/officeDocument/2006/relationships" r:embed="rId411"/>
        <a:srcRect t="26118" b="25993"/>
        <a:stretch>
          <a:fillRect/>
        </a:stretch>
      </xdr:blipFill>
      <xdr:spPr>
        <a:xfrm>
          <a:off x="18116550" y="153485850"/>
          <a:ext cx="1104900" cy="533400"/>
        </a:xfrm>
        <a:prstGeom prst="rect">
          <a:avLst/>
        </a:prstGeom>
        <a:noFill/>
        <a:ln w="9525">
          <a:noFill/>
        </a:ln>
      </xdr:spPr>
    </xdr:pic>
    <xdr:clientData/>
  </xdr:twoCellAnchor>
  <xdr:twoCellAnchor editAs="oneCell">
    <xdr:from>
      <xdr:col>17</xdr:col>
      <xdr:colOff>124178</xdr:colOff>
      <xdr:row>127</xdr:row>
      <xdr:rowOff>259184</xdr:rowOff>
    </xdr:from>
    <xdr:to>
      <xdr:col>17</xdr:col>
      <xdr:colOff>1220260</xdr:colOff>
      <xdr:row>127</xdr:row>
      <xdr:rowOff>791952</xdr:rowOff>
    </xdr:to>
    <xdr:pic>
      <xdr:nvPicPr>
        <xdr:cNvPr id="36924" name="Picture 566"/>
        <xdr:cNvPicPr>
          <a:picLocks noChangeAspect="1"/>
        </xdr:cNvPicPr>
      </xdr:nvPicPr>
      <xdr:blipFill>
        <a:blip xmlns:r="http://schemas.openxmlformats.org/officeDocument/2006/relationships" r:embed="rId411"/>
        <a:srcRect t="26118" b="25993"/>
        <a:stretch>
          <a:fillRect/>
        </a:stretch>
      </xdr:blipFill>
      <xdr:spPr>
        <a:xfrm>
          <a:off x="18145125" y="154781250"/>
          <a:ext cx="1095375" cy="533400"/>
        </a:xfrm>
        <a:prstGeom prst="rect">
          <a:avLst/>
        </a:prstGeom>
        <a:noFill/>
        <a:ln w="9525">
          <a:noFill/>
        </a:ln>
      </xdr:spPr>
    </xdr:pic>
    <xdr:clientData/>
  </xdr:twoCellAnchor>
  <xdr:twoCellAnchor editAs="oneCell">
    <xdr:from>
      <xdr:col>17</xdr:col>
      <xdr:colOff>294717</xdr:colOff>
      <xdr:row>128</xdr:row>
      <xdr:rowOff>124792</xdr:rowOff>
    </xdr:from>
    <xdr:to>
      <xdr:col>17</xdr:col>
      <xdr:colOff>713612</xdr:colOff>
      <xdr:row>128</xdr:row>
      <xdr:rowOff>772753</xdr:rowOff>
    </xdr:to>
    <xdr:pic>
      <xdr:nvPicPr>
        <xdr:cNvPr id="36925" name="Picture 567"/>
        <xdr:cNvPicPr>
          <a:picLocks noChangeAspect="1"/>
        </xdr:cNvPicPr>
      </xdr:nvPicPr>
      <xdr:blipFill>
        <a:blip xmlns:r="http://schemas.openxmlformats.org/officeDocument/2006/relationships" r:embed="rId416"/>
        <a:srcRect l="12513" t="14923" r="9573" b="8268"/>
        <a:stretch>
          <a:fillRect/>
        </a:stretch>
      </xdr:blipFill>
      <xdr:spPr>
        <a:xfrm>
          <a:off x="18316575" y="155876625"/>
          <a:ext cx="419100" cy="647700"/>
        </a:xfrm>
        <a:prstGeom prst="rect">
          <a:avLst/>
        </a:prstGeom>
        <a:noFill/>
        <a:ln w="9525">
          <a:noFill/>
        </a:ln>
      </xdr:spPr>
    </xdr:pic>
    <xdr:clientData/>
  </xdr:twoCellAnchor>
  <xdr:twoCellAnchor editAs="oneCell">
    <xdr:from>
      <xdr:col>17</xdr:col>
      <xdr:colOff>294717</xdr:colOff>
      <xdr:row>129</xdr:row>
      <xdr:rowOff>124792</xdr:rowOff>
    </xdr:from>
    <xdr:to>
      <xdr:col>17</xdr:col>
      <xdr:colOff>932166</xdr:colOff>
      <xdr:row>129</xdr:row>
      <xdr:rowOff>772753</xdr:rowOff>
    </xdr:to>
    <xdr:pic>
      <xdr:nvPicPr>
        <xdr:cNvPr id="36926" name="Picture 568"/>
        <xdr:cNvPicPr>
          <a:picLocks noChangeAspect="1"/>
        </xdr:cNvPicPr>
      </xdr:nvPicPr>
      <xdr:blipFill>
        <a:blip xmlns:r="http://schemas.openxmlformats.org/officeDocument/2006/relationships" r:embed="rId416"/>
        <a:srcRect l="12513" t="14923" r="9573" b="8268"/>
        <a:stretch>
          <a:fillRect/>
        </a:stretch>
      </xdr:blipFill>
      <xdr:spPr>
        <a:xfrm>
          <a:off x="18316575" y="157105350"/>
          <a:ext cx="638175" cy="647700"/>
        </a:xfrm>
        <a:prstGeom prst="rect">
          <a:avLst/>
        </a:prstGeom>
        <a:noFill/>
        <a:ln w="9525">
          <a:noFill/>
        </a:ln>
      </xdr:spPr>
    </xdr:pic>
    <xdr:clientData/>
  </xdr:twoCellAnchor>
  <xdr:twoCellAnchor editAs="oneCell">
    <xdr:from>
      <xdr:col>17</xdr:col>
      <xdr:colOff>66229</xdr:colOff>
      <xdr:row>130</xdr:row>
      <xdr:rowOff>239985</xdr:rowOff>
    </xdr:from>
    <xdr:to>
      <xdr:col>17</xdr:col>
      <xdr:colOff>703678</xdr:colOff>
      <xdr:row>130</xdr:row>
      <xdr:rowOff>667159</xdr:rowOff>
    </xdr:to>
    <xdr:pic>
      <xdr:nvPicPr>
        <xdr:cNvPr id="36927" name="Picture 569"/>
        <xdr:cNvPicPr>
          <a:picLocks noChangeAspect="1"/>
        </xdr:cNvPicPr>
      </xdr:nvPicPr>
      <xdr:blipFill>
        <a:blip xmlns:r="http://schemas.openxmlformats.org/officeDocument/2006/relationships" r:embed="rId417"/>
        <a:stretch>
          <a:fillRect/>
        </a:stretch>
      </xdr:blipFill>
      <xdr:spPr>
        <a:xfrm>
          <a:off x="18087975" y="158448375"/>
          <a:ext cx="638175" cy="428625"/>
        </a:xfrm>
        <a:prstGeom prst="rect">
          <a:avLst/>
        </a:prstGeom>
        <a:noFill/>
        <a:ln w="9525">
          <a:noFill/>
        </a:ln>
      </xdr:spPr>
    </xdr:pic>
    <xdr:clientData/>
  </xdr:twoCellAnchor>
  <xdr:twoCellAnchor editAs="oneCell">
    <xdr:from>
      <xdr:col>17</xdr:col>
      <xdr:colOff>162260</xdr:colOff>
      <xdr:row>131</xdr:row>
      <xdr:rowOff>105594</xdr:rowOff>
    </xdr:from>
    <xdr:to>
      <xdr:col>17</xdr:col>
      <xdr:colOff>715268</xdr:colOff>
      <xdr:row>131</xdr:row>
      <xdr:rowOff>820750</xdr:rowOff>
    </xdr:to>
    <xdr:pic>
      <xdr:nvPicPr>
        <xdr:cNvPr id="36928" name="Picture 570"/>
        <xdr:cNvPicPr>
          <a:picLocks noChangeAspect="1"/>
        </xdr:cNvPicPr>
      </xdr:nvPicPr>
      <xdr:blipFill>
        <a:blip xmlns:r="http://schemas.openxmlformats.org/officeDocument/2006/relationships" r:embed="rId418"/>
        <a:stretch>
          <a:fillRect/>
        </a:stretch>
      </xdr:blipFill>
      <xdr:spPr>
        <a:xfrm>
          <a:off x="18183225" y="159543750"/>
          <a:ext cx="552450" cy="714375"/>
        </a:xfrm>
        <a:prstGeom prst="rect">
          <a:avLst/>
        </a:prstGeom>
        <a:noFill/>
        <a:ln w="9525">
          <a:noFill/>
        </a:ln>
      </xdr:spPr>
    </xdr:pic>
    <xdr:clientData/>
  </xdr:twoCellAnchor>
  <xdr:twoCellAnchor editAs="oneCell">
    <xdr:from>
      <xdr:col>17</xdr:col>
      <xdr:colOff>96031</xdr:colOff>
      <xdr:row>132</xdr:row>
      <xdr:rowOff>191988</xdr:rowOff>
    </xdr:from>
    <xdr:to>
      <xdr:col>17</xdr:col>
      <xdr:colOff>705334</xdr:colOff>
      <xdr:row>132</xdr:row>
      <xdr:rowOff>724756</xdr:rowOff>
    </xdr:to>
    <xdr:pic>
      <xdr:nvPicPr>
        <xdr:cNvPr id="36929" name="Picture 571"/>
        <xdr:cNvPicPr>
          <a:picLocks noChangeAspect="1"/>
        </xdr:cNvPicPr>
      </xdr:nvPicPr>
      <xdr:blipFill>
        <a:blip xmlns:r="http://schemas.openxmlformats.org/officeDocument/2006/relationships" r:embed="rId419"/>
        <a:stretch>
          <a:fillRect/>
        </a:stretch>
      </xdr:blipFill>
      <xdr:spPr>
        <a:xfrm>
          <a:off x="18116550" y="160858200"/>
          <a:ext cx="609600" cy="533400"/>
        </a:xfrm>
        <a:prstGeom prst="rect">
          <a:avLst/>
        </a:prstGeom>
        <a:noFill/>
        <a:ln w="9525">
          <a:noFill/>
        </a:ln>
      </xdr:spPr>
    </xdr:pic>
    <xdr:clientData/>
  </xdr:twoCellAnchor>
  <xdr:twoCellAnchor editAs="oneCell">
    <xdr:from>
      <xdr:col>17</xdr:col>
      <xdr:colOff>238423</xdr:colOff>
      <xdr:row>133</xdr:row>
      <xdr:rowOff>105594</xdr:rowOff>
    </xdr:from>
    <xdr:to>
      <xdr:col>17</xdr:col>
      <xdr:colOff>715268</xdr:colOff>
      <xdr:row>133</xdr:row>
      <xdr:rowOff>820750</xdr:rowOff>
    </xdr:to>
    <xdr:pic>
      <xdr:nvPicPr>
        <xdr:cNvPr id="36930" name="Picture 572"/>
        <xdr:cNvPicPr>
          <a:picLocks noChangeAspect="1"/>
        </xdr:cNvPicPr>
      </xdr:nvPicPr>
      <xdr:blipFill>
        <a:blip xmlns:r="http://schemas.openxmlformats.org/officeDocument/2006/relationships" r:embed="rId420"/>
        <a:stretch>
          <a:fillRect/>
        </a:stretch>
      </xdr:blipFill>
      <xdr:spPr>
        <a:xfrm>
          <a:off x="18259425" y="162001200"/>
          <a:ext cx="476250" cy="714375"/>
        </a:xfrm>
        <a:prstGeom prst="rect">
          <a:avLst/>
        </a:prstGeom>
        <a:noFill/>
        <a:ln w="9525">
          <a:noFill/>
        </a:ln>
      </xdr:spPr>
    </xdr:pic>
    <xdr:clientData/>
  </xdr:twoCellAnchor>
  <xdr:twoCellAnchor editAs="oneCell">
    <xdr:from>
      <xdr:col>17</xdr:col>
      <xdr:colOff>190407</xdr:colOff>
      <xdr:row>134</xdr:row>
      <xdr:rowOff>115193</xdr:rowOff>
    </xdr:from>
    <xdr:to>
      <xdr:col>17</xdr:col>
      <xdr:colOff>713612</xdr:colOff>
      <xdr:row>134</xdr:row>
      <xdr:rowOff>763153</xdr:rowOff>
    </xdr:to>
    <xdr:pic>
      <xdr:nvPicPr>
        <xdr:cNvPr id="36931" name="Picture 573"/>
        <xdr:cNvPicPr>
          <a:picLocks noChangeAspect="1"/>
        </xdr:cNvPicPr>
      </xdr:nvPicPr>
      <xdr:blipFill>
        <a:blip xmlns:r="http://schemas.openxmlformats.org/officeDocument/2006/relationships" r:embed="rId421"/>
        <a:stretch>
          <a:fillRect/>
        </a:stretch>
      </xdr:blipFill>
      <xdr:spPr>
        <a:xfrm>
          <a:off x="18211800" y="163239450"/>
          <a:ext cx="523875" cy="647700"/>
        </a:xfrm>
        <a:prstGeom prst="rect">
          <a:avLst/>
        </a:prstGeom>
        <a:noFill/>
        <a:ln w="9525">
          <a:noFill/>
        </a:ln>
      </xdr:spPr>
    </xdr:pic>
    <xdr:clientData/>
  </xdr:twoCellAnchor>
  <xdr:twoCellAnchor editAs="oneCell">
    <xdr:from>
      <xdr:col>17</xdr:col>
      <xdr:colOff>96031</xdr:colOff>
      <xdr:row>135</xdr:row>
      <xdr:rowOff>153591</xdr:rowOff>
    </xdr:from>
    <xdr:to>
      <xdr:col>17</xdr:col>
      <xdr:colOff>725202</xdr:colOff>
      <xdr:row>135</xdr:row>
      <xdr:rowOff>686358</xdr:rowOff>
    </xdr:to>
    <xdr:pic>
      <xdr:nvPicPr>
        <xdr:cNvPr id="36932" name="Picture 574"/>
        <xdr:cNvPicPr>
          <a:picLocks noChangeAspect="1"/>
        </xdr:cNvPicPr>
      </xdr:nvPicPr>
      <xdr:blipFill>
        <a:blip xmlns:r="http://schemas.openxmlformats.org/officeDocument/2006/relationships" r:embed="rId422"/>
        <a:stretch>
          <a:fillRect/>
        </a:stretch>
      </xdr:blipFill>
      <xdr:spPr>
        <a:xfrm>
          <a:off x="18116550" y="164506275"/>
          <a:ext cx="628650" cy="533400"/>
        </a:xfrm>
        <a:prstGeom prst="rect">
          <a:avLst/>
        </a:prstGeom>
        <a:noFill/>
        <a:ln w="9525">
          <a:noFill/>
        </a:ln>
      </xdr:spPr>
    </xdr:pic>
    <xdr:clientData/>
  </xdr:twoCellAnchor>
  <xdr:twoCellAnchor editAs="oneCell">
    <xdr:from>
      <xdr:col>17</xdr:col>
      <xdr:colOff>218554</xdr:colOff>
      <xdr:row>136</xdr:row>
      <xdr:rowOff>191988</xdr:rowOff>
    </xdr:from>
    <xdr:to>
      <xdr:col>17</xdr:col>
      <xdr:colOff>703678</xdr:colOff>
      <xdr:row>136</xdr:row>
      <xdr:rowOff>763153</xdr:rowOff>
    </xdr:to>
    <xdr:pic>
      <xdr:nvPicPr>
        <xdr:cNvPr id="36933" name="Picture 575"/>
        <xdr:cNvPicPr>
          <a:picLocks noChangeAspect="1"/>
        </xdr:cNvPicPr>
      </xdr:nvPicPr>
      <xdr:blipFill>
        <a:blip xmlns:r="http://schemas.openxmlformats.org/officeDocument/2006/relationships" r:embed="rId423"/>
        <a:stretch>
          <a:fillRect/>
        </a:stretch>
      </xdr:blipFill>
      <xdr:spPr>
        <a:xfrm>
          <a:off x="18240375" y="165773100"/>
          <a:ext cx="485775" cy="571500"/>
        </a:xfrm>
        <a:prstGeom prst="rect">
          <a:avLst/>
        </a:prstGeom>
        <a:noFill/>
        <a:ln w="9525">
          <a:noFill/>
        </a:ln>
      </xdr:spPr>
    </xdr:pic>
    <xdr:clientData/>
  </xdr:twoCellAnchor>
  <xdr:twoCellAnchor editAs="oneCell">
    <xdr:from>
      <xdr:col>17</xdr:col>
      <xdr:colOff>332798</xdr:colOff>
      <xdr:row>137</xdr:row>
      <xdr:rowOff>105594</xdr:rowOff>
    </xdr:from>
    <xdr:to>
      <xdr:col>17</xdr:col>
      <xdr:colOff>703678</xdr:colOff>
      <xdr:row>137</xdr:row>
      <xdr:rowOff>859148</xdr:rowOff>
    </xdr:to>
    <xdr:pic>
      <xdr:nvPicPr>
        <xdr:cNvPr id="36934" name="Picture 576"/>
        <xdr:cNvPicPr>
          <a:picLocks noChangeAspect="1"/>
        </xdr:cNvPicPr>
      </xdr:nvPicPr>
      <xdr:blipFill>
        <a:blip xmlns:r="http://schemas.openxmlformats.org/officeDocument/2006/relationships" r:embed="rId424"/>
        <a:stretch>
          <a:fillRect/>
        </a:stretch>
      </xdr:blipFill>
      <xdr:spPr>
        <a:xfrm>
          <a:off x="18354675" y="166916100"/>
          <a:ext cx="371475" cy="752475"/>
        </a:xfrm>
        <a:prstGeom prst="rect">
          <a:avLst/>
        </a:prstGeom>
        <a:noFill/>
        <a:ln w="9525">
          <a:noFill/>
        </a:ln>
      </xdr:spPr>
    </xdr:pic>
    <xdr:clientData/>
  </xdr:twoCellAnchor>
  <xdr:twoCellAnchor>
    <xdr:from>
      <xdr:col>17</xdr:col>
      <xdr:colOff>218554</xdr:colOff>
      <xdr:row>138</xdr:row>
      <xdr:rowOff>105594</xdr:rowOff>
    </xdr:from>
    <xdr:to>
      <xdr:col>17</xdr:col>
      <xdr:colOff>1038132</xdr:colOff>
      <xdr:row>138</xdr:row>
      <xdr:rowOff>859148</xdr:rowOff>
    </xdr:to>
    <xdr:pic>
      <xdr:nvPicPr>
        <xdr:cNvPr id="36935" name="Immagine 282" descr="\\SIGEA\fotoconvertite\z_history_img_pdfcatoff\47066-04.img"/>
        <xdr:cNvPicPr>
          <a:picLocks noChangeAspect="1"/>
        </xdr:cNvPicPr>
      </xdr:nvPicPr>
      <xdr:blipFill>
        <a:blip xmlns:r="http://schemas.openxmlformats.org/officeDocument/2006/relationships" r:embed="rId41" r:link="rId148"/>
        <a:stretch>
          <a:fillRect/>
        </a:stretch>
      </xdr:blipFill>
      <xdr:spPr>
        <a:xfrm>
          <a:off x="18240375" y="168144825"/>
          <a:ext cx="819150" cy="752475"/>
        </a:xfrm>
        <a:prstGeom prst="rect">
          <a:avLst/>
        </a:prstGeom>
        <a:noFill/>
        <a:ln w="9525">
          <a:noFill/>
        </a:ln>
      </xdr:spPr>
    </xdr:pic>
    <xdr:clientData/>
  </xdr:twoCellAnchor>
  <xdr:twoCellAnchor>
    <xdr:from>
      <xdr:col>17</xdr:col>
      <xdr:colOff>190407</xdr:colOff>
      <xdr:row>139</xdr:row>
      <xdr:rowOff>191988</xdr:rowOff>
    </xdr:from>
    <xdr:to>
      <xdr:col>17</xdr:col>
      <xdr:colOff>1076213</xdr:colOff>
      <xdr:row>139</xdr:row>
      <xdr:rowOff>763153</xdr:rowOff>
    </xdr:to>
    <xdr:pic>
      <xdr:nvPicPr>
        <xdr:cNvPr id="36936" name="Immagine 282" descr="\\SIGEA\fotoconvertite\z_history_img_pdfcatoff\47066-04.img"/>
        <xdr:cNvPicPr>
          <a:picLocks noChangeAspect="1"/>
        </xdr:cNvPicPr>
      </xdr:nvPicPr>
      <xdr:blipFill>
        <a:blip xmlns:r="http://schemas.openxmlformats.org/officeDocument/2006/relationships" r:embed="rId41" r:link="rId148"/>
        <a:srcRect t="22151" b="20884"/>
        <a:stretch>
          <a:fillRect/>
        </a:stretch>
      </xdr:blipFill>
      <xdr:spPr>
        <a:xfrm>
          <a:off x="18211800" y="169459275"/>
          <a:ext cx="885825" cy="571500"/>
        </a:xfrm>
        <a:prstGeom prst="rect">
          <a:avLst/>
        </a:prstGeom>
        <a:noFill/>
        <a:ln w="9525">
          <a:noFill/>
        </a:ln>
      </xdr:spPr>
    </xdr:pic>
    <xdr:clientData/>
  </xdr:twoCellAnchor>
  <xdr:twoCellAnchor editAs="oneCell">
    <xdr:from>
      <xdr:col>17</xdr:col>
      <xdr:colOff>190407</xdr:colOff>
      <xdr:row>141</xdr:row>
      <xdr:rowOff>76795</xdr:rowOff>
    </xdr:from>
    <xdr:to>
      <xdr:col>17</xdr:col>
      <xdr:colOff>713612</xdr:colOff>
      <xdr:row>141</xdr:row>
      <xdr:rowOff>791952</xdr:rowOff>
    </xdr:to>
    <xdr:pic>
      <xdr:nvPicPr>
        <xdr:cNvPr id="36937" name="Picture 579"/>
        <xdr:cNvPicPr>
          <a:picLocks noChangeAspect="1"/>
        </xdr:cNvPicPr>
      </xdr:nvPicPr>
      <xdr:blipFill>
        <a:blip xmlns:r="http://schemas.openxmlformats.org/officeDocument/2006/relationships" r:embed="rId425"/>
        <a:stretch>
          <a:fillRect/>
        </a:stretch>
      </xdr:blipFill>
      <xdr:spPr>
        <a:xfrm>
          <a:off x="18211800" y="171802425"/>
          <a:ext cx="523875" cy="714375"/>
        </a:xfrm>
        <a:prstGeom prst="rect">
          <a:avLst/>
        </a:prstGeom>
        <a:noFill/>
        <a:ln w="9525">
          <a:noFill/>
        </a:ln>
      </xdr:spPr>
    </xdr:pic>
    <xdr:clientData/>
  </xdr:twoCellAnchor>
  <xdr:twoCellAnchor editAs="oneCell">
    <xdr:from>
      <xdr:col>17</xdr:col>
      <xdr:colOff>142391</xdr:colOff>
      <xdr:row>140</xdr:row>
      <xdr:rowOff>124792</xdr:rowOff>
    </xdr:from>
    <xdr:to>
      <xdr:col>17</xdr:col>
      <xdr:colOff>703678</xdr:colOff>
      <xdr:row>140</xdr:row>
      <xdr:rowOff>878346</xdr:rowOff>
    </xdr:to>
    <xdr:pic>
      <xdr:nvPicPr>
        <xdr:cNvPr id="36938" name="Picture 580"/>
        <xdr:cNvPicPr>
          <a:picLocks noChangeAspect="1"/>
        </xdr:cNvPicPr>
      </xdr:nvPicPr>
      <xdr:blipFill>
        <a:blip xmlns:r="http://schemas.openxmlformats.org/officeDocument/2006/relationships" r:embed="rId426"/>
        <a:stretch>
          <a:fillRect/>
        </a:stretch>
      </xdr:blipFill>
      <xdr:spPr>
        <a:xfrm>
          <a:off x="18164175" y="170621325"/>
          <a:ext cx="561975" cy="752475"/>
        </a:xfrm>
        <a:prstGeom prst="rect">
          <a:avLst/>
        </a:prstGeom>
        <a:noFill/>
        <a:ln w="9525">
          <a:noFill/>
        </a:ln>
      </xdr:spPr>
    </xdr:pic>
    <xdr:clientData/>
  </xdr:twoCellAnchor>
  <xdr:twoCellAnchor editAs="oneCell">
    <xdr:from>
      <xdr:col>17</xdr:col>
      <xdr:colOff>324520</xdr:colOff>
      <xdr:row>142</xdr:row>
      <xdr:rowOff>239985</xdr:rowOff>
    </xdr:from>
    <xdr:to>
      <xdr:col>17</xdr:col>
      <xdr:colOff>715268</xdr:colOff>
      <xdr:row>142</xdr:row>
      <xdr:rowOff>628762</xdr:rowOff>
    </xdr:to>
    <xdr:pic>
      <xdr:nvPicPr>
        <xdr:cNvPr id="36939" name="Picture 581"/>
        <xdr:cNvPicPr>
          <a:picLocks noChangeAspect="1"/>
        </xdr:cNvPicPr>
      </xdr:nvPicPr>
      <xdr:blipFill>
        <a:blip xmlns:r="http://schemas.openxmlformats.org/officeDocument/2006/relationships" r:embed="rId427"/>
        <a:stretch>
          <a:fillRect/>
        </a:stretch>
      </xdr:blipFill>
      <xdr:spPr>
        <a:xfrm>
          <a:off x="18345150" y="173193075"/>
          <a:ext cx="390525" cy="390525"/>
        </a:xfrm>
        <a:prstGeom prst="rect">
          <a:avLst/>
        </a:prstGeom>
        <a:noFill/>
        <a:ln w="9525">
          <a:noFill/>
        </a:ln>
      </xdr:spPr>
    </xdr:pic>
    <xdr:clientData/>
  </xdr:twoCellAnchor>
  <xdr:twoCellAnchor editAs="oneCell">
    <xdr:from>
      <xdr:col>17</xdr:col>
      <xdr:colOff>238423</xdr:colOff>
      <xdr:row>143</xdr:row>
      <xdr:rowOff>153591</xdr:rowOff>
    </xdr:from>
    <xdr:to>
      <xdr:col>17</xdr:col>
      <xdr:colOff>1124229</xdr:colOff>
      <xdr:row>143</xdr:row>
      <xdr:rowOff>657560</xdr:rowOff>
    </xdr:to>
    <xdr:pic>
      <xdr:nvPicPr>
        <xdr:cNvPr id="36940" name="Picture 582"/>
        <xdr:cNvPicPr>
          <a:picLocks noChangeAspect="1"/>
        </xdr:cNvPicPr>
      </xdr:nvPicPr>
      <xdr:blipFill>
        <a:blip xmlns:r="http://schemas.openxmlformats.org/officeDocument/2006/relationships" r:embed="rId427"/>
        <a:stretch>
          <a:fillRect/>
        </a:stretch>
      </xdr:blipFill>
      <xdr:spPr>
        <a:xfrm>
          <a:off x="18259425" y="174336075"/>
          <a:ext cx="885825" cy="504825"/>
        </a:xfrm>
        <a:prstGeom prst="rect">
          <a:avLst/>
        </a:prstGeom>
        <a:noFill/>
        <a:ln w="9525">
          <a:noFill/>
        </a:ln>
      </xdr:spPr>
    </xdr:pic>
    <xdr:clientData/>
  </xdr:twoCellAnchor>
  <xdr:twoCellAnchor editAs="oneCell">
    <xdr:from>
      <xdr:col>17</xdr:col>
      <xdr:colOff>172194</xdr:colOff>
      <xdr:row>144</xdr:row>
      <xdr:rowOff>153591</xdr:rowOff>
    </xdr:from>
    <xdr:to>
      <xdr:col>17</xdr:col>
      <xdr:colOff>705334</xdr:colOff>
      <xdr:row>144</xdr:row>
      <xdr:rowOff>763153</xdr:rowOff>
    </xdr:to>
    <xdr:pic>
      <xdr:nvPicPr>
        <xdr:cNvPr id="36941" name="Picture 583"/>
        <xdr:cNvPicPr>
          <a:picLocks noChangeAspect="1"/>
        </xdr:cNvPicPr>
      </xdr:nvPicPr>
      <xdr:blipFill>
        <a:blip xmlns:r="http://schemas.openxmlformats.org/officeDocument/2006/relationships" r:embed="rId428"/>
        <a:stretch>
          <a:fillRect/>
        </a:stretch>
      </xdr:blipFill>
      <xdr:spPr>
        <a:xfrm>
          <a:off x="18192750" y="175564800"/>
          <a:ext cx="533400" cy="609600"/>
        </a:xfrm>
        <a:prstGeom prst="rect">
          <a:avLst/>
        </a:prstGeom>
        <a:noFill/>
        <a:ln w="9525">
          <a:noFill/>
        </a:ln>
      </xdr:spPr>
    </xdr:pic>
    <xdr:clientData/>
  </xdr:twoCellAnchor>
  <xdr:twoCellAnchor editAs="oneCell">
    <xdr:from>
      <xdr:col>17</xdr:col>
      <xdr:colOff>134113</xdr:colOff>
      <xdr:row>145</xdr:row>
      <xdr:rowOff>230386</xdr:rowOff>
    </xdr:from>
    <xdr:to>
      <xdr:col>17</xdr:col>
      <xdr:colOff>705334</xdr:colOff>
      <xdr:row>145</xdr:row>
      <xdr:rowOff>695958</xdr:rowOff>
    </xdr:to>
    <xdr:pic>
      <xdr:nvPicPr>
        <xdr:cNvPr id="36942" name="Picture 584"/>
        <xdr:cNvPicPr>
          <a:picLocks noChangeAspect="1"/>
        </xdr:cNvPicPr>
      </xdr:nvPicPr>
      <xdr:blipFill>
        <a:blip xmlns:r="http://schemas.openxmlformats.org/officeDocument/2006/relationships" r:embed="rId429"/>
        <a:stretch>
          <a:fillRect/>
        </a:stretch>
      </xdr:blipFill>
      <xdr:spPr>
        <a:xfrm>
          <a:off x="18154650" y="176869725"/>
          <a:ext cx="571500" cy="466725"/>
        </a:xfrm>
        <a:prstGeom prst="rect">
          <a:avLst/>
        </a:prstGeom>
        <a:noFill/>
        <a:ln w="9525">
          <a:noFill/>
        </a:ln>
      </xdr:spPr>
    </xdr:pic>
    <xdr:clientData/>
  </xdr:twoCellAnchor>
  <xdr:twoCellAnchor editAs="oneCell">
    <xdr:from>
      <xdr:col>17</xdr:col>
      <xdr:colOff>294717</xdr:colOff>
      <xdr:row>146</xdr:row>
      <xdr:rowOff>182389</xdr:rowOff>
    </xdr:from>
    <xdr:to>
      <xdr:col>17</xdr:col>
      <xdr:colOff>713612</xdr:colOff>
      <xdr:row>146</xdr:row>
      <xdr:rowOff>571165</xdr:rowOff>
    </xdr:to>
    <xdr:pic>
      <xdr:nvPicPr>
        <xdr:cNvPr id="36943" name="Picture 585"/>
        <xdr:cNvPicPr>
          <a:picLocks noChangeAspect="1"/>
        </xdr:cNvPicPr>
      </xdr:nvPicPr>
      <xdr:blipFill>
        <a:blip xmlns:r="http://schemas.openxmlformats.org/officeDocument/2006/relationships" r:embed="rId430"/>
        <a:stretch>
          <a:fillRect/>
        </a:stretch>
      </xdr:blipFill>
      <xdr:spPr>
        <a:xfrm>
          <a:off x="18316575" y="178050825"/>
          <a:ext cx="419100" cy="390525"/>
        </a:xfrm>
        <a:prstGeom prst="rect">
          <a:avLst/>
        </a:prstGeom>
        <a:noFill/>
        <a:ln w="9525">
          <a:noFill/>
        </a:ln>
      </xdr:spPr>
    </xdr:pic>
    <xdr:clientData/>
  </xdr:twoCellAnchor>
  <xdr:twoCellAnchor editAs="oneCell">
    <xdr:from>
      <xdr:col>17</xdr:col>
      <xdr:colOff>294717</xdr:colOff>
      <xdr:row>147</xdr:row>
      <xdr:rowOff>182389</xdr:rowOff>
    </xdr:from>
    <xdr:to>
      <xdr:col>17</xdr:col>
      <xdr:colOff>961969</xdr:colOff>
      <xdr:row>147</xdr:row>
      <xdr:rowOff>609563</xdr:rowOff>
    </xdr:to>
    <xdr:pic>
      <xdr:nvPicPr>
        <xdr:cNvPr id="36944" name="Picture 586"/>
        <xdr:cNvPicPr>
          <a:picLocks noChangeAspect="1"/>
        </xdr:cNvPicPr>
      </xdr:nvPicPr>
      <xdr:blipFill>
        <a:blip xmlns:r="http://schemas.openxmlformats.org/officeDocument/2006/relationships" r:embed="rId430"/>
        <a:stretch>
          <a:fillRect/>
        </a:stretch>
      </xdr:blipFill>
      <xdr:spPr>
        <a:xfrm>
          <a:off x="18316575" y="179279550"/>
          <a:ext cx="666750" cy="428625"/>
        </a:xfrm>
        <a:prstGeom prst="rect">
          <a:avLst/>
        </a:prstGeom>
        <a:noFill/>
        <a:ln w="9525">
          <a:noFill/>
        </a:ln>
      </xdr:spPr>
    </xdr:pic>
    <xdr:clientData/>
  </xdr:twoCellAnchor>
  <xdr:twoCellAnchor editAs="oneCell">
    <xdr:from>
      <xdr:col>17</xdr:col>
      <xdr:colOff>294717</xdr:colOff>
      <xdr:row>148</xdr:row>
      <xdr:rowOff>182389</xdr:rowOff>
    </xdr:from>
    <xdr:to>
      <xdr:col>17</xdr:col>
      <xdr:colOff>1114295</xdr:colOff>
      <xdr:row>148</xdr:row>
      <xdr:rowOff>715156</xdr:rowOff>
    </xdr:to>
    <xdr:pic>
      <xdr:nvPicPr>
        <xdr:cNvPr id="36945" name="Picture 587"/>
        <xdr:cNvPicPr>
          <a:picLocks noChangeAspect="1"/>
        </xdr:cNvPicPr>
      </xdr:nvPicPr>
      <xdr:blipFill>
        <a:blip xmlns:r="http://schemas.openxmlformats.org/officeDocument/2006/relationships" r:embed="rId430"/>
        <a:stretch>
          <a:fillRect/>
        </a:stretch>
      </xdr:blipFill>
      <xdr:spPr>
        <a:xfrm>
          <a:off x="18316575" y="180508275"/>
          <a:ext cx="819150" cy="533400"/>
        </a:xfrm>
        <a:prstGeom prst="rect">
          <a:avLst/>
        </a:prstGeom>
        <a:noFill/>
        <a:ln w="9525">
          <a:noFill/>
        </a:ln>
      </xdr:spPr>
    </xdr:pic>
    <xdr:clientData/>
  </xdr:twoCellAnchor>
  <xdr:twoCellAnchor editAs="oneCell">
    <xdr:from>
      <xdr:col>17</xdr:col>
      <xdr:colOff>238423</xdr:colOff>
      <xdr:row>149</xdr:row>
      <xdr:rowOff>220787</xdr:rowOff>
    </xdr:from>
    <xdr:to>
      <xdr:col>17</xdr:col>
      <xdr:colOff>715268</xdr:colOff>
      <xdr:row>149</xdr:row>
      <xdr:rowOff>686358</xdr:rowOff>
    </xdr:to>
    <xdr:pic>
      <xdr:nvPicPr>
        <xdr:cNvPr id="36946" name="Picture 588"/>
        <xdr:cNvPicPr>
          <a:picLocks noChangeAspect="1"/>
        </xdr:cNvPicPr>
      </xdr:nvPicPr>
      <xdr:blipFill>
        <a:blip xmlns:r="http://schemas.openxmlformats.org/officeDocument/2006/relationships" r:embed="rId431"/>
        <a:srcRect l="4888" t="9748" r="5990" b="7814"/>
        <a:stretch>
          <a:fillRect/>
        </a:stretch>
      </xdr:blipFill>
      <xdr:spPr>
        <a:xfrm>
          <a:off x="18259425" y="181775100"/>
          <a:ext cx="476250" cy="466725"/>
        </a:xfrm>
        <a:prstGeom prst="rect">
          <a:avLst/>
        </a:prstGeom>
        <a:noFill/>
        <a:ln w="9525">
          <a:noFill/>
        </a:ln>
      </xdr:spPr>
    </xdr:pic>
    <xdr:clientData/>
  </xdr:twoCellAnchor>
  <xdr:twoCellAnchor editAs="oneCell">
    <xdr:from>
      <xdr:col>17</xdr:col>
      <xdr:colOff>218554</xdr:colOff>
      <xdr:row>150</xdr:row>
      <xdr:rowOff>105594</xdr:rowOff>
    </xdr:from>
    <xdr:to>
      <xdr:col>17</xdr:col>
      <xdr:colOff>703678</xdr:colOff>
      <xdr:row>150</xdr:row>
      <xdr:rowOff>791952</xdr:rowOff>
    </xdr:to>
    <xdr:pic>
      <xdr:nvPicPr>
        <xdr:cNvPr id="36947" name="Picture 589"/>
        <xdr:cNvPicPr>
          <a:picLocks noChangeAspect="1"/>
        </xdr:cNvPicPr>
      </xdr:nvPicPr>
      <xdr:blipFill>
        <a:blip xmlns:r="http://schemas.openxmlformats.org/officeDocument/2006/relationships" r:embed="rId432"/>
        <a:stretch>
          <a:fillRect/>
        </a:stretch>
      </xdr:blipFill>
      <xdr:spPr>
        <a:xfrm>
          <a:off x="18240375" y="182889525"/>
          <a:ext cx="485775" cy="685800"/>
        </a:xfrm>
        <a:prstGeom prst="rect">
          <a:avLst/>
        </a:prstGeom>
        <a:noFill/>
        <a:ln w="9525">
          <a:noFill/>
        </a:ln>
      </xdr:spPr>
    </xdr:pic>
    <xdr:clientData/>
  </xdr:twoCellAnchor>
  <xdr:twoCellAnchor editAs="oneCell">
    <xdr:from>
      <xdr:col>17</xdr:col>
      <xdr:colOff>294717</xdr:colOff>
      <xdr:row>151</xdr:row>
      <xdr:rowOff>182389</xdr:rowOff>
    </xdr:from>
    <xdr:to>
      <xdr:col>17</xdr:col>
      <xdr:colOff>713612</xdr:colOff>
      <xdr:row>151</xdr:row>
      <xdr:rowOff>715156</xdr:rowOff>
    </xdr:to>
    <xdr:pic>
      <xdr:nvPicPr>
        <xdr:cNvPr id="36948" name="Picture 590"/>
        <xdr:cNvPicPr>
          <a:picLocks noChangeAspect="1"/>
        </xdr:cNvPicPr>
      </xdr:nvPicPr>
      <xdr:blipFill>
        <a:blip xmlns:r="http://schemas.openxmlformats.org/officeDocument/2006/relationships" r:embed="rId433"/>
        <a:stretch>
          <a:fillRect/>
        </a:stretch>
      </xdr:blipFill>
      <xdr:spPr>
        <a:xfrm>
          <a:off x="18316575" y="184194450"/>
          <a:ext cx="419100" cy="533400"/>
        </a:xfrm>
        <a:prstGeom prst="rect">
          <a:avLst/>
        </a:prstGeom>
        <a:noFill/>
        <a:ln w="9525">
          <a:noFill/>
        </a:ln>
      </xdr:spPr>
    </xdr:pic>
    <xdr:clientData/>
  </xdr:twoCellAnchor>
  <xdr:twoCellAnchor editAs="oneCell">
    <xdr:from>
      <xdr:col>17</xdr:col>
      <xdr:colOff>266570</xdr:colOff>
      <xdr:row>152</xdr:row>
      <xdr:rowOff>143991</xdr:rowOff>
    </xdr:from>
    <xdr:to>
      <xdr:col>17</xdr:col>
      <xdr:colOff>705334</xdr:colOff>
      <xdr:row>152</xdr:row>
      <xdr:rowOff>791952</xdr:rowOff>
    </xdr:to>
    <xdr:pic>
      <xdr:nvPicPr>
        <xdr:cNvPr id="36949" name="Picture 591"/>
        <xdr:cNvPicPr>
          <a:picLocks noChangeAspect="1"/>
        </xdr:cNvPicPr>
      </xdr:nvPicPr>
      <xdr:blipFill>
        <a:blip xmlns:r="http://schemas.openxmlformats.org/officeDocument/2006/relationships"/>
        <a:stretch>
          <a:fillRect/>
        </a:stretch>
      </xdr:blipFill>
      <xdr:spPr>
        <a:xfrm>
          <a:off x="18288000" y="185385075"/>
          <a:ext cx="438150" cy="647700"/>
        </a:xfrm>
        <a:prstGeom prst="rect">
          <a:avLst/>
        </a:prstGeom>
        <a:noFill/>
        <a:ln w="9525">
          <a:noFill/>
        </a:ln>
      </xdr:spPr>
    </xdr:pic>
    <xdr:clientData/>
  </xdr:twoCellAnchor>
  <xdr:twoCellAnchor editAs="oneCell">
    <xdr:from>
      <xdr:col>17</xdr:col>
      <xdr:colOff>200341</xdr:colOff>
      <xdr:row>153</xdr:row>
      <xdr:rowOff>143991</xdr:rowOff>
    </xdr:from>
    <xdr:to>
      <xdr:col>17</xdr:col>
      <xdr:colOff>1086148</xdr:colOff>
      <xdr:row>153</xdr:row>
      <xdr:rowOff>830349</xdr:rowOff>
    </xdr:to>
    <xdr:pic>
      <xdr:nvPicPr>
        <xdr:cNvPr id="36950" name="Picture 592"/>
        <xdr:cNvPicPr>
          <a:picLocks noChangeAspect="1"/>
        </xdr:cNvPicPr>
      </xdr:nvPicPr>
      <xdr:blipFill>
        <a:blip xmlns:r="http://schemas.openxmlformats.org/officeDocument/2006/relationships"/>
        <a:stretch>
          <a:fillRect/>
        </a:stretch>
      </xdr:blipFill>
      <xdr:spPr>
        <a:xfrm>
          <a:off x="18221325" y="186613800"/>
          <a:ext cx="885825" cy="685800"/>
        </a:xfrm>
        <a:prstGeom prst="rect">
          <a:avLst/>
        </a:prstGeom>
        <a:noFill/>
        <a:ln w="9525">
          <a:noFill/>
        </a:ln>
      </xdr:spPr>
    </xdr:pic>
    <xdr:clientData/>
  </xdr:twoCellAnchor>
  <xdr:twoCellAnchor editAs="oneCell">
    <xdr:from>
      <xdr:col>17</xdr:col>
      <xdr:colOff>238423</xdr:colOff>
      <xdr:row>154</xdr:row>
      <xdr:rowOff>105594</xdr:rowOff>
    </xdr:from>
    <xdr:to>
      <xdr:col>17</xdr:col>
      <xdr:colOff>705334</xdr:colOff>
      <xdr:row>154</xdr:row>
      <xdr:rowOff>638361</xdr:rowOff>
    </xdr:to>
    <xdr:pic>
      <xdr:nvPicPr>
        <xdr:cNvPr id="36951" name="Picture 593"/>
        <xdr:cNvPicPr>
          <a:picLocks noChangeAspect="1"/>
        </xdr:cNvPicPr>
      </xdr:nvPicPr>
      <xdr:blipFill>
        <a:blip xmlns:r="http://schemas.openxmlformats.org/officeDocument/2006/relationships" r:embed="rId434"/>
        <a:stretch>
          <a:fillRect/>
        </a:stretch>
      </xdr:blipFill>
      <xdr:spPr>
        <a:xfrm>
          <a:off x="18259425" y="187804425"/>
          <a:ext cx="466725" cy="533400"/>
        </a:xfrm>
        <a:prstGeom prst="rect">
          <a:avLst/>
        </a:prstGeom>
        <a:noFill/>
        <a:ln w="9525">
          <a:noFill/>
        </a:ln>
      </xdr:spPr>
    </xdr:pic>
    <xdr:clientData/>
  </xdr:twoCellAnchor>
  <xdr:twoCellAnchor editAs="oneCell">
    <xdr:from>
      <xdr:col>17</xdr:col>
      <xdr:colOff>238423</xdr:colOff>
      <xdr:row>155</xdr:row>
      <xdr:rowOff>105594</xdr:rowOff>
    </xdr:from>
    <xdr:to>
      <xdr:col>17</xdr:col>
      <xdr:colOff>1114295</xdr:colOff>
      <xdr:row>155</xdr:row>
      <xdr:rowOff>791952</xdr:rowOff>
    </xdr:to>
    <xdr:pic>
      <xdr:nvPicPr>
        <xdr:cNvPr id="36952" name="Picture 594"/>
        <xdr:cNvPicPr>
          <a:picLocks noChangeAspect="1"/>
        </xdr:cNvPicPr>
      </xdr:nvPicPr>
      <xdr:blipFill>
        <a:blip xmlns:r="http://schemas.openxmlformats.org/officeDocument/2006/relationships" r:embed="rId434"/>
        <a:stretch>
          <a:fillRect/>
        </a:stretch>
      </xdr:blipFill>
      <xdr:spPr>
        <a:xfrm>
          <a:off x="18259425" y="189033150"/>
          <a:ext cx="876300" cy="685800"/>
        </a:xfrm>
        <a:prstGeom prst="rect">
          <a:avLst/>
        </a:prstGeom>
        <a:noFill/>
        <a:ln w="9525">
          <a:noFill/>
        </a:ln>
      </xdr:spPr>
    </xdr:pic>
    <xdr:clientData/>
  </xdr:twoCellAnchor>
  <xdr:twoCellAnchor editAs="oneCell">
    <xdr:from>
      <xdr:col>17</xdr:col>
      <xdr:colOff>200341</xdr:colOff>
      <xdr:row>156</xdr:row>
      <xdr:rowOff>38398</xdr:rowOff>
    </xdr:from>
    <xdr:to>
      <xdr:col>17</xdr:col>
      <xdr:colOff>1172245</xdr:colOff>
      <xdr:row>156</xdr:row>
      <xdr:rowOff>791952</xdr:rowOff>
    </xdr:to>
    <xdr:pic>
      <xdr:nvPicPr>
        <xdr:cNvPr id="36953" name="Picture 595"/>
        <xdr:cNvPicPr>
          <a:picLocks noChangeAspect="1"/>
        </xdr:cNvPicPr>
      </xdr:nvPicPr>
      <xdr:blipFill>
        <a:blip xmlns:r="http://schemas.openxmlformats.org/officeDocument/2006/relationships" r:embed="rId434"/>
        <a:stretch>
          <a:fillRect/>
        </a:stretch>
      </xdr:blipFill>
      <xdr:spPr>
        <a:xfrm>
          <a:off x="18221325" y="190195200"/>
          <a:ext cx="971550" cy="752475"/>
        </a:xfrm>
        <a:prstGeom prst="rect">
          <a:avLst/>
        </a:prstGeom>
        <a:noFill/>
        <a:ln w="9525">
          <a:noFill/>
        </a:ln>
      </xdr:spPr>
    </xdr:pic>
    <xdr:clientData/>
  </xdr:twoCellAnchor>
  <xdr:twoCellAnchor editAs="oneCell">
    <xdr:from>
      <xdr:col>17</xdr:col>
      <xdr:colOff>332798</xdr:colOff>
      <xdr:row>157</xdr:row>
      <xdr:rowOff>191988</xdr:rowOff>
    </xdr:from>
    <xdr:to>
      <xdr:col>17</xdr:col>
      <xdr:colOff>703678</xdr:colOff>
      <xdr:row>157</xdr:row>
      <xdr:rowOff>676759</xdr:rowOff>
    </xdr:to>
    <xdr:pic>
      <xdr:nvPicPr>
        <xdr:cNvPr id="36954" name="Picture 596"/>
        <xdr:cNvPicPr>
          <a:picLocks noChangeAspect="1"/>
        </xdr:cNvPicPr>
      </xdr:nvPicPr>
      <xdr:blipFill>
        <a:blip xmlns:r="http://schemas.openxmlformats.org/officeDocument/2006/relationships"/>
        <a:stretch>
          <a:fillRect/>
        </a:stretch>
      </xdr:blipFill>
      <xdr:spPr>
        <a:xfrm>
          <a:off x="18354675" y="191576325"/>
          <a:ext cx="371475" cy="485775"/>
        </a:xfrm>
        <a:prstGeom prst="rect">
          <a:avLst/>
        </a:prstGeom>
        <a:noFill/>
        <a:ln w="9525">
          <a:noFill/>
        </a:ln>
      </xdr:spPr>
    </xdr:pic>
    <xdr:clientData/>
  </xdr:twoCellAnchor>
  <xdr:twoCellAnchor editAs="oneCell">
    <xdr:from>
      <xdr:col>17</xdr:col>
      <xdr:colOff>266570</xdr:colOff>
      <xdr:row>158</xdr:row>
      <xdr:rowOff>191988</xdr:rowOff>
    </xdr:from>
    <xdr:to>
      <xdr:col>17</xdr:col>
      <xdr:colOff>990116</xdr:colOff>
      <xdr:row>158</xdr:row>
      <xdr:rowOff>724756</xdr:rowOff>
    </xdr:to>
    <xdr:pic>
      <xdr:nvPicPr>
        <xdr:cNvPr id="36955" name="Picture 597"/>
        <xdr:cNvPicPr>
          <a:picLocks noChangeAspect="1"/>
        </xdr:cNvPicPr>
      </xdr:nvPicPr>
      <xdr:blipFill>
        <a:blip xmlns:r="http://schemas.openxmlformats.org/officeDocument/2006/relationships"/>
        <a:stretch>
          <a:fillRect/>
        </a:stretch>
      </xdr:blipFill>
      <xdr:spPr>
        <a:xfrm>
          <a:off x="18288000" y="192805050"/>
          <a:ext cx="723900" cy="533400"/>
        </a:xfrm>
        <a:prstGeom prst="rect">
          <a:avLst/>
        </a:prstGeom>
        <a:noFill/>
        <a:ln w="9525">
          <a:noFill/>
        </a:ln>
      </xdr:spPr>
    </xdr:pic>
    <xdr:clientData/>
  </xdr:twoCellAnchor>
  <xdr:twoCellAnchor editAs="oneCell">
    <xdr:from>
      <xdr:col>17</xdr:col>
      <xdr:colOff>238423</xdr:colOff>
      <xdr:row>159</xdr:row>
      <xdr:rowOff>143991</xdr:rowOff>
    </xdr:from>
    <xdr:to>
      <xdr:col>17</xdr:col>
      <xdr:colOff>1106016</xdr:colOff>
      <xdr:row>159</xdr:row>
      <xdr:rowOff>791952</xdr:rowOff>
    </xdr:to>
    <xdr:pic>
      <xdr:nvPicPr>
        <xdr:cNvPr id="36956" name="Picture 598"/>
        <xdr:cNvPicPr>
          <a:picLocks noChangeAspect="1"/>
        </xdr:cNvPicPr>
      </xdr:nvPicPr>
      <xdr:blipFill>
        <a:blip xmlns:r="http://schemas.openxmlformats.org/officeDocument/2006/relationships"/>
        <a:stretch>
          <a:fillRect/>
        </a:stretch>
      </xdr:blipFill>
      <xdr:spPr>
        <a:xfrm>
          <a:off x="18259425" y="193986150"/>
          <a:ext cx="866775" cy="647700"/>
        </a:xfrm>
        <a:prstGeom prst="rect">
          <a:avLst/>
        </a:prstGeom>
        <a:noFill/>
        <a:ln w="9525">
          <a:noFill/>
        </a:ln>
      </xdr:spPr>
    </xdr:pic>
    <xdr:clientData/>
  </xdr:twoCellAnchor>
  <xdr:twoCellAnchor editAs="oneCell">
    <xdr:from>
      <xdr:col>17</xdr:col>
      <xdr:colOff>218554</xdr:colOff>
      <xdr:row>160</xdr:row>
      <xdr:rowOff>105594</xdr:rowOff>
    </xdr:from>
    <xdr:to>
      <xdr:col>17</xdr:col>
      <xdr:colOff>703678</xdr:colOff>
      <xdr:row>160</xdr:row>
      <xdr:rowOff>753554</xdr:rowOff>
    </xdr:to>
    <xdr:pic>
      <xdr:nvPicPr>
        <xdr:cNvPr id="36957" name="Picture 599"/>
        <xdr:cNvPicPr>
          <a:picLocks noChangeAspect="1"/>
        </xdr:cNvPicPr>
      </xdr:nvPicPr>
      <xdr:blipFill>
        <a:blip xmlns:r="http://schemas.openxmlformats.org/officeDocument/2006/relationships" r:embed="rId435"/>
        <a:stretch>
          <a:fillRect/>
        </a:stretch>
      </xdr:blipFill>
      <xdr:spPr>
        <a:xfrm>
          <a:off x="18240375" y="195176775"/>
          <a:ext cx="485775" cy="647700"/>
        </a:xfrm>
        <a:prstGeom prst="rect">
          <a:avLst/>
        </a:prstGeom>
        <a:noFill/>
        <a:ln w="9525">
          <a:noFill/>
        </a:ln>
      </xdr:spPr>
    </xdr:pic>
    <xdr:clientData/>
  </xdr:twoCellAnchor>
  <xdr:twoCellAnchor editAs="oneCell">
    <xdr:from>
      <xdr:col>17</xdr:col>
      <xdr:colOff>210276</xdr:colOff>
      <xdr:row>161</xdr:row>
      <xdr:rowOff>105594</xdr:rowOff>
    </xdr:from>
    <xdr:to>
      <xdr:col>17</xdr:col>
      <xdr:colOff>1154032</xdr:colOff>
      <xdr:row>161</xdr:row>
      <xdr:rowOff>820750</xdr:rowOff>
    </xdr:to>
    <xdr:pic>
      <xdr:nvPicPr>
        <xdr:cNvPr id="36958" name="Picture 600"/>
        <xdr:cNvPicPr>
          <a:picLocks noChangeAspect="1"/>
        </xdr:cNvPicPr>
      </xdr:nvPicPr>
      <xdr:blipFill>
        <a:blip xmlns:r="http://schemas.openxmlformats.org/officeDocument/2006/relationships" r:embed="rId435"/>
        <a:stretch>
          <a:fillRect/>
        </a:stretch>
      </xdr:blipFill>
      <xdr:spPr>
        <a:xfrm>
          <a:off x="18230850" y="196405500"/>
          <a:ext cx="942975" cy="714375"/>
        </a:xfrm>
        <a:prstGeom prst="rect">
          <a:avLst/>
        </a:prstGeom>
        <a:noFill/>
        <a:ln w="9525">
          <a:noFill/>
        </a:ln>
      </xdr:spPr>
    </xdr:pic>
    <xdr:clientData/>
  </xdr:twoCellAnchor>
  <xdr:twoCellAnchor editAs="oneCell">
    <xdr:from>
      <xdr:col>17</xdr:col>
      <xdr:colOff>370880</xdr:colOff>
      <xdr:row>162</xdr:row>
      <xdr:rowOff>182389</xdr:rowOff>
    </xdr:from>
    <xdr:to>
      <xdr:col>17</xdr:col>
      <xdr:colOff>703678</xdr:colOff>
      <xdr:row>162</xdr:row>
      <xdr:rowOff>532767</xdr:rowOff>
    </xdr:to>
    <xdr:pic>
      <xdr:nvPicPr>
        <xdr:cNvPr id="36959" name="Picture 601"/>
        <xdr:cNvPicPr>
          <a:picLocks noChangeAspect="1"/>
        </xdr:cNvPicPr>
      </xdr:nvPicPr>
      <xdr:blipFill>
        <a:blip xmlns:r="http://schemas.openxmlformats.org/officeDocument/2006/relationships" r:embed="rId436"/>
        <a:srcRect t="15347"/>
        <a:stretch>
          <a:fillRect/>
        </a:stretch>
      </xdr:blipFill>
      <xdr:spPr>
        <a:xfrm>
          <a:off x="18392775" y="197710425"/>
          <a:ext cx="333375" cy="352425"/>
        </a:xfrm>
        <a:prstGeom prst="rect">
          <a:avLst/>
        </a:prstGeom>
        <a:noFill/>
        <a:ln w="9525">
          <a:noFill/>
        </a:ln>
      </xdr:spPr>
    </xdr:pic>
    <xdr:clientData/>
  </xdr:twoCellAnchor>
  <xdr:twoCellAnchor editAs="oneCell">
    <xdr:from>
      <xdr:col>17</xdr:col>
      <xdr:colOff>342733</xdr:colOff>
      <xdr:row>163</xdr:row>
      <xdr:rowOff>182389</xdr:rowOff>
    </xdr:from>
    <xdr:to>
      <xdr:col>17</xdr:col>
      <xdr:colOff>971903</xdr:colOff>
      <xdr:row>163</xdr:row>
      <xdr:rowOff>628762</xdr:rowOff>
    </xdr:to>
    <xdr:pic>
      <xdr:nvPicPr>
        <xdr:cNvPr id="36960" name="Picture 602"/>
        <xdr:cNvPicPr>
          <a:picLocks noChangeAspect="1"/>
        </xdr:cNvPicPr>
      </xdr:nvPicPr>
      <xdr:blipFill>
        <a:blip xmlns:r="http://schemas.openxmlformats.org/officeDocument/2006/relationships" r:embed="rId436"/>
        <a:srcRect t="15347"/>
        <a:stretch>
          <a:fillRect/>
        </a:stretch>
      </xdr:blipFill>
      <xdr:spPr>
        <a:xfrm>
          <a:off x="18364200" y="198939150"/>
          <a:ext cx="628650" cy="447675"/>
        </a:xfrm>
        <a:prstGeom prst="rect">
          <a:avLst/>
        </a:prstGeom>
        <a:noFill/>
        <a:ln w="9525">
          <a:noFill/>
        </a:ln>
      </xdr:spPr>
    </xdr:pic>
    <xdr:clientData/>
  </xdr:twoCellAnchor>
  <xdr:twoCellAnchor editAs="oneCell">
    <xdr:from>
      <xdr:col>17</xdr:col>
      <xdr:colOff>342733</xdr:colOff>
      <xdr:row>164</xdr:row>
      <xdr:rowOff>163190</xdr:rowOff>
    </xdr:from>
    <xdr:to>
      <xdr:col>17</xdr:col>
      <xdr:colOff>1018263</xdr:colOff>
      <xdr:row>164</xdr:row>
      <xdr:rowOff>667159</xdr:rowOff>
    </xdr:to>
    <xdr:pic>
      <xdr:nvPicPr>
        <xdr:cNvPr id="36961" name="Picture 603"/>
        <xdr:cNvPicPr>
          <a:picLocks noChangeAspect="1"/>
        </xdr:cNvPicPr>
      </xdr:nvPicPr>
      <xdr:blipFill>
        <a:blip xmlns:r="http://schemas.openxmlformats.org/officeDocument/2006/relationships" r:embed="rId436"/>
        <a:srcRect t="15347"/>
        <a:stretch>
          <a:fillRect/>
        </a:stretch>
      </xdr:blipFill>
      <xdr:spPr>
        <a:xfrm>
          <a:off x="18364200" y="200148825"/>
          <a:ext cx="676275" cy="504825"/>
        </a:xfrm>
        <a:prstGeom prst="rect">
          <a:avLst/>
        </a:prstGeom>
        <a:noFill/>
        <a:ln w="9525">
          <a:noFill/>
        </a:ln>
      </xdr:spPr>
    </xdr:pic>
    <xdr:clientData/>
  </xdr:twoCellAnchor>
  <xdr:twoCellAnchor editAs="oneCell">
    <xdr:from>
      <xdr:col>17</xdr:col>
      <xdr:colOff>314585</xdr:colOff>
      <xdr:row>165</xdr:row>
      <xdr:rowOff>153591</xdr:rowOff>
    </xdr:from>
    <xdr:to>
      <xdr:col>17</xdr:col>
      <xdr:colOff>1114295</xdr:colOff>
      <xdr:row>165</xdr:row>
      <xdr:rowOff>724756</xdr:rowOff>
    </xdr:to>
    <xdr:pic>
      <xdr:nvPicPr>
        <xdr:cNvPr id="36962" name="Picture 604"/>
        <xdr:cNvPicPr>
          <a:picLocks noChangeAspect="1"/>
        </xdr:cNvPicPr>
      </xdr:nvPicPr>
      <xdr:blipFill>
        <a:blip xmlns:r="http://schemas.openxmlformats.org/officeDocument/2006/relationships" r:embed="rId436"/>
        <a:srcRect t="15347"/>
        <a:stretch>
          <a:fillRect/>
        </a:stretch>
      </xdr:blipFill>
      <xdr:spPr>
        <a:xfrm>
          <a:off x="18335625" y="201368025"/>
          <a:ext cx="800100" cy="571500"/>
        </a:xfrm>
        <a:prstGeom prst="rect">
          <a:avLst/>
        </a:prstGeom>
        <a:noFill/>
        <a:ln w="9525">
          <a:noFill/>
        </a:ln>
      </xdr:spPr>
    </xdr:pic>
    <xdr:clientData/>
  </xdr:twoCellAnchor>
  <xdr:twoCellAnchor editAs="oneCell">
    <xdr:from>
      <xdr:col>17</xdr:col>
      <xdr:colOff>238423</xdr:colOff>
      <xdr:row>166</xdr:row>
      <xdr:rowOff>143991</xdr:rowOff>
    </xdr:from>
    <xdr:to>
      <xdr:col>17</xdr:col>
      <xdr:colOff>1162310</xdr:colOff>
      <xdr:row>166</xdr:row>
      <xdr:rowOff>830349</xdr:rowOff>
    </xdr:to>
    <xdr:pic>
      <xdr:nvPicPr>
        <xdr:cNvPr id="36963" name="Picture 605"/>
        <xdr:cNvPicPr>
          <a:picLocks noChangeAspect="1"/>
        </xdr:cNvPicPr>
      </xdr:nvPicPr>
      <xdr:blipFill>
        <a:blip xmlns:r="http://schemas.openxmlformats.org/officeDocument/2006/relationships" r:embed="rId436"/>
        <a:srcRect t="15347"/>
        <a:stretch>
          <a:fillRect/>
        </a:stretch>
      </xdr:blipFill>
      <xdr:spPr>
        <a:xfrm>
          <a:off x="18259425" y="202587225"/>
          <a:ext cx="923925" cy="685800"/>
        </a:xfrm>
        <a:prstGeom prst="rect">
          <a:avLst/>
        </a:prstGeom>
        <a:noFill/>
        <a:ln w="9525">
          <a:noFill/>
        </a:ln>
      </xdr:spPr>
    </xdr:pic>
    <xdr:clientData/>
  </xdr:twoCellAnchor>
  <xdr:twoCellAnchor>
    <xdr:from>
      <xdr:col>17</xdr:col>
      <xdr:colOff>362601</xdr:colOff>
      <xdr:row>167</xdr:row>
      <xdr:rowOff>153591</xdr:rowOff>
    </xdr:from>
    <xdr:to>
      <xdr:col>17</xdr:col>
      <xdr:colOff>1086148</xdr:colOff>
      <xdr:row>167</xdr:row>
      <xdr:rowOff>801551</xdr:rowOff>
    </xdr:to>
    <xdr:pic>
      <xdr:nvPicPr>
        <xdr:cNvPr id="36964" name="Immagine 673"/>
        <xdr:cNvPicPr>
          <a:picLocks noChangeAspect="1"/>
        </xdr:cNvPicPr>
      </xdr:nvPicPr>
      <xdr:blipFill>
        <a:blip xmlns:r="http://schemas.openxmlformats.org/officeDocument/2006/relationships" r:embed="rId437"/>
        <a:stretch>
          <a:fillRect/>
        </a:stretch>
      </xdr:blipFill>
      <xdr:spPr>
        <a:xfrm>
          <a:off x="18383250" y="203825475"/>
          <a:ext cx="723900" cy="647700"/>
        </a:xfrm>
        <a:prstGeom prst="rect">
          <a:avLst/>
        </a:prstGeom>
        <a:noFill/>
        <a:ln w="9525">
          <a:noFill/>
        </a:ln>
      </xdr:spPr>
    </xdr:pic>
    <xdr:clientData/>
  </xdr:twoCellAnchor>
  <xdr:twoCellAnchor editAs="oneCell">
    <xdr:from>
      <xdr:col>17</xdr:col>
      <xdr:colOff>104310</xdr:colOff>
      <xdr:row>168</xdr:row>
      <xdr:rowOff>163190</xdr:rowOff>
    </xdr:from>
    <xdr:to>
      <xdr:col>17</xdr:col>
      <xdr:colOff>703678</xdr:colOff>
      <xdr:row>168</xdr:row>
      <xdr:rowOff>734355</xdr:rowOff>
    </xdr:to>
    <xdr:pic>
      <xdr:nvPicPr>
        <xdr:cNvPr id="36965" name="Picture 607"/>
        <xdr:cNvPicPr>
          <a:picLocks noChangeAspect="1"/>
        </xdr:cNvPicPr>
      </xdr:nvPicPr>
      <xdr:blipFill>
        <a:blip xmlns:r="http://schemas.openxmlformats.org/officeDocument/2006/relationships" r:embed="rId438"/>
        <a:stretch>
          <a:fillRect/>
        </a:stretch>
      </xdr:blipFill>
      <xdr:spPr>
        <a:xfrm>
          <a:off x="18126075" y="205063725"/>
          <a:ext cx="600075" cy="571500"/>
        </a:xfrm>
        <a:prstGeom prst="rect">
          <a:avLst/>
        </a:prstGeom>
        <a:noFill/>
        <a:ln w="9525">
          <a:noFill/>
        </a:ln>
      </xdr:spPr>
    </xdr:pic>
    <xdr:clientData/>
  </xdr:twoCellAnchor>
  <xdr:twoCellAnchor editAs="oneCell">
    <xdr:from>
      <xdr:col>17</xdr:col>
      <xdr:colOff>76163</xdr:colOff>
      <xdr:row>169</xdr:row>
      <xdr:rowOff>76795</xdr:rowOff>
    </xdr:from>
    <xdr:to>
      <xdr:col>17</xdr:col>
      <xdr:colOff>705334</xdr:colOff>
      <xdr:row>169</xdr:row>
      <xdr:rowOff>791952</xdr:rowOff>
    </xdr:to>
    <xdr:pic>
      <xdr:nvPicPr>
        <xdr:cNvPr id="36966" name="Picture 608"/>
        <xdr:cNvPicPr>
          <a:picLocks noChangeAspect="1"/>
        </xdr:cNvPicPr>
      </xdr:nvPicPr>
      <xdr:blipFill>
        <a:blip xmlns:r="http://schemas.openxmlformats.org/officeDocument/2006/relationships" r:embed="rId439"/>
        <a:stretch>
          <a:fillRect/>
        </a:stretch>
      </xdr:blipFill>
      <xdr:spPr>
        <a:xfrm>
          <a:off x="18097500" y="206206725"/>
          <a:ext cx="628650" cy="714375"/>
        </a:xfrm>
        <a:prstGeom prst="rect">
          <a:avLst/>
        </a:prstGeom>
        <a:noFill/>
        <a:ln w="9525">
          <a:noFill/>
        </a:ln>
      </xdr:spPr>
    </xdr:pic>
    <xdr:clientData/>
  </xdr:twoCellAnchor>
  <xdr:twoCellAnchor editAs="oneCell">
    <xdr:from>
      <xdr:col>17</xdr:col>
      <xdr:colOff>276504</xdr:colOff>
      <xdr:row>170</xdr:row>
      <xdr:rowOff>76795</xdr:rowOff>
    </xdr:from>
    <xdr:to>
      <xdr:col>17</xdr:col>
      <xdr:colOff>705334</xdr:colOff>
      <xdr:row>170</xdr:row>
      <xdr:rowOff>907145</xdr:rowOff>
    </xdr:to>
    <xdr:pic>
      <xdr:nvPicPr>
        <xdr:cNvPr id="36967" name="Picture 609" descr="FP-01748-m"/>
        <xdr:cNvPicPr>
          <a:picLocks noChangeAspect="1"/>
        </xdr:cNvPicPr>
      </xdr:nvPicPr>
      <xdr:blipFill>
        <a:blip xmlns:r="http://schemas.openxmlformats.org/officeDocument/2006/relationships" r:embed="rId440"/>
        <a:stretch>
          <a:fillRect/>
        </a:stretch>
      </xdr:blipFill>
      <xdr:spPr>
        <a:xfrm>
          <a:off x="18297525" y="207435450"/>
          <a:ext cx="428625" cy="828675"/>
        </a:xfrm>
        <a:prstGeom prst="rect">
          <a:avLst/>
        </a:prstGeom>
        <a:noFill/>
        <a:ln w="9525">
          <a:noFill/>
        </a:ln>
      </xdr:spPr>
    </xdr:pic>
    <xdr:clientData/>
  </xdr:twoCellAnchor>
  <xdr:twoCellAnchor editAs="oneCell">
    <xdr:from>
      <xdr:col>17</xdr:col>
      <xdr:colOff>142391</xdr:colOff>
      <xdr:row>171</xdr:row>
      <xdr:rowOff>124792</xdr:rowOff>
    </xdr:from>
    <xdr:to>
      <xdr:col>17</xdr:col>
      <xdr:colOff>703678</xdr:colOff>
      <xdr:row>171</xdr:row>
      <xdr:rowOff>839949</xdr:rowOff>
    </xdr:to>
    <xdr:pic>
      <xdr:nvPicPr>
        <xdr:cNvPr id="36968" name="Picture 610"/>
        <xdr:cNvPicPr>
          <a:picLocks noChangeAspect="1"/>
        </xdr:cNvPicPr>
      </xdr:nvPicPr>
      <xdr:blipFill>
        <a:blip xmlns:r="http://schemas.openxmlformats.org/officeDocument/2006/relationships" r:embed="rId441"/>
        <a:stretch>
          <a:fillRect/>
        </a:stretch>
      </xdr:blipFill>
      <xdr:spPr>
        <a:xfrm>
          <a:off x="18164175" y="208711800"/>
          <a:ext cx="561975" cy="714375"/>
        </a:xfrm>
        <a:prstGeom prst="rect">
          <a:avLst/>
        </a:prstGeom>
        <a:noFill/>
        <a:ln w="9525">
          <a:noFill/>
        </a:ln>
      </xdr:spPr>
    </xdr:pic>
    <xdr:clientData/>
  </xdr:twoCellAnchor>
  <xdr:twoCellAnchor editAs="oneCell">
    <xdr:from>
      <xdr:col>17</xdr:col>
      <xdr:colOff>332798</xdr:colOff>
      <xdr:row>172</xdr:row>
      <xdr:rowOff>105594</xdr:rowOff>
    </xdr:from>
    <xdr:to>
      <xdr:col>17</xdr:col>
      <xdr:colOff>703678</xdr:colOff>
      <xdr:row>172</xdr:row>
      <xdr:rowOff>820750</xdr:rowOff>
    </xdr:to>
    <xdr:pic>
      <xdr:nvPicPr>
        <xdr:cNvPr id="36969" name="Picture 611" descr="Flexible Molds :: Flexipan® Origine :: Christmas Logs &amp;amp; Inserts :: Flexipan®  Origine - ©Caterpillar"/>
        <xdr:cNvPicPr>
          <a:picLocks noChangeAspect="1"/>
        </xdr:cNvPicPr>
      </xdr:nvPicPr>
      <xdr:blipFill>
        <a:blip xmlns:r="http://schemas.openxmlformats.org/officeDocument/2006/relationships" r:embed="rId442"/>
        <a:stretch>
          <a:fillRect/>
        </a:stretch>
      </xdr:blipFill>
      <xdr:spPr>
        <a:xfrm>
          <a:off x="18354675" y="209921475"/>
          <a:ext cx="371475" cy="714375"/>
        </a:xfrm>
        <a:prstGeom prst="rect">
          <a:avLst/>
        </a:prstGeom>
        <a:noFill/>
        <a:ln w="9525">
          <a:noFill/>
        </a:ln>
      </xdr:spPr>
    </xdr:pic>
    <xdr:clientData/>
  </xdr:twoCellAnchor>
  <xdr:twoCellAnchor editAs="oneCell">
    <xdr:from>
      <xdr:col>17</xdr:col>
      <xdr:colOff>218554</xdr:colOff>
      <xdr:row>173</xdr:row>
      <xdr:rowOff>143991</xdr:rowOff>
    </xdr:from>
    <xdr:to>
      <xdr:col>17</xdr:col>
      <xdr:colOff>703678</xdr:colOff>
      <xdr:row>173</xdr:row>
      <xdr:rowOff>878346</xdr:rowOff>
    </xdr:to>
    <xdr:pic>
      <xdr:nvPicPr>
        <xdr:cNvPr id="36970" name="Picture 612"/>
        <xdr:cNvPicPr>
          <a:picLocks noChangeAspect="1"/>
        </xdr:cNvPicPr>
      </xdr:nvPicPr>
      <xdr:blipFill>
        <a:blip xmlns:r="http://schemas.openxmlformats.org/officeDocument/2006/relationships" r:embed="rId443"/>
        <a:stretch>
          <a:fillRect/>
        </a:stretch>
      </xdr:blipFill>
      <xdr:spPr>
        <a:xfrm>
          <a:off x="18240375" y="211188300"/>
          <a:ext cx="485775" cy="733425"/>
        </a:xfrm>
        <a:prstGeom prst="rect">
          <a:avLst/>
        </a:prstGeom>
        <a:noFill/>
        <a:ln w="9525">
          <a:noFill/>
        </a:ln>
      </xdr:spPr>
    </xdr:pic>
    <xdr:clientData/>
  </xdr:twoCellAnchor>
  <xdr:twoCellAnchor editAs="oneCell">
    <xdr:from>
      <xdr:col>17</xdr:col>
      <xdr:colOff>200341</xdr:colOff>
      <xdr:row>174</xdr:row>
      <xdr:rowOff>143991</xdr:rowOff>
    </xdr:from>
    <xdr:to>
      <xdr:col>17</xdr:col>
      <xdr:colOff>705334</xdr:colOff>
      <xdr:row>174</xdr:row>
      <xdr:rowOff>830349</xdr:rowOff>
    </xdr:to>
    <xdr:pic>
      <xdr:nvPicPr>
        <xdr:cNvPr id="36971" name="Picture 613"/>
        <xdr:cNvPicPr>
          <a:picLocks noChangeAspect="1"/>
        </xdr:cNvPicPr>
      </xdr:nvPicPr>
      <xdr:blipFill>
        <a:blip xmlns:r="http://schemas.openxmlformats.org/officeDocument/2006/relationships" r:embed="rId444"/>
        <a:stretch>
          <a:fillRect/>
        </a:stretch>
      </xdr:blipFill>
      <xdr:spPr>
        <a:xfrm>
          <a:off x="18221325" y="212417025"/>
          <a:ext cx="504825" cy="685800"/>
        </a:xfrm>
        <a:prstGeom prst="rect">
          <a:avLst/>
        </a:prstGeom>
        <a:noFill/>
        <a:ln w="9525">
          <a:noFill/>
        </a:ln>
      </xdr:spPr>
    </xdr:pic>
    <xdr:clientData/>
  </xdr:twoCellAnchor>
  <xdr:twoCellAnchor editAs="oneCell">
    <xdr:from>
      <xdr:col>17</xdr:col>
      <xdr:colOff>200341</xdr:colOff>
      <xdr:row>175</xdr:row>
      <xdr:rowOff>105594</xdr:rowOff>
    </xdr:from>
    <xdr:to>
      <xdr:col>17</xdr:col>
      <xdr:colOff>705334</xdr:colOff>
      <xdr:row>175</xdr:row>
      <xdr:rowOff>753554</xdr:rowOff>
    </xdr:to>
    <xdr:pic>
      <xdr:nvPicPr>
        <xdr:cNvPr id="36972" name="Picture 614"/>
        <xdr:cNvPicPr>
          <a:picLocks noChangeAspect="1"/>
        </xdr:cNvPicPr>
      </xdr:nvPicPr>
      <xdr:blipFill>
        <a:blip xmlns:r="http://schemas.openxmlformats.org/officeDocument/2006/relationships" r:embed="rId445"/>
        <a:srcRect l="6326"/>
        <a:stretch>
          <a:fillRect/>
        </a:stretch>
      </xdr:blipFill>
      <xdr:spPr>
        <a:xfrm>
          <a:off x="18221325" y="213607650"/>
          <a:ext cx="504825" cy="647700"/>
        </a:xfrm>
        <a:prstGeom prst="rect">
          <a:avLst/>
        </a:prstGeom>
        <a:noFill/>
        <a:ln w="9525">
          <a:noFill/>
        </a:ln>
      </xdr:spPr>
    </xdr:pic>
    <xdr:clientData/>
  </xdr:twoCellAnchor>
  <xdr:twoCellAnchor editAs="oneCell">
    <xdr:from>
      <xdr:col>17</xdr:col>
      <xdr:colOff>162260</xdr:colOff>
      <xdr:row>176</xdr:row>
      <xdr:rowOff>182389</xdr:rowOff>
    </xdr:from>
    <xdr:to>
      <xdr:col>17</xdr:col>
      <xdr:colOff>723547</xdr:colOff>
      <xdr:row>176</xdr:row>
      <xdr:rowOff>715156</xdr:rowOff>
    </xdr:to>
    <xdr:pic>
      <xdr:nvPicPr>
        <xdr:cNvPr id="36973" name="Picture 615"/>
        <xdr:cNvPicPr>
          <a:picLocks noChangeAspect="1"/>
        </xdr:cNvPicPr>
      </xdr:nvPicPr>
      <xdr:blipFill>
        <a:blip xmlns:r="http://schemas.openxmlformats.org/officeDocument/2006/relationships" r:embed="rId446"/>
        <a:srcRect l="4656"/>
        <a:stretch>
          <a:fillRect/>
        </a:stretch>
      </xdr:blipFill>
      <xdr:spPr>
        <a:xfrm>
          <a:off x="18183225" y="214912575"/>
          <a:ext cx="561975" cy="533400"/>
        </a:xfrm>
        <a:prstGeom prst="rect">
          <a:avLst/>
        </a:prstGeom>
        <a:noFill/>
        <a:ln w="9525">
          <a:noFill/>
        </a:ln>
      </xdr:spPr>
    </xdr:pic>
    <xdr:clientData/>
  </xdr:twoCellAnchor>
  <xdr:twoCellAnchor editAs="oneCell">
    <xdr:from>
      <xdr:col>17</xdr:col>
      <xdr:colOff>200341</xdr:colOff>
      <xdr:row>177</xdr:row>
      <xdr:rowOff>143991</xdr:rowOff>
    </xdr:from>
    <xdr:to>
      <xdr:col>17</xdr:col>
      <xdr:colOff>705334</xdr:colOff>
      <xdr:row>177</xdr:row>
      <xdr:rowOff>791952</xdr:rowOff>
    </xdr:to>
    <xdr:pic>
      <xdr:nvPicPr>
        <xdr:cNvPr id="36974" name="Picture 616"/>
        <xdr:cNvPicPr>
          <a:picLocks noChangeAspect="1"/>
        </xdr:cNvPicPr>
      </xdr:nvPicPr>
      <xdr:blipFill>
        <a:blip xmlns:r="http://schemas.openxmlformats.org/officeDocument/2006/relationships" r:embed="rId447"/>
        <a:stretch>
          <a:fillRect/>
        </a:stretch>
      </xdr:blipFill>
      <xdr:spPr>
        <a:xfrm>
          <a:off x="18221325" y="216103200"/>
          <a:ext cx="504825" cy="647700"/>
        </a:xfrm>
        <a:prstGeom prst="rect">
          <a:avLst/>
        </a:prstGeom>
        <a:noFill/>
        <a:ln w="9525">
          <a:noFill/>
        </a:ln>
      </xdr:spPr>
    </xdr:pic>
    <xdr:clientData/>
  </xdr:twoCellAnchor>
  <xdr:twoCellAnchor editAs="oneCell">
    <xdr:from>
      <xdr:col>17</xdr:col>
      <xdr:colOff>218554</xdr:colOff>
      <xdr:row>178</xdr:row>
      <xdr:rowOff>143991</xdr:rowOff>
    </xdr:from>
    <xdr:to>
      <xdr:col>17</xdr:col>
      <xdr:colOff>703678</xdr:colOff>
      <xdr:row>178</xdr:row>
      <xdr:rowOff>830349</xdr:rowOff>
    </xdr:to>
    <xdr:pic>
      <xdr:nvPicPr>
        <xdr:cNvPr id="36975" name="Picture 617"/>
        <xdr:cNvPicPr>
          <a:picLocks noChangeAspect="1"/>
        </xdr:cNvPicPr>
      </xdr:nvPicPr>
      <xdr:blipFill>
        <a:blip xmlns:r="http://schemas.openxmlformats.org/officeDocument/2006/relationships" r:embed="rId448"/>
        <a:stretch>
          <a:fillRect/>
        </a:stretch>
      </xdr:blipFill>
      <xdr:spPr>
        <a:xfrm>
          <a:off x="18240375" y="217331925"/>
          <a:ext cx="485775" cy="685800"/>
        </a:xfrm>
        <a:prstGeom prst="rect">
          <a:avLst/>
        </a:prstGeom>
        <a:noFill/>
        <a:ln w="9525">
          <a:noFill/>
        </a:ln>
      </xdr:spPr>
    </xdr:pic>
    <xdr:clientData/>
  </xdr:twoCellAnchor>
  <xdr:twoCellAnchor editAs="oneCell">
    <xdr:from>
      <xdr:col>17</xdr:col>
      <xdr:colOff>294717</xdr:colOff>
      <xdr:row>179</xdr:row>
      <xdr:rowOff>76795</xdr:rowOff>
    </xdr:from>
    <xdr:to>
      <xdr:col>17</xdr:col>
      <xdr:colOff>713612</xdr:colOff>
      <xdr:row>179</xdr:row>
      <xdr:rowOff>887946</xdr:rowOff>
    </xdr:to>
    <xdr:pic>
      <xdr:nvPicPr>
        <xdr:cNvPr id="36976" name="Picture 618" descr="FLEXIPAN Chocolate Bars - Flexible Molds | TCF Sales"/>
        <xdr:cNvPicPr>
          <a:picLocks noChangeAspect="1"/>
        </xdr:cNvPicPr>
      </xdr:nvPicPr>
      <xdr:blipFill>
        <a:blip xmlns:r="http://schemas.openxmlformats.org/officeDocument/2006/relationships" r:embed="rId449"/>
        <a:stretch>
          <a:fillRect/>
        </a:stretch>
      </xdr:blipFill>
      <xdr:spPr>
        <a:xfrm>
          <a:off x="18316575" y="218493975"/>
          <a:ext cx="419100" cy="809625"/>
        </a:xfrm>
        <a:prstGeom prst="rect">
          <a:avLst/>
        </a:prstGeom>
        <a:noFill/>
        <a:ln w="9525">
          <a:noFill/>
        </a:ln>
      </xdr:spPr>
    </xdr:pic>
    <xdr:clientData/>
  </xdr:twoCellAnchor>
  <xdr:twoCellAnchor editAs="oneCell">
    <xdr:from>
      <xdr:col>17</xdr:col>
      <xdr:colOff>66229</xdr:colOff>
      <xdr:row>180</xdr:row>
      <xdr:rowOff>143991</xdr:rowOff>
    </xdr:from>
    <xdr:to>
      <xdr:col>17</xdr:col>
      <xdr:colOff>703678</xdr:colOff>
      <xdr:row>180</xdr:row>
      <xdr:rowOff>791952</xdr:rowOff>
    </xdr:to>
    <xdr:pic>
      <xdr:nvPicPr>
        <xdr:cNvPr id="36977" name="Picture 619"/>
        <xdr:cNvPicPr>
          <a:picLocks noChangeAspect="1"/>
        </xdr:cNvPicPr>
      </xdr:nvPicPr>
      <xdr:blipFill>
        <a:blip xmlns:r="http://schemas.openxmlformats.org/officeDocument/2006/relationships" r:embed="rId450"/>
        <a:srcRect l="6372"/>
        <a:stretch>
          <a:fillRect/>
        </a:stretch>
      </xdr:blipFill>
      <xdr:spPr>
        <a:xfrm>
          <a:off x="18087975" y="219789375"/>
          <a:ext cx="638175" cy="647700"/>
        </a:xfrm>
        <a:prstGeom prst="rect">
          <a:avLst/>
        </a:prstGeom>
        <a:noFill/>
        <a:ln w="9525">
          <a:noFill/>
        </a:ln>
      </xdr:spPr>
    </xdr:pic>
    <xdr:clientData/>
  </xdr:twoCellAnchor>
  <xdr:twoCellAnchor editAs="oneCell">
    <xdr:from>
      <xdr:col>17</xdr:col>
      <xdr:colOff>96031</xdr:colOff>
      <xdr:row>181</xdr:row>
      <xdr:rowOff>124792</xdr:rowOff>
    </xdr:from>
    <xdr:to>
      <xdr:col>17</xdr:col>
      <xdr:colOff>705334</xdr:colOff>
      <xdr:row>181</xdr:row>
      <xdr:rowOff>839949</xdr:rowOff>
    </xdr:to>
    <xdr:pic>
      <xdr:nvPicPr>
        <xdr:cNvPr id="36978" name="Picture 620"/>
        <xdr:cNvPicPr>
          <a:picLocks noChangeAspect="1"/>
        </xdr:cNvPicPr>
      </xdr:nvPicPr>
      <xdr:blipFill>
        <a:blip xmlns:r="http://schemas.openxmlformats.org/officeDocument/2006/relationships" r:embed="rId451"/>
        <a:stretch>
          <a:fillRect/>
        </a:stretch>
      </xdr:blipFill>
      <xdr:spPr>
        <a:xfrm>
          <a:off x="18116550" y="220999050"/>
          <a:ext cx="609600" cy="714375"/>
        </a:xfrm>
        <a:prstGeom prst="rect">
          <a:avLst/>
        </a:prstGeom>
        <a:noFill/>
        <a:ln w="9525">
          <a:noFill/>
        </a:ln>
      </xdr:spPr>
    </xdr:pic>
    <xdr:clientData/>
  </xdr:twoCellAnchor>
  <xdr:twoCellAnchor editAs="oneCell">
    <xdr:from>
      <xdr:col>17</xdr:col>
      <xdr:colOff>172194</xdr:colOff>
      <xdr:row>182</xdr:row>
      <xdr:rowOff>105594</xdr:rowOff>
    </xdr:from>
    <xdr:to>
      <xdr:col>17</xdr:col>
      <xdr:colOff>705334</xdr:colOff>
      <xdr:row>182</xdr:row>
      <xdr:rowOff>820750</xdr:rowOff>
    </xdr:to>
    <xdr:pic>
      <xdr:nvPicPr>
        <xdr:cNvPr id="36979" name="Picture 621"/>
        <xdr:cNvPicPr>
          <a:picLocks noChangeAspect="1"/>
        </xdr:cNvPicPr>
      </xdr:nvPicPr>
      <xdr:blipFill>
        <a:blip xmlns:r="http://schemas.openxmlformats.org/officeDocument/2006/relationships" r:embed="rId452"/>
        <a:stretch>
          <a:fillRect/>
        </a:stretch>
      </xdr:blipFill>
      <xdr:spPr>
        <a:xfrm>
          <a:off x="18192750" y="222208725"/>
          <a:ext cx="533400" cy="714375"/>
        </a:xfrm>
        <a:prstGeom prst="rect">
          <a:avLst/>
        </a:prstGeom>
        <a:noFill/>
        <a:ln w="9525">
          <a:noFill/>
        </a:ln>
      </xdr:spPr>
    </xdr:pic>
    <xdr:clientData/>
  </xdr:twoCellAnchor>
  <xdr:twoCellAnchor editAs="oneCell">
    <xdr:from>
      <xdr:col>17</xdr:col>
      <xdr:colOff>200341</xdr:colOff>
      <xdr:row>183</xdr:row>
      <xdr:rowOff>76795</xdr:rowOff>
    </xdr:from>
    <xdr:to>
      <xdr:col>17</xdr:col>
      <xdr:colOff>705334</xdr:colOff>
      <xdr:row>183</xdr:row>
      <xdr:rowOff>849548</xdr:rowOff>
    </xdr:to>
    <xdr:pic>
      <xdr:nvPicPr>
        <xdr:cNvPr id="36980" name="Picture 622"/>
        <xdr:cNvPicPr>
          <a:picLocks noChangeAspect="1"/>
        </xdr:cNvPicPr>
      </xdr:nvPicPr>
      <xdr:blipFill>
        <a:blip xmlns:r="http://schemas.openxmlformats.org/officeDocument/2006/relationships" r:embed="rId453"/>
        <a:stretch>
          <a:fillRect/>
        </a:stretch>
      </xdr:blipFill>
      <xdr:spPr>
        <a:xfrm>
          <a:off x="18221325" y="223408875"/>
          <a:ext cx="504825" cy="771525"/>
        </a:xfrm>
        <a:prstGeom prst="rect">
          <a:avLst/>
        </a:prstGeom>
        <a:noFill/>
        <a:ln w="9525">
          <a:noFill/>
        </a:ln>
      </xdr:spPr>
    </xdr:pic>
    <xdr:clientData/>
  </xdr:twoCellAnchor>
  <xdr:twoCellAnchor editAs="oneCell">
    <xdr:from>
      <xdr:col>17</xdr:col>
      <xdr:colOff>142391</xdr:colOff>
      <xdr:row>184</xdr:row>
      <xdr:rowOff>105594</xdr:rowOff>
    </xdr:from>
    <xdr:to>
      <xdr:col>17</xdr:col>
      <xdr:colOff>703678</xdr:colOff>
      <xdr:row>184</xdr:row>
      <xdr:rowOff>820750</xdr:rowOff>
    </xdr:to>
    <xdr:pic>
      <xdr:nvPicPr>
        <xdr:cNvPr id="36981" name="Picture 623"/>
        <xdr:cNvPicPr>
          <a:picLocks noChangeAspect="1"/>
        </xdr:cNvPicPr>
      </xdr:nvPicPr>
      <xdr:blipFill>
        <a:blip xmlns:r="http://schemas.openxmlformats.org/officeDocument/2006/relationships" r:embed="rId454"/>
        <a:stretch>
          <a:fillRect/>
        </a:stretch>
      </xdr:blipFill>
      <xdr:spPr>
        <a:xfrm>
          <a:off x="18164175" y="224666175"/>
          <a:ext cx="561975" cy="714375"/>
        </a:xfrm>
        <a:prstGeom prst="rect">
          <a:avLst/>
        </a:prstGeom>
        <a:noFill/>
        <a:ln w="9525">
          <a:noFill/>
        </a:ln>
      </xdr:spPr>
    </xdr:pic>
    <xdr:clientData/>
  </xdr:twoCellAnchor>
  <xdr:twoCellAnchor editAs="oneCell">
    <xdr:from>
      <xdr:col>17</xdr:col>
      <xdr:colOff>124178</xdr:colOff>
      <xdr:row>185</xdr:row>
      <xdr:rowOff>76795</xdr:rowOff>
    </xdr:from>
    <xdr:to>
      <xdr:col>17</xdr:col>
      <xdr:colOff>715268</xdr:colOff>
      <xdr:row>185</xdr:row>
      <xdr:rowOff>791952</xdr:rowOff>
    </xdr:to>
    <xdr:pic>
      <xdr:nvPicPr>
        <xdr:cNvPr id="36982" name="Picture 624"/>
        <xdr:cNvPicPr>
          <a:picLocks noChangeAspect="1"/>
        </xdr:cNvPicPr>
      </xdr:nvPicPr>
      <xdr:blipFill>
        <a:blip xmlns:r="http://schemas.openxmlformats.org/officeDocument/2006/relationships" r:embed="rId455"/>
        <a:stretch>
          <a:fillRect/>
        </a:stretch>
      </xdr:blipFill>
      <xdr:spPr>
        <a:xfrm>
          <a:off x="18145125" y="225866325"/>
          <a:ext cx="590550" cy="714375"/>
        </a:xfrm>
        <a:prstGeom prst="rect">
          <a:avLst/>
        </a:prstGeom>
        <a:noFill/>
        <a:ln w="9525">
          <a:noFill/>
        </a:ln>
      </xdr:spPr>
    </xdr:pic>
    <xdr:clientData/>
  </xdr:twoCellAnchor>
  <xdr:twoCellAnchor editAs="oneCell">
    <xdr:from>
      <xdr:col>17</xdr:col>
      <xdr:colOff>238423</xdr:colOff>
      <xdr:row>186</xdr:row>
      <xdr:rowOff>105594</xdr:rowOff>
    </xdr:from>
    <xdr:to>
      <xdr:col>17</xdr:col>
      <xdr:colOff>705334</xdr:colOff>
      <xdr:row>186</xdr:row>
      <xdr:rowOff>791952</xdr:rowOff>
    </xdr:to>
    <xdr:pic>
      <xdr:nvPicPr>
        <xdr:cNvPr id="36983" name="Picture 625"/>
        <xdr:cNvPicPr>
          <a:picLocks noChangeAspect="1"/>
        </xdr:cNvPicPr>
      </xdr:nvPicPr>
      <xdr:blipFill>
        <a:blip xmlns:r="http://schemas.openxmlformats.org/officeDocument/2006/relationships" r:embed="rId456"/>
        <a:stretch>
          <a:fillRect/>
        </a:stretch>
      </xdr:blipFill>
      <xdr:spPr>
        <a:xfrm>
          <a:off x="18259425" y="227123625"/>
          <a:ext cx="466725" cy="685800"/>
        </a:xfrm>
        <a:prstGeom prst="rect">
          <a:avLst/>
        </a:prstGeom>
        <a:noFill/>
        <a:ln w="9525">
          <a:noFill/>
        </a:ln>
      </xdr:spPr>
    </xdr:pic>
    <xdr:clientData/>
  </xdr:twoCellAnchor>
  <xdr:twoCellAnchor editAs="oneCell">
    <xdr:from>
      <xdr:col>17</xdr:col>
      <xdr:colOff>134113</xdr:colOff>
      <xdr:row>187</xdr:row>
      <xdr:rowOff>105594</xdr:rowOff>
    </xdr:from>
    <xdr:to>
      <xdr:col>17</xdr:col>
      <xdr:colOff>705334</xdr:colOff>
      <xdr:row>187</xdr:row>
      <xdr:rowOff>820750</xdr:rowOff>
    </xdr:to>
    <xdr:pic>
      <xdr:nvPicPr>
        <xdr:cNvPr id="36984" name="Picture 626"/>
        <xdr:cNvPicPr>
          <a:picLocks noChangeAspect="1"/>
        </xdr:cNvPicPr>
      </xdr:nvPicPr>
      <xdr:blipFill>
        <a:blip xmlns:r="http://schemas.openxmlformats.org/officeDocument/2006/relationships" r:embed="rId457"/>
        <a:stretch>
          <a:fillRect/>
        </a:stretch>
      </xdr:blipFill>
      <xdr:spPr>
        <a:xfrm>
          <a:off x="18154650" y="228352350"/>
          <a:ext cx="571500" cy="714375"/>
        </a:xfrm>
        <a:prstGeom prst="rect">
          <a:avLst/>
        </a:prstGeom>
        <a:noFill/>
        <a:ln w="9525">
          <a:noFill/>
        </a:ln>
      </xdr:spPr>
    </xdr:pic>
    <xdr:clientData/>
  </xdr:twoCellAnchor>
  <xdr:twoCellAnchor editAs="oneCell">
    <xdr:from>
      <xdr:col>17</xdr:col>
      <xdr:colOff>218554</xdr:colOff>
      <xdr:row>188</xdr:row>
      <xdr:rowOff>115193</xdr:rowOff>
    </xdr:from>
    <xdr:to>
      <xdr:col>17</xdr:col>
      <xdr:colOff>703678</xdr:colOff>
      <xdr:row>188</xdr:row>
      <xdr:rowOff>801551</xdr:rowOff>
    </xdr:to>
    <xdr:pic>
      <xdr:nvPicPr>
        <xdr:cNvPr id="36985" name="Picture 627"/>
        <xdr:cNvPicPr>
          <a:picLocks noChangeAspect="1"/>
        </xdr:cNvPicPr>
      </xdr:nvPicPr>
      <xdr:blipFill>
        <a:blip xmlns:r="http://schemas.openxmlformats.org/officeDocument/2006/relationships" r:embed="rId458"/>
        <a:stretch>
          <a:fillRect/>
        </a:stretch>
      </xdr:blipFill>
      <xdr:spPr>
        <a:xfrm>
          <a:off x="18240375" y="229590600"/>
          <a:ext cx="485775" cy="685800"/>
        </a:xfrm>
        <a:prstGeom prst="rect">
          <a:avLst/>
        </a:prstGeom>
        <a:noFill/>
        <a:ln w="9525">
          <a:noFill/>
        </a:ln>
      </xdr:spPr>
    </xdr:pic>
    <xdr:clientData/>
  </xdr:twoCellAnchor>
  <xdr:twoCellAnchor editAs="oneCell">
    <xdr:from>
      <xdr:col>17</xdr:col>
      <xdr:colOff>142391</xdr:colOff>
      <xdr:row>189</xdr:row>
      <xdr:rowOff>76795</xdr:rowOff>
    </xdr:from>
    <xdr:to>
      <xdr:col>17</xdr:col>
      <xdr:colOff>703678</xdr:colOff>
      <xdr:row>189</xdr:row>
      <xdr:rowOff>791952</xdr:rowOff>
    </xdr:to>
    <xdr:pic>
      <xdr:nvPicPr>
        <xdr:cNvPr id="36986" name="Picture 628"/>
        <xdr:cNvPicPr>
          <a:picLocks noChangeAspect="1"/>
        </xdr:cNvPicPr>
      </xdr:nvPicPr>
      <xdr:blipFill>
        <a:blip xmlns:r="http://schemas.openxmlformats.org/officeDocument/2006/relationships" r:embed="rId459"/>
        <a:stretch>
          <a:fillRect/>
        </a:stretch>
      </xdr:blipFill>
      <xdr:spPr>
        <a:xfrm>
          <a:off x="18164175" y="230781225"/>
          <a:ext cx="561975" cy="714375"/>
        </a:xfrm>
        <a:prstGeom prst="rect">
          <a:avLst/>
        </a:prstGeom>
        <a:noFill/>
        <a:ln w="9525">
          <a:noFill/>
        </a:ln>
      </xdr:spPr>
    </xdr:pic>
    <xdr:clientData/>
  </xdr:twoCellAnchor>
  <xdr:twoCellAnchor editAs="oneCell">
    <xdr:from>
      <xdr:col>17</xdr:col>
      <xdr:colOff>218554</xdr:colOff>
      <xdr:row>190</xdr:row>
      <xdr:rowOff>105594</xdr:rowOff>
    </xdr:from>
    <xdr:to>
      <xdr:col>17</xdr:col>
      <xdr:colOff>703678</xdr:colOff>
      <xdr:row>190</xdr:row>
      <xdr:rowOff>791952</xdr:rowOff>
    </xdr:to>
    <xdr:pic>
      <xdr:nvPicPr>
        <xdr:cNvPr id="36987" name="Picture 629"/>
        <xdr:cNvPicPr>
          <a:picLocks noChangeAspect="1"/>
        </xdr:cNvPicPr>
      </xdr:nvPicPr>
      <xdr:blipFill>
        <a:blip xmlns:r="http://schemas.openxmlformats.org/officeDocument/2006/relationships" r:embed="rId460"/>
        <a:stretch>
          <a:fillRect/>
        </a:stretch>
      </xdr:blipFill>
      <xdr:spPr>
        <a:xfrm>
          <a:off x="18240375" y="232038525"/>
          <a:ext cx="485775" cy="685800"/>
        </a:xfrm>
        <a:prstGeom prst="rect">
          <a:avLst/>
        </a:prstGeom>
        <a:noFill/>
        <a:ln w="9525">
          <a:noFill/>
        </a:ln>
      </xdr:spPr>
    </xdr:pic>
    <xdr:clientData/>
  </xdr:twoCellAnchor>
  <xdr:twoCellAnchor editAs="oneCell">
    <xdr:from>
      <xdr:col>17</xdr:col>
      <xdr:colOff>96031</xdr:colOff>
      <xdr:row>191</xdr:row>
      <xdr:rowOff>124792</xdr:rowOff>
    </xdr:from>
    <xdr:to>
      <xdr:col>17</xdr:col>
      <xdr:colOff>705334</xdr:colOff>
      <xdr:row>191</xdr:row>
      <xdr:rowOff>811150</xdr:rowOff>
    </xdr:to>
    <xdr:pic>
      <xdr:nvPicPr>
        <xdr:cNvPr id="36988" name="Picture 630"/>
        <xdr:cNvPicPr>
          <a:picLocks noChangeAspect="1"/>
        </xdr:cNvPicPr>
      </xdr:nvPicPr>
      <xdr:blipFill>
        <a:blip xmlns:r="http://schemas.openxmlformats.org/officeDocument/2006/relationships" r:embed="rId461"/>
        <a:stretch>
          <a:fillRect/>
        </a:stretch>
      </xdr:blipFill>
      <xdr:spPr>
        <a:xfrm>
          <a:off x="18116550" y="233286300"/>
          <a:ext cx="609600" cy="685800"/>
        </a:xfrm>
        <a:prstGeom prst="rect">
          <a:avLst/>
        </a:prstGeom>
        <a:noFill/>
        <a:ln w="9525">
          <a:noFill/>
        </a:ln>
      </xdr:spPr>
    </xdr:pic>
    <xdr:clientData/>
  </xdr:twoCellAnchor>
  <xdr:twoCellAnchor editAs="oneCell">
    <xdr:from>
      <xdr:col>17</xdr:col>
      <xdr:colOff>162260</xdr:colOff>
      <xdr:row>192</xdr:row>
      <xdr:rowOff>38398</xdr:rowOff>
    </xdr:from>
    <xdr:to>
      <xdr:col>17</xdr:col>
      <xdr:colOff>705334</xdr:colOff>
      <xdr:row>192</xdr:row>
      <xdr:rowOff>830349</xdr:rowOff>
    </xdr:to>
    <xdr:pic>
      <xdr:nvPicPr>
        <xdr:cNvPr id="36989" name="Picture 631"/>
        <xdr:cNvPicPr>
          <a:picLocks noChangeAspect="1"/>
        </xdr:cNvPicPr>
      </xdr:nvPicPr>
      <xdr:blipFill>
        <a:blip xmlns:r="http://schemas.openxmlformats.org/officeDocument/2006/relationships" r:embed="rId462"/>
        <a:stretch>
          <a:fillRect/>
        </a:stretch>
      </xdr:blipFill>
      <xdr:spPr>
        <a:xfrm>
          <a:off x="18183225" y="234429300"/>
          <a:ext cx="542925" cy="790575"/>
        </a:xfrm>
        <a:prstGeom prst="rect">
          <a:avLst/>
        </a:prstGeom>
        <a:noFill/>
        <a:ln w="9525">
          <a:noFill/>
        </a:ln>
      </xdr:spPr>
    </xdr:pic>
    <xdr:clientData/>
  </xdr:twoCellAnchor>
  <xdr:twoCellAnchor editAs="oneCell">
    <xdr:from>
      <xdr:col>17</xdr:col>
      <xdr:colOff>294717</xdr:colOff>
      <xdr:row>193</xdr:row>
      <xdr:rowOff>76795</xdr:rowOff>
    </xdr:from>
    <xdr:to>
      <xdr:col>17</xdr:col>
      <xdr:colOff>703678</xdr:colOff>
      <xdr:row>193</xdr:row>
      <xdr:rowOff>763153</xdr:rowOff>
    </xdr:to>
    <xdr:pic>
      <xdr:nvPicPr>
        <xdr:cNvPr id="36990" name="Picture 632"/>
        <xdr:cNvPicPr>
          <a:picLocks noChangeAspect="1"/>
        </xdr:cNvPicPr>
      </xdr:nvPicPr>
      <xdr:blipFill>
        <a:blip xmlns:r="http://schemas.openxmlformats.org/officeDocument/2006/relationships" r:embed="rId463"/>
        <a:stretch>
          <a:fillRect/>
        </a:stretch>
      </xdr:blipFill>
      <xdr:spPr>
        <a:xfrm>
          <a:off x="18316575" y="235696125"/>
          <a:ext cx="409575" cy="685800"/>
        </a:xfrm>
        <a:prstGeom prst="rect">
          <a:avLst/>
        </a:prstGeom>
        <a:noFill/>
        <a:ln w="9525">
          <a:noFill/>
        </a:ln>
      </xdr:spPr>
    </xdr:pic>
    <xdr:clientData/>
  </xdr:twoCellAnchor>
  <xdr:twoCellAnchor editAs="oneCell">
    <xdr:from>
      <xdr:col>17</xdr:col>
      <xdr:colOff>238423</xdr:colOff>
      <xdr:row>194</xdr:row>
      <xdr:rowOff>105594</xdr:rowOff>
    </xdr:from>
    <xdr:to>
      <xdr:col>17</xdr:col>
      <xdr:colOff>705334</xdr:colOff>
      <xdr:row>194</xdr:row>
      <xdr:rowOff>839949</xdr:rowOff>
    </xdr:to>
    <xdr:pic>
      <xdr:nvPicPr>
        <xdr:cNvPr id="36991" name="Picture 633"/>
        <xdr:cNvPicPr>
          <a:picLocks noChangeAspect="1"/>
        </xdr:cNvPicPr>
      </xdr:nvPicPr>
      <xdr:blipFill>
        <a:blip xmlns:r="http://schemas.openxmlformats.org/officeDocument/2006/relationships" r:embed="rId464"/>
        <a:stretch>
          <a:fillRect/>
        </a:stretch>
      </xdr:blipFill>
      <xdr:spPr>
        <a:xfrm>
          <a:off x="18259425" y="236953425"/>
          <a:ext cx="466725" cy="733425"/>
        </a:xfrm>
        <a:prstGeom prst="rect">
          <a:avLst/>
        </a:prstGeom>
        <a:noFill/>
        <a:ln w="9525">
          <a:noFill/>
        </a:ln>
      </xdr:spPr>
    </xdr:pic>
    <xdr:clientData/>
  </xdr:twoCellAnchor>
  <xdr:twoCellAnchor editAs="oneCell">
    <xdr:from>
      <xdr:col>17</xdr:col>
      <xdr:colOff>190407</xdr:colOff>
      <xdr:row>195</xdr:row>
      <xdr:rowOff>115193</xdr:rowOff>
    </xdr:from>
    <xdr:to>
      <xdr:col>17</xdr:col>
      <xdr:colOff>713612</xdr:colOff>
      <xdr:row>195</xdr:row>
      <xdr:rowOff>830349</xdr:rowOff>
    </xdr:to>
    <xdr:pic>
      <xdr:nvPicPr>
        <xdr:cNvPr id="36992" name="Picture 634"/>
        <xdr:cNvPicPr>
          <a:picLocks noChangeAspect="1"/>
        </xdr:cNvPicPr>
      </xdr:nvPicPr>
      <xdr:blipFill>
        <a:blip xmlns:r="http://schemas.openxmlformats.org/officeDocument/2006/relationships" r:embed="rId465"/>
        <a:stretch>
          <a:fillRect/>
        </a:stretch>
      </xdr:blipFill>
      <xdr:spPr>
        <a:xfrm>
          <a:off x="18211800" y="238191675"/>
          <a:ext cx="523875" cy="714375"/>
        </a:xfrm>
        <a:prstGeom prst="rect">
          <a:avLst/>
        </a:prstGeom>
        <a:noFill/>
        <a:ln w="9525">
          <a:noFill/>
        </a:ln>
      </xdr:spPr>
    </xdr:pic>
    <xdr:clientData/>
  </xdr:twoCellAnchor>
  <xdr:twoCellAnchor editAs="oneCell">
    <xdr:from>
      <xdr:col>17</xdr:col>
      <xdr:colOff>238423</xdr:colOff>
      <xdr:row>196</xdr:row>
      <xdr:rowOff>105594</xdr:rowOff>
    </xdr:from>
    <xdr:to>
      <xdr:col>17</xdr:col>
      <xdr:colOff>705334</xdr:colOff>
      <xdr:row>196</xdr:row>
      <xdr:rowOff>820750</xdr:rowOff>
    </xdr:to>
    <xdr:pic>
      <xdr:nvPicPr>
        <xdr:cNvPr id="36993" name="Picture 635"/>
        <xdr:cNvPicPr>
          <a:picLocks noChangeAspect="1"/>
        </xdr:cNvPicPr>
      </xdr:nvPicPr>
      <xdr:blipFill>
        <a:blip xmlns:r="http://schemas.openxmlformats.org/officeDocument/2006/relationships" r:embed="rId466"/>
        <a:stretch>
          <a:fillRect/>
        </a:stretch>
      </xdr:blipFill>
      <xdr:spPr>
        <a:xfrm>
          <a:off x="18259425" y="239410875"/>
          <a:ext cx="466725" cy="714375"/>
        </a:xfrm>
        <a:prstGeom prst="rect">
          <a:avLst/>
        </a:prstGeom>
        <a:noFill/>
        <a:ln w="9525">
          <a:noFill/>
        </a:ln>
      </xdr:spPr>
    </xdr:pic>
    <xdr:clientData/>
  </xdr:twoCellAnchor>
  <xdr:twoCellAnchor editAs="oneCell">
    <xdr:from>
      <xdr:col>17</xdr:col>
      <xdr:colOff>162260</xdr:colOff>
      <xdr:row>197</xdr:row>
      <xdr:rowOff>76795</xdr:rowOff>
    </xdr:from>
    <xdr:to>
      <xdr:col>17</xdr:col>
      <xdr:colOff>723547</xdr:colOff>
      <xdr:row>197</xdr:row>
      <xdr:rowOff>830349</xdr:rowOff>
    </xdr:to>
    <xdr:pic>
      <xdr:nvPicPr>
        <xdr:cNvPr id="36994" name="Picture 636"/>
        <xdr:cNvPicPr>
          <a:picLocks noChangeAspect="1"/>
        </xdr:cNvPicPr>
      </xdr:nvPicPr>
      <xdr:blipFill>
        <a:blip xmlns:r="http://schemas.openxmlformats.org/officeDocument/2006/relationships"/>
        <a:stretch>
          <a:fillRect/>
        </a:stretch>
      </xdr:blipFill>
      <xdr:spPr>
        <a:xfrm>
          <a:off x="18183225" y="240611025"/>
          <a:ext cx="561975" cy="752475"/>
        </a:xfrm>
        <a:prstGeom prst="rect">
          <a:avLst/>
        </a:prstGeom>
        <a:noFill/>
        <a:ln w="9525">
          <a:noFill/>
        </a:ln>
      </xdr:spPr>
    </xdr:pic>
    <xdr:clientData/>
  </xdr:twoCellAnchor>
  <xdr:twoCellAnchor editAs="oneCell">
    <xdr:from>
      <xdr:col>17</xdr:col>
      <xdr:colOff>314585</xdr:colOff>
      <xdr:row>198</xdr:row>
      <xdr:rowOff>76795</xdr:rowOff>
    </xdr:from>
    <xdr:to>
      <xdr:col>17</xdr:col>
      <xdr:colOff>715268</xdr:colOff>
      <xdr:row>198</xdr:row>
      <xdr:rowOff>830349</xdr:rowOff>
    </xdr:to>
    <xdr:pic>
      <xdr:nvPicPr>
        <xdr:cNvPr id="36995" name="Picture 637" descr="Product image"/>
        <xdr:cNvPicPr>
          <a:picLocks noChangeAspect="1"/>
        </xdr:cNvPicPr>
      </xdr:nvPicPr>
      <xdr:blipFill>
        <a:blip xmlns:r="http://schemas.openxmlformats.org/officeDocument/2006/relationships" r:embed="rId467"/>
        <a:stretch>
          <a:fillRect/>
        </a:stretch>
      </xdr:blipFill>
      <xdr:spPr>
        <a:xfrm>
          <a:off x="18335625" y="241839750"/>
          <a:ext cx="400050" cy="752475"/>
        </a:xfrm>
        <a:prstGeom prst="rect">
          <a:avLst/>
        </a:prstGeom>
        <a:noFill/>
        <a:ln w="9525">
          <a:noFill/>
        </a:ln>
      </xdr:spPr>
    </xdr:pic>
    <xdr:clientData/>
  </xdr:twoCellAnchor>
  <xdr:twoCellAnchor editAs="oneCell">
    <xdr:from>
      <xdr:col>17</xdr:col>
      <xdr:colOff>190407</xdr:colOff>
      <xdr:row>199</xdr:row>
      <xdr:rowOff>105594</xdr:rowOff>
    </xdr:from>
    <xdr:to>
      <xdr:col>17</xdr:col>
      <xdr:colOff>713612</xdr:colOff>
      <xdr:row>199</xdr:row>
      <xdr:rowOff>791952</xdr:rowOff>
    </xdr:to>
    <xdr:pic>
      <xdr:nvPicPr>
        <xdr:cNvPr id="36996" name="Picture 638"/>
        <xdr:cNvPicPr>
          <a:picLocks noChangeAspect="1"/>
        </xdr:cNvPicPr>
      </xdr:nvPicPr>
      <xdr:blipFill>
        <a:blip xmlns:r="http://schemas.openxmlformats.org/officeDocument/2006/relationships" r:embed="rId468"/>
        <a:stretch>
          <a:fillRect/>
        </a:stretch>
      </xdr:blipFill>
      <xdr:spPr>
        <a:xfrm>
          <a:off x="18211800" y="243097050"/>
          <a:ext cx="523875" cy="685800"/>
        </a:xfrm>
        <a:prstGeom prst="rect">
          <a:avLst/>
        </a:prstGeom>
        <a:noFill/>
        <a:ln w="9525">
          <a:noFill/>
        </a:ln>
      </xdr:spPr>
    </xdr:pic>
    <xdr:clientData/>
  </xdr:twoCellAnchor>
  <xdr:twoCellAnchor editAs="oneCell">
    <xdr:from>
      <xdr:col>17</xdr:col>
      <xdr:colOff>210276</xdr:colOff>
      <xdr:row>200</xdr:row>
      <xdr:rowOff>76795</xdr:rowOff>
    </xdr:from>
    <xdr:to>
      <xdr:col>17</xdr:col>
      <xdr:colOff>705334</xdr:colOff>
      <xdr:row>200</xdr:row>
      <xdr:rowOff>791952</xdr:rowOff>
    </xdr:to>
    <xdr:pic>
      <xdr:nvPicPr>
        <xdr:cNvPr id="36997" name="Picture 639"/>
        <xdr:cNvPicPr>
          <a:picLocks noChangeAspect="1"/>
        </xdr:cNvPicPr>
      </xdr:nvPicPr>
      <xdr:blipFill>
        <a:blip xmlns:r="http://schemas.openxmlformats.org/officeDocument/2006/relationships" r:embed="rId469"/>
        <a:stretch>
          <a:fillRect/>
        </a:stretch>
      </xdr:blipFill>
      <xdr:spPr>
        <a:xfrm>
          <a:off x="18230850" y="244297200"/>
          <a:ext cx="495300" cy="714375"/>
        </a:xfrm>
        <a:prstGeom prst="rect">
          <a:avLst/>
        </a:prstGeom>
        <a:noFill/>
        <a:ln w="9525">
          <a:noFill/>
        </a:ln>
      </xdr:spPr>
    </xdr:pic>
    <xdr:clientData/>
  </xdr:twoCellAnchor>
  <xdr:twoCellAnchor editAs="oneCell">
    <xdr:from>
      <xdr:col>17</xdr:col>
      <xdr:colOff>238423</xdr:colOff>
      <xdr:row>201</xdr:row>
      <xdr:rowOff>76795</xdr:rowOff>
    </xdr:from>
    <xdr:to>
      <xdr:col>17</xdr:col>
      <xdr:colOff>715268</xdr:colOff>
      <xdr:row>201</xdr:row>
      <xdr:rowOff>830349</xdr:rowOff>
    </xdr:to>
    <xdr:pic>
      <xdr:nvPicPr>
        <xdr:cNvPr id="36998" name="Picture 640"/>
        <xdr:cNvPicPr>
          <a:picLocks noChangeAspect="1"/>
        </xdr:cNvPicPr>
      </xdr:nvPicPr>
      <xdr:blipFill>
        <a:blip xmlns:r="http://schemas.openxmlformats.org/officeDocument/2006/relationships" r:embed="rId470"/>
        <a:stretch>
          <a:fillRect/>
        </a:stretch>
      </xdr:blipFill>
      <xdr:spPr>
        <a:xfrm>
          <a:off x="18259425" y="245525925"/>
          <a:ext cx="476250" cy="752475"/>
        </a:xfrm>
        <a:prstGeom prst="rect">
          <a:avLst/>
        </a:prstGeom>
        <a:noFill/>
        <a:ln w="9525">
          <a:noFill/>
        </a:ln>
      </xdr:spPr>
    </xdr:pic>
    <xdr:clientData/>
  </xdr:twoCellAnchor>
  <xdr:twoCellAnchor editAs="oneCell">
    <xdr:from>
      <xdr:col>17</xdr:col>
      <xdr:colOff>142391</xdr:colOff>
      <xdr:row>202</xdr:row>
      <xdr:rowOff>76795</xdr:rowOff>
    </xdr:from>
    <xdr:to>
      <xdr:col>17</xdr:col>
      <xdr:colOff>703678</xdr:colOff>
      <xdr:row>202</xdr:row>
      <xdr:rowOff>849548</xdr:rowOff>
    </xdr:to>
    <xdr:pic>
      <xdr:nvPicPr>
        <xdr:cNvPr id="36999" name="Picture 641"/>
        <xdr:cNvPicPr>
          <a:picLocks noChangeAspect="1"/>
        </xdr:cNvPicPr>
      </xdr:nvPicPr>
      <xdr:blipFill>
        <a:blip xmlns:r="http://schemas.openxmlformats.org/officeDocument/2006/relationships" r:embed="rId471"/>
        <a:stretch>
          <a:fillRect/>
        </a:stretch>
      </xdr:blipFill>
      <xdr:spPr>
        <a:xfrm>
          <a:off x="18164175" y="246754650"/>
          <a:ext cx="561975" cy="771525"/>
        </a:xfrm>
        <a:prstGeom prst="rect">
          <a:avLst/>
        </a:prstGeom>
        <a:noFill/>
        <a:ln w="9525">
          <a:noFill/>
        </a:ln>
      </xdr:spPr>
    </xdr:pic>
    <xdr:clientData/>
  </xdr:twoCellAnchor>
  <xdr:twoCellAnchor editAs="oneCell">
    <xdr:from>
      <xdr:col>17</xdr:col>
      <xdr:colOff>142391</xdr:colOff>
      <xdr:row>203</xdr:row>
      <xdr:rowOff>76795</xdr:rowOff>
    </xdr:from>
    <xdr:to>
      <xdr:col>17</xdr:col>
      <xdr:colOff>703678</xdr:colOff>
      <xdr:row>203</xdr:row>
      <xdr:rowOff>811150</xdr:rowOff>
    </xdr:to>
    <xdr:pic>
      <xdr:nvPicPr>
        <xdr:cNvPr id="37000" name="Picture 642"/>
        <xdr:cNvPicPr>
          <a:picLocks noChangeAspect="1"/>
        </xdr:cNvPicPr>
      </xdr:nvPicPr>
      <xdr:blipFill>
        <a:blip xmlns:r="http://schemas.openxmlformats.org/officeDocument/2006/relationships" r:embed="rId472"/>
        <a:stretch>
          <a:fillRect/>
        </a:stretch>
      </xdr:blipFill>
      <xdr:spPr>
        <a:xfrm>
          <a:off x="18164175" y="247983375"/>
          <a:ext cx="561975" cy="733425"/>
        </a:xfrm>
        <a:prstGeom prst="rect">
          <a:avLst/>
        </a:prstGeom>
        <a:noFill/>
        <a:ln w="9525">
          <a:noFill/>
        </a:ln>
      </xdr:spPr>
    </xdr:pic>
    <xdr:clientData/>
  </xdr:twoCellAnchor>
  <xdr:twoCellAnchor editAs="oneCell">
    <xdr:from>
      <xdr:col>17</xdr:col>
      <xdr:colOff>162260</xdr:colOff>
      <xdr:row>204</xdr:row>
      <xdr:rowOff>76795</xdr:rowOff>
    </xdr:from>
    <xdr:to>
      <xdr:col>17</xdr:col>
      <xdr:colOff>1200392</xdr:colOff>
      <xdr:row>204</xdr:row>
      <xdr:rowOff>830349</xdr:rowOff>
    </xdr:to>
    <xdr:pic>
      <xdr:nvPicPr>
        <xdr:cNvPr id="37001" name="Picture 643"/>
        <xdr:cNvPicPr>
          <a:picLocks noChangeAspect="1"/>
        </xdr:cNvPicPr>
      </xdr:nvPicPr>
      <xdr:blipFill>
        <a:blip xmlns:r="http://schemas.openxmlformats.org/officeDocument/2006/relationships"/>
        <a:stretch>
          <a:fillRect/>
        </a:stretch>
      </xdr:blipFill>
      <xdr:spPr>
        <a:xfrm>
          <a:off x="18183225" y="249212100"/>
          <a:ext cx="1038225" cy="752475"/>
        </a:xfrm>
        <a:prstGeom prst="rect">
          <a:avLst/>
        </a:prstGeom>
        <a:noFill/>
        <a:ln w="9525">
          <a:noFill/>
        </a:ln>
      </xdr:spPr>
    </xdr:pic>
    <xdr:clientData/>
  </xdr:twoCellAnchor>
  <xdr:twoCellAnchor editAs="oneCell">
    <xdr:from>
      <xdr:col>17</xdr:col>
      <xdr:colOff>238423</xdr:colOff>
      <xdr:row>205</xdr:row>
      <xdr:rowOff>124792</xdr:rowOff>
    </xdr:from>
    <xdr:to>
      <xdr:col>17</xdr:col>
      <xdr:colOff>715268</xdr:colOff>
      <xdr:row>205</xdr:row>
      <xdr:rowOff>811150</xdr:rowOff>
    </xdr:to>
    <xdr:pic>
      <xdr:nvPicPr>
        <xdr:cNvPr id="37002" name="Picture 644"/>
        <xdr:cNvPicPr>
          <a:picLocks noChangeAspect="1"/>
        </xdr:cNvPicPr>
      </xdr:nvPicPr>
      <xdr:blipFill>
        <a:blip xmlns:r="http://schemas.openxmlformats.org/officeDocument/2006/relationships" r:embed="rId473"/>
        <a:stretch>
          <a:fillRect/>
        </a:stretch>
      </xdr:blipFill>
      <xdr:spPr>
        <a:xfrm>
          <a:off x="18259425" y="250488450"/>
          <a:ext cx="476250" cy="685800"/>
        </a:xfrm>
        <a:prstGeom prst="rect">
          <a:avLst/>
        </a:prstGeom>
        <a:noFill/>
        <a:ln w="9525">
          <a:noFill/>
        </a:ln>
      </xdr:spPr>
    </xdr:pic>
    <xdr:clientData/>
  </xdr:twoCellAnchor>
  <xdr:twoCellAnchor editAs="oneCell">
    <xdr:from>
      <xdr:col>17</xdr:col>
      <xdr:colOff>172194</xdr:colOff>
      <xdr:row>206</xdr:row>
      <xdr:rowOff>76795</xdr:rowOff>
    </xdr:from>
    <xdr:to>
      <xdr:col>17</xdr:col>
      <xdr:colOff>705334</xdr:colOff>
      <xdr:row>206</xdr:row>
      <xdr:rowOff>791952</xdr:rowOff>
    </xdr:to>
    <xdr:pic>
      <xdr:nvPicPr>
        <xdr:cNvPr id="37003" name="Picture 645"/>
        <xdr:cNvPicPr>
          <a:picLocks noChangeAspect="1"/>
        </xdr:cNvPicPr>
      </xdr:nvPicPr>
      <xdr:blipFill>
        <a:blip xmlns:r="http://schemas.openxmlformats.org/officeDocument/2006/relationships" r:embed="rId474"/>
        <a:stretch>
          <a:fillRect/>
        </a:stretch>
      </xdr:blipFill>
      <xdr:spPr>
        <a:xfrm>
          <a:off x="18192750" y="251669550"/>
          <a:ext cx="533400" cy="714375"/>
        </a:xfrm>
        <a:prstGeom prst="rect">
          <a:avLst/>
        </a:prstGeom>
        <a:noFill/>
        <a:ln w="9525">
          <a:noFill/>
        </a:ln>
      </xdr:spPr>
    </xdr:pic>
    <xdr:clientData/>
  </xdr:twoCellAnchor>
  <xdr:twoCellAnchor editAs="oneCell">
    <xdr:from>
      <xdr:col>17</xdr:col>
      <xdr:colOff>172194</xdr:colOff>
      <xdr:row>207</xdr:row>
      <xdr:rowOff>76795</xdr:rowOff>
    </xdr:from>
    <xdr:to>
      <xdr:col>17</xdr:col>
      <xdr:colOff>705334</xdr:colOff>
      <xdr:row>207</xdr:row>
      <xdr:rowOff>763153</xdr:rowOff>
    </xdr:to>
    <xdr:pic>
      <xdr:nvPicPr>
        <xdr:cNvPr id="37004" name="Picture 646"/>
        <xdr:cNvPicPr>
          <a:picLocks noChangeAspect="1"/>
        </xdr:cNvPicPr>
      </xdr:nvPicPr>
      <xdr:blipFill>
        <a:blip xmlns:r="http://schemas.openxmlformats.org/officeDocument/2006/relationships" r:embed="rId475"/>
        <a:stretch>
          <a:fillRect/>
        </a:stretch>
      </xdr:blipFill>
      <xdr:spPr>
        <a:xfrm>
          <a:off x="18192750" y="252898275"/>
          <a:ext cx="533400" cy="685800"/>
        </a:xfrm>
        <a:prstGeom prst="rect">
          <a:avLst/>
        </a:prstGeom>
        <a:noFill/>
        <a:ln w="9525">
          <a:noFill/>
        </a:ln>
      </xdr:spPr>
    </xdr:pic>
    <xdr:clientData/>
  </xdr:twoCellAnchor>
  <xdr:twoCellAnchor editAs="oneCell">
    <xdr:from>
      <xdr:col>17</xdr:col>
      <xdr:colOff>172194</xdr:colOff>
      <xdr:row>208</xdr:row>
      <xdr:rowOff>76795</xdr:rowOff>
    </xdr:from>
    <xdr:to>
      <xdr:col>17</xdr:col>
      <xdr:colOff>1172245</xdr:colOff>
      <xdr:row>208</xdr:row>
      <xdr:rowOff>791952</xdr:rowOff>
    </xdr:to>
    <xdr:pic>
      <xdr:nvPicPr>
        <xdr:cNvPr id="37005" name="Picture 647"/>
        <xdr:cNvPicPr>
          <a:picLocks noChangeAspect="1"/>
        </xdr:cNvPicPr>
      </xdr:nvPicPr>
      <xdr:blipFill>
        <a:blip xmlns:r="http://schemas.openxmlformats.org/officeDocument/2006/relationships" r:embed="rId474"/>
        <a:stretch>
          <a:fillRect/>
        </a:stretch>
      </xdr:blipFill>
      <xdr:spPr>
        <a:xfrm>
          <a:off x="18192750" y="254127000"/>
          <a:ext cx="1000125" cy="714375"/>
        </a:xfrm>
        <a:prstGeom prst="rect">
          <a:avLst/>
        </a:prstGeom>
        <a:noFill/>
        <a:ln w="9525">
          <a:noFill/>
        </a:ln>
      </xdr:spPr>
    </xdr:pic>
    <xdr:clientData/>
  </xdr:twoCellAnchor>
  <xdr:twoCellAnchor editAs="oneCell">
    <xdr:from>
      <xdr:col>17</xdr:col>
      <xdr:colOff>190407</xdr:colOff>
      <xdr:row>209</xdr:row>
      <xdr:rowOff>124792</xdr:rowOff>
    </xdr:from>
    <xdr:to>
      <xdr:col>17</xdr:col>
      <xdr:colOff>713612</xdr:colOff>
      <xdr:row>209</xdr:row>
      <xdr:rowOff>772753</xdr:rowOff>
    </xdr:to>
    <xdr:pic>
      <xdr:nvPicPr>
        <xdr:cNvPr id="37006" name="Picture 648"/>
        <xdr:cNvPicPr>
          <a:picLocks noChangeAspect="1"/>
        </xdr:cNvPicPr>
      </xdr:nvPicPr>
      <xdr:blipFill>
        <a:blip xmlns:r="http://schemas.openxmlformats.org/officeDocument/2006/relationships" r:embed="rId476"/>
        <a:stretch>
          <a:fillRect/>
        </a:stretch>
      </xdr:blipFill>
      <xdr:spPr>
        <a:xfrm>
          <a:off x="18211800" y="255403350"/>
          <a:ext cx="523875" cy="647700"/>
        </a:xfrm>
        <a:prstGeom prst="rect">
          <a:avLst/>
        </a:prstGeom>
        <a:noFill/>
        <a:ln w="9525">
          <a:noFill/>
        </a:ln>
      </xdr:spPr>
    </xdr:pic>
    <xdr:clientData/>
  </xdr:twoCellAnchor>
  <xdr:twoCellAnchor editAs="oneCell">
    <xdr:from>
      <xdr:col>17</xdr:col>
      <xdr:colOff>124178</xdr:colOff>
      <xdr:row>210</xdr:row>
      <xdr:rowOff>76795</xdr:rowOff>
    </xdr:from>
    <xdr:to>
      <xdr:col>17</xdr:col>
      <xdr:colOff>715268</xdr:colOff>
      <xdr:row>210</xdr:row>
      <xdr:rowOff>907145</xdr:rowOff>
    </xdr:to>
    <xdr:pic>
      <xdr:nvPicPr>
        <xdr:cNvPr id="37007" name="Picture 649"/>
        <xdr:cNvPicPr>
          <a:picLocks noChangeAspect="1"/>
        </xdr:cNvPicPr>
      </xdr:nvPicPr>
      <xdr:blipFill>
        <a:blip xmlns:r="http://schemas.openxmlformats.org/officeDocument/2006/relationships" r:embed="rId477"/>
        <a:stretch>
          <a:fillRect/>
        </a:stretch>
      </xdr:blipFill>
      <xdr:spPr>
        <a:xfrm>
          <a:off x="18145125" y="256584450"/>
          <a:ext cx="590550" cy="828675"/>
        </a:xfrm>
        <a:prstGeom prst="rect">
          <a:avLst/>
        </a:prstGeom>
        <a:noFill/>
        <a:ln w="9525">
          <a:noFill/>
        </a:ln>
      </xdr:spPr>
    </xdr:pic>
    <xdr:clientData/>
  </xdr:twoCellAnchor>
  <xdr:twoCellAnchor editAs="oneCell">
    <xdr:from>
      <xdr:col>17</xdr:col>
      <xdr:colOff>96031</xdr:colOff>
      <xdr:row>211</xdr:row>
      <xdr:rowOff>143991</xdr:rowOff>
    </xdr:from>
    <xdr:to>
      <xdr:col>17</xdr:col>
      <xdr:colOff>705334</xdr:colOff>
      <xdr:row>211</xdr:row>
      <xdr:rowOff>830349</xdr:rowOff>
    </xdr:to>
    <xdr:pic>
      <xdr:nvPicPr>
        <xdr:cNvPr id="37008" name="Picture 650"/>
        <xdr:cNvPicPr>
          <a:picLocks noChangeAspect="1"/>
        </xdr:cNvPicPr>
      </xdr:nvPicPr>
      <xdr:blipFill>
        <a:blip xmlns:r="http://schemas.openxmlformats.org/officeDocument/2006/relationships" r:embed="rId478"/>
        <a:stretch>
          <a:fillRect/>
        </a:stretch>
      </xdr:blipFill>
      <xdr:spPr>
        <a:xfrm>
          <a:off x="18116550" y="257879850"/>
          <a:ext cx="609600" cy="685800"/>
        </a:xfrm>
        <a:prstGeom prst="rect">
          <a:avLst/>
        </a:prstGeom>
        <a:noFill/>
        <a:ln w="9525">
          <a:noFill/>
        </a:ln>
      </xdr:spPr>
    </xdr:pic>
    <xdr:clientData/>
  </xdr:twoCellAnchor>
  <xdr:twoCellAnchor editAs="oneCell">
    <xdr:from>
      <xdr:col>17</xdr:col>
      <xdr:colOff>142391</xdr:colOff>
      <xdr:row>212</xdr:row>
      <xdr:rowOff>76795</xdr:rowOff>
    </xdr:from>
    <xdr:to>
      <xdr:col>17</xdr:col>
      <xdr:colOff>703678</xdr:colOff>
      <xdr:row>212</xdr:row>
      <xdr:rowOff>868747</xdr:rowOff>
    </xdr:to>
    <xdr:pic>
      <xdr:nvPicPr>
        <xdr:cNvPr id="37009" name="Picture 651"/>
        <xdr:cNvPicPr>
          <a:picLocks noChangeAspect="1"/>
        </xdr:cNvPicPr>
      </xdr:nvPicPr>
      <xdr:blipFill>
        <a:blip xmlns:r="http://schemas.openxmlformats.org/officeDocument/2006/relationships" r:embed="rId479"/>
        <a:stretch>
          <a:fillRect/>
        </a:stretch>
      </xdr:blipFill>
      <xdr:spPr>
        <a:xfrm>
          <a:off x="18164175" y="259041900"/>
          <a:ext cx="561975" cy="790575"/>
        </a:xfrm>
        <a:prstGeom prst="rect">
          <a:avLst/>
        </a:prstGeom>
        <a:noFill/>
        <a:ln w="9525">
          <a:noFill/>
        </a:ln>
      </xdr:spPr>
    </xdr:pic>
    <xdr:clientData/>
  </xdr:twoCellAnchor>
  <xdr:twoCellAnchor editAs="oneCell">
    <xdr:from>
      <xdr:col>17</xdr:col>
      <xdr:colOff>142391</xdr:colOff>
      <xdr:row>213</xdr:row>
      <xdr:rowOff>76795</xdr:rowOff>
    </xdr:from>
    <xdr:to>
      <xdr:col>17</xdr:col>
      <xdr:colOff>703678</xdr:colOff>
      <xdr:row>213</xdr:row>
      <xdr:rowOff>839949</xdr:rowOff>
    </xdr:to>
    <xdr:pic>
      <xdr:nvPicPr>
        <xdr:cNvPr id="37010" name="Picture 652"/>
        <xdr:cNvPicPr>
          <a:picLocks noChangeAspect="1"/>
        </xdr:cNvPicPr>
      </xdr:nvPicPr>
      <xdr:blipFill>
        <a:blip xmlns:r="http://schemas.openxmlformats.org/officeDocument/2006/relationships" r:embed="rId480"/>
        <a:stretch>
          <a:fillRect/>
        </a:stretch>
      </xdr:blipFill>
      <xdr:spPr>
        <a:xfrm>
          <a:off x="18164175" y="260270625"/>
          <a:ext cx="561975" cy="762000"/>
        </a:xfrm>
        <a:prstGeom prst="rect">
          <a:avLst/>
        </a:prstGeom>
        <a:noFill/>
        <a:ln w="9525">
          <a:noFill/>
        </a:ln>
      </xdr:spPr>
    </xdr:pic>
    <xdr:clientData/>
  </xdr:twoCellAnchor>
  <xdr:twoCellAnchor editAs="oneCell">
    <xdr:from>
      <xdr:col>17</xdr:col>
      <xdr:colOff>124178</xdr:colOff>
      <xdr:row>214</xdr:row>
      <xdr:rowOff>76795</xdr:rowOff>
    </xdr:from>
    <xdr:to>
      <xdr:col>17</xdr:col>
      <xdr:colOff>715268</xdr:colOff>
      <xdr:row>214</xdr:row>
      <xdr:rowOff>839949</xdr:rowOff>
    </xdr:to>
    <xdr:pic>
      <xdr:nvPicPr>
        <xdr:cNvPr id="37011" name="Picture 653"/>
        <xdr:cNvPicPr>
          <a:picLocks noChangeAspect="1"/>
        </xdr:cNvPicPr>
      </xdr:nvPicPr>
      <xdr:blipFill>
        <a:blip xmlns:r="http://schemas.openxmlformats.org/officeDocument/2006/relationships" r:embed="rId481"/>
        <a:stretch>
          <a:fillRect/>
        </a:stretch>
      </xdr:blipFill>
      <xdr:spPr>
        <a:xfrm>
          <a:off x="18145125" y="261499350"/>
          <a:ext cx="590550" cy="762000"/>
        </a:xfrm>
        <a:prstGeom prst="rect">
          <a:avLst/>
        </a:prstGeom>
        <a:noFill/>
        <a:ln w="9525">
          <a:noFill/>
        </a:ln>
      </xdr:spPr>
    </xdr:pic>
    <xdr:clientData/>
  </xdr:twoCellAnchor>
  <xdr:twoCellAnchor editAs="oneCell">
    <xdr:from>
      <xdr:col>17</xdr:col>
      <xdr:colOff>210276</xdr:colOff>
      <xdr:row>215</xdr:row>
      <xdr:rowOff>105594</xdr:rowOff>
    </xdr:from>
    <xdr:to>
      <xdr:col>17</xdr:col>
      <xdr:colOff>705334</xdr:colOff>
      <xdr:row>215</xdr:row>
      <xdr:rowOff>839949</xdr:rowOff>
    </xdr:to>
    <xdr:pic>
      <xdr:nvPicPr>
        <xdr:cNvPr id="37012" name="Picture 654"/>
        <xdr:cNvPicPr>
          <a:picLocks noChangeAspect="1"/>
        </xdr:cNvPicPr>
      </xdr:nvPicPr>
      <xdr:blipFill>
        <a:blip xmlns:r="http://schemas.openxmlformats.org/officeDocument/2006/relationships" r:embed="rId482"/>
        <a:stretch>
          <a:fillRect/>
        </a:stretch>
      </xdr:blipFill>
      <xdr:spPr>
        <a:xfrm>
          <a:off x="18230850" y="262756650"/>
          <a:ext cx="495300" cy="733425"/>
        </a:xfrm>
        <a:prstGeom prst="rect">
          <a:avLst/>
        </a:prstGeom>
        <a:noFill/>
        <a:ln w="9525">
          <a:noFill/>
        </a:ln>
      </xdr:spPr>
    </xdr:pic>
    <xdr:clientData/>
  </xdr:twoCellAnchor>
  <xdr:twoCellAnchor editAs="oneCell">
    <xdr:from>
      <xdr:col>17</xdr:col>
      <xdr:colOff>190407</xdr:colOff>
      <xdr:row>216</xdr:row>
      <xdr:rowOff>76795</xdr:rowOff>
    </xdr:from>
    <xdr:to>
      <xdr:col>17</xdr:col>
      <xdr:colOff>713612</xdr:colOff>
      <xdr:row>216</xdr:row>
      <xdr:rowOff>830349</xdr:rowOff>
    </xdr:to>
    <xdr:pic>
      <xdr:nvPicPr>
        <xdr:cNvPr id="37013" name="Picture 655"/>
        <xdr:cNvPicPr>
          <a:picLocks noChangeAspect="1"/>
        </xdr:cNvPicPr>
      </xdr:nvPicPr>
      <xdr:blipFill>
        <a:blip xmlns:r="http://schemas.openxmlformats.org/officeDocument/2006/relationships" r:embed="rId483"/>
        <a:stretch>
          <a:fillRect/>
        </a:stretch>
      </xdr:blipFill>
      <xdr:spPr>
        <a:xfrm>
          <a:off x="18211800" y="263956800"/>
          <a:ext cx="523875" cy="752475"/>
        </a:xfrm>
        <a:prstGeom prst="rect">
          <a:avLst/>
        </a:prstGeom>
        <a:noFill/>
        <a:ln w="9525">
          <a:noFill/>
        </a:ln>
      </xdr:spPr>
    </xdr:pic>
    <xdr:clientData/>
  </xdr:twoCellAnchor>
  <xdr:twoCellAnchor editAs="oneCell">
    <xdr:from>
      <xdr:col>17</xdr:col>
      <xdr:colOff>238423</xdr:colOff>
      <xdr:row>217</xdr:row>
      <xdr:rowOff>76795</xdr:rowOff>
    </xdr:from>
    <xdr:to>
      <xdr:col>17</xdr:col>
      <xdr:colOff>705334</xdr:colOff>
      <xdr:row>217</xdr:row>
      <xdr:rowOff>830349</xdr:rowOff>
    </xdr:to>
    <xdr:pic>
      <xdr:nvPicPr>
        <xdr:cNvPr id="37014" name="Picture 656"/>
        <xdr:cNvPicPr>
          <a:picLocks noChangeAspect="1"/>
        </xdr:cNvPicPr>
      </xdr:nvPicPr>
      <xdr:blipFill>
        <a:blip xmlns:r="http://schemas.openxmlformats.org/officeDocument/2006/relationships" r:embed="rId484"/>
        <a:stretch>
          <a:fillRect/>
        </a:stretch>
      </xdr:blipFill>
      <xdr:spPr>
        <a:xfrm>
          <a:off x="18259425" y="265185525"/>
          <a:ext cx="466725" cy="752475"/>
        </a:xfrm>
        <a:prstGeom prst="rect">
          <a:avLst/>
        </a:prstGeom>
        <a:noFill/>
        <a:ln w="9525">
          <a:noFill/>
        </a:ln>
      </xdr:spPr>
    </xdr:pic>
    <xdr:clientData/>
  </xdr:twoCellAnchor>
  <xdr:twoCellAnchor editAs="oneCell">
    <xdr:from>
      <xdr:col>17</xdr:col>
      <xdr:colOff>162260</xdr:colOff>
      <xdr:row>218</xdr:row>
      <xdr:rowOff>76795</xdr:rowOff>
    </xdr:from>
    <xdr:to>
      <xdr:col>17</xdr:col>
      <xdr:colOff>1200392</xdr:colOff>
      <xdr:row>218</xdr:row>
      <xdr:rowOff>830349</xdr:rowOff>
    </xdr:to>
    <xdr:pic>
      <xdr:nvPicPr>
        <xdr:cNvPr id="37015" name="Picture 657"/>
        <xdr:cNvPicPr>
          <a:picLocks noChangeAspect="1"/>
        </xdr:cNvPicPr>
      </xdr:nvPicPr>
      <xdr:blipFill>
        <a:blip xmlns:r="http://schemas.openxmlformats.org/officeDocument/2006/relationships"/>
        <a:stretch>
          <a:fillRect/>
        </a:stretch>
      </xdr:blipFill>
      <xdr:spPr>
        <a:xfrm>
          <a:off x="18183225" y="266414250"/>
          <a:ext cx="1038225" cy="752475"/>
        </a:xfrm>
        <a:prstGeom prst="rect">
          <a:avLst/>
        </a:prstGeom>
        <a:noFill/>
        <a:ln w="9525">
          <a:noFill/>
        </a:ln>
      </xdr:spPr>
    </xdr:pic>
    <xdr:clientData/>
  </xdr:twoCellAnchor>
  <xdr:twoCellAnchor editAs="oneCell">
    <xdr:from>
      <xdr:col>17</xdr:col>
      <xdr:colOff>48016</xdr:colOff>
      <xdr:row>219</xdr:row>
      <xdr:rowOff>115193</xdr:rowOff>
    </xdr:from>
    <xdr:to>
      <xdr:col>17</xdr:col>
      <xdr:colOff>715268</xdr:colOff>
      <xdr:row>219</xdr:row>
      <xdr:rowOff>878346</xdr:rowOff>
    </xdr:to>
    <xdr:pic>
      <xdr:nvPicPr>
        <xdr:cNvPr id="37016" name="Picture 658"/>
        <xdr:cNvPicPr>
          <a:picLocks noChangeAspect="1"/>
        </xdr:cNvPicPr>
      </xdr:nvPicPr>
      <xdr:blipFill>
        <a:blip xmlns:r="http://schemas.openxmlformats.org/officeDocument/2006/relationships" r:embed="rId23"/>
        <a:stretch>
          <a:fillRect/>
        </a:stretch>
      </xdr:blipFill>
      <xdr:spPr>
        <a:xfrm>
          <a:off x="18068925" y="267681075"/>
          <a:ext cx="666750" cy="762000"/>
        </a:xfrm>
        <a:prstGeom prst="rect">
          <a:avLst/>
        </a:prstGeom>
        <a:noFill/>
        <a:ln w="9525">
          <a:noFill/>
        </a:ln>
      </xdr:spPr>
    </xdr:pic>
    <xdr:clientData/>
  </xdr:twoCellAnchor>
  <xdr:twoCellAnchor editAs="oneCell">
    <xdr:from>
      <xdr:col>17</xdr:col>
      <xdr:colOff>134113</xdr:colOff>
      <xdr:row>220</xdr:row>
      <xdr:rowOff>105594</xdr:rowOff>
    </xdr:from>
    <xdr:to>
      <xdr:col>17</xdr:col>
      <xdr:colOff>1154032</xdr:colOff>
      <xdr:row>220</xdr:row>
      <xdr:rowOff>820750</xdr:rowOff>
    </xdr:to>
    <xdr:pic>
      <xdr:nvPicPr>
        <xdr:cNvPr id="37017" name="Picture 659"/>
        <xdr:cNvPicPr>
          <a:picLocks noChangeAspect="1"/>
        </xdr:cNvPicPr>
      </xdr:nvPicPr>
      <xdr:blipFill>
        <a:blip xmlns:r="http://schemas.openxmlformats.org/officeDocument/2006/relationships" r:embed="rId457"/>
        <a:stretch>
          <a:fillRect/>
        </a:stretch>
      </xdr:blipFill>
      <xdr:spPr>
        <a:xfrm>
          <a:off x="18154650" y="268900275"/>
          <a:ext cx="1019175" cy="714375"/>
        </a:xfrm>
        <a:prstGeom prst="rect">
          <a:avLst/>
        </a:prstGeom>
        <a:noFill/>
        <a:ln w="9525">
          <a:noFill/>
        </a:ln>
      </xdr:spPr>
    </xdr:pic>
    <xdr:clientData/>
  </xdr:twoCellAnchor>
  <xdr:twoCellAnchor editAs="oneCell">
    <xdr:from>
      <xdr:col>17</xdr:col>
      <xdr:colOff>342733</xdr:colOff>
      <xdr:row>221</xdr:row>
      <xdr:rowOff>115193</xdr:rowOff>
    </xdr:from>
    <xdr:to>
      <xdr:col>17</xdr:col>
      <xdr:colOff>705334</xdr:colOff>
      <xdr:row>221</xdr:row>
      <xdr:rowOff>801551</xdr:rowOff>
    </xdr:to>
    <xdr:pic>
      <xdr:nvPicPr>
        <xdr:cNvPr id="37018" name="Picture 660"/>
        <xdr:cNvPicPr>
          <a:picLocks noChangeAspect="1"/>
        </xdr:cNvPicPr>
      </xdr:nvPicPr>
      <xdr:blipFill>
        <a:blip xmlns:r="http://schemas.openxmlformats.org/officeDocument/2006/relationships" r:embed="rId485"/>
        <a:stretch>
          <a:fillRect/>
        </a:stretch>
      </xdr:blipFill>
      <xdr:spPr>
        <a:xfrm>
          <a:off x="18364200" y="270138525"/>
          <a:ext cx="361950" cy="685800"/>
        </a:xfrm>
        <a:prstGeom prst="rect">
          <a:avLst/>
        </a:prstGeom>
        <a:noFill/>
        <a:ln w="9525">
          <a:noFill/>
        </a:ln>
      </xdr:spPr>
    </xdr:pic>
    <xdr:clientData/>
  </xdr:twoCellAnchor>
  <xdr:twoCellAnchor editAs="oneCell">
    <xdr:from>
      <xdr:col>17</xdr:col>
      <xdr:colOff>324520</xdr:colOff>
      <xdr:row>222</xdr:row>
      <xdr:rowOff>124792</xdr:rowOff>
    </xdr:from>
    <xdr:to>
      <xdr:col>17</xdr:col>
      <xdr:colOff>715268</xdr:colOff>
      <xdr:row>222</xdr:row>
      <xdr:rowOff>839949</xdr:rowOff>
    </xdr:to>
    <xdr:pic>
      <xdr:nvPicPr>
        <xdr:cNvPr id="37019" name="Picture 29242"/>
        <xdr:cNvPicPr>
          <a:picLocks noChangeAspect="1"/>
        </xdr:cNvPicPr>
      </xdr:nvPicPr>
      <xdr:blipFill>
        <a:blip xmlns:r="http://schemas.openxmlformats.org/officeDocument/2006/relationships" r:embed="rId477"/>
        <a:stretch>
          <a:fillRect/>
        </a:stretch>
      </xdr:blipFill>
      <xdr:spPr>
        <a:xfrm>
          <a:off x="18345150" y="271376775"/>
          <a:ext cx="390525" cy="714375"/>
        </a:xfrm>
        <a:prstGeom prst="rect">
          <a:avLst/>
        </a:prstGeom>
        <a:noFill/>
        <a:ln w="9525">
          <a:noFill/>
        </a:ln>
      </xdr:spPr>
    </xdr:pic>
    <xdr:clientData/>
  </xdr:twoCellAnchor>
  <xdr:twoCellAnchor editAs="oneCell">
    <xdr:from>
      <xdr:col>17</xdr:col>
      <xdr:colOff>142391</xdr:colOff>
      <xdr:row>223</xdr:row>
      <xdr:rowOff>76795</xdr:rowOff>
    </xdr:from>
    <xdr:to>
      <xdr:col>17</xdr:col>
      <xdr:colOff>1208670</xdr:colOff>
      <xdr:row>223</xdr:row>
      <xdr:rowOff>849548</xdr:rowOff>
    </xdr:to>
    <xdr:pic>
      <xdr:nvPicPr>
        <xdr:cNvPr id="37020" name="Picture 662"/>
        <xdr:cNvPicPr>
          <a:picLocks noChangeAspect="1"/>
        </xdr:cNvPicPr>
      </xdr:nvPicPr>
      <xdr:blipFill>
        <a:blip xmlns:r="http://schemas.openxmlformats.org/officeDocument/2006/relationships" r:embed="rId471"/>
        <a:stretch>
          <a:fillRect/>
        </a:stretch>
      </xdr:blipFill>
      <xdr:spPr>
        <a:xfrm>
          <a:off x="18164175" y="272557875"/>
          <a:ext cx="1066800" cy="771525"/>
        </a:xfrm>
        <a:prstGeom prst="rect">
          <a:avLst/>
        </a:prstGeom>
        <a:noFill/>
        <a:ln w="9525">
          <a:noFill/>
        </a:ln>
      </xdr:spPr>
    </xdr:pic>
    <xdr:clientData/>
  </xdr:twoCellAnchor>
  <xdr:twoCellAnchor editAs="oneCell">
    <xdr:from>
      <xdr:col>17</xdr:col>
      <xdr:colOff>294717</xdr:colOff>
      <xdr:row>224</xdr:row>
      <xdr:rowOff>76795</xdr:rowOff>
    </xdr:from>
    <xdr:to>
      <xdr:col>17</xdr:col>
      <xdr:colOff>703678</xdr:colOff>
      <xdr:row>224</xdr:row>
      <xdr:rowOff>839949</xdr:rowOff>
    </xdr:to>
    <xdr:pic>
      <xdr:nvPicPr>
        <xdr:cNvPr id="37021" name="Picture 663"/>
        <xdr:cNvPicPr>
          <a:picLocks noChangeAspect="1"/>
        </xdr:cNvPicPr>
      </xdr:nvPicPr>
      <xdr:blipFill>
        <a:blip xmlns:r="http://schemas.openxmlformats.org/officeDocument/2006/relationships" r:embed="rId486"/>
        <a:stretch>
          <a:fillRect/>
        </a:stretch>
      </xdr:blipFill>
      <xdr:spPr>
        <a:xfrm>
          <a:off x="18316575" y="273786600"/>
          <a:ext cx="409575" cy="762000"/>
        </a:xfrm>
        <a:prstGeom prst="rect">
          <a:avLst/>
        </a:prstGeom>
        <a:noFill/>
        <a:ln w="9525">
          <a:noFill/>
        </a:ln>
      </xdr:spPr>
    </xdr:pic>
    <xdr:clientData/>
  </xdr:twoCellAnchor>
  <xdr:twoCellAnchor editAs="oneCell">
    <xdr:from>
      <xdr:col>17</xdr:col>
      <xdr:colOff>314585</xdr:colOff>
      <xdr:row>225</xdr:row>
      <xdr:rowOff>105594</xdr:rowOff>
    </xdr:from>
    <xdr:to>
      <xdr:col>17</xdr:col>
      <xdr:colOff>715268</xdr:colOff>
      <xdr:row>225</xdr:row>
      <xdr:rowOff>897545</xdr:rowOff>
    </xdr:to>
    <xdr:pic>
      <xdr:nvPicPr>
        <xdr:cNvPr id="37022" name="Picture 664"/>
        <xdr:cNvPicPr>
          <a:picLocks noChangeAspect="1"/>
        </xdr:cNvPicPr>
      </xdr:nvPicPr>
      <xdr:blipFill>
        <a:blip xmlns:r="http://schemas.openxmlformats.org/officeDocument/2006/relationships" r:embed="rId487"/>
        <a:stretch>
          <a:fillRect/>
        </a:stretch>
      </xdr:blipFill>
      <xdr:spPr>
        <a:xfrm>
          <a:off x="18335625" y="275043900"/>
          <a:ext cx="400050" cy="790575"/>
        </a:xfrm>
        <a:prstGeom prst="rect">
          <a:avLst/>
        </a:prstGeom>
        <a:noFill/>
        <a:ln w="9525">
          <a:noFill/>
        </a:ln>
      </xdr:spPr>
    </xdr:pic>
    <xdr:clientData/>
  </xdr:twoCellAnchor>
  <xdr:twoCellAnchor editAs="oneCell">
    <xdr:from>
      <xdr:col>17</xdr:col>
      <xdr:colOff>210276</xdr:colOff>
      <xdr:row>226</xdr:row>
      <xdr:rowOff>76795</xdr:rowOff>
    </xdr:from>
    <xdr:to>
      <xdr:col>17</xdr:col>
      <xdr:colOff>705334</xdr:colOff>
      <xdr:row>226</xdr:row>
      <xdr:rowOff>830349</xdr:rowOff>
    </xdr:to>
    <xdr:pic>
      <xdr:nvPicPr>
        <xdr:cNvPr id="37023" name="Picture 665" descr="Sasa Demarle - Baby Choux Silform | Public Kitchen Supply"/>
        <xdr:cNvPicPr>
          <a:picLocks noChangeAspect="1"/>
        </xdr:cNvPicPr>
      </xdr:nvPicPr>
      <xdr:blipFill>
        <a:blip xmlns:r="http://schemas.openxmlformats.org/officeDocument/2006/relationships" r:embed="rId488"/>
        <a:stretch>
          <a:fillRect/>
        </a:stretch>
      </xdr:blipFill>
      <xdr:spPr>
        <a:xfrm>
          <a:off x="18230850" y="276244050"/>
          <a:ext cx="495300" cy="752475"/>
        </a:xfrm>
        <a:prstGeom prst="rect">
          <a:avLst/>
        </a:prstGeom>
        <a:noFill/>
        <a:ln w="9525">
          <a:noFill/>
        </a:ln>
      </xdr:spPr>
    </xdr:pic>
    <xdr:clientData/>
  </xdr:twoCellAnchor>
  <xdr:twoCellAnchor editAs="oneCell">
    <xdr:from>
      <xdr:col>17</xdr:col>
      <xdr:colOff>294717</xdr:colOff>
      <xdr:row>227</xdr:row>
      <xdr:rowOff>76795</xdr:rowOff>
    </xdr:from>
    <xdr:to>
      <xdr:col>17</xdr:col>
      <xdr:colOff>713612</xdr:colOff>
      <xdr:row>227</xdr:row>
      <xdr:rowOff>791952</xdr:rowOff>
    </xdr:to>
    <xdr:pic>
      <xdr:nvPicPr>
        <xdr:cNvPr id="37024" name="Picture 666"/>
        <xdr:cNvPicPr>
          <a:picLocks noChangeAspect="1"/>
        </xdr:cNvPicPr>
      </xdr:nvPicPr>
      <xdr:blipFill>
        <a:blip xmlns:r="http://schemas.openxmlformats.org/officeDocument/2006/relationships" r:embed="rId489"/>
        <a:stretch>
          <a:fillRect/>
        </a:stretch>
      </xdr:blipFill>
      <xdr:spPr>
        <a:xfrm>
          <a:off x="18316575" y="277472775"/>
          <a:ext cx="419100" cy="714375"/>
        </a:xfrm>
        <a:prstGeom prst="rect">
          <a:avLst/>
        </a:prstGeom>
        <a:noFill/>
        <a:ln w="9525">
          <a:noFill/>
        </a:ln>
      </xdr:spPr>
    </xdr:pic>
    <xdr:clientData/>
  </xdr:twoCellAnchor>
  <xdr:twoCellAnchor>
    <xdr:from>
      <xdr:col>17</xdr:col>
      <xdr:colOff>266570</xdr:colOff>
      <xdr:row>228</xdr:row>
      <xdr:rowOff>76795</xdr:rowOff>
    </xdr:from>
    <xdr:to>
      <xdr:col>17</xdr:col>
      <xdr:colOff>1086148</xdr:colOff>
      <xdr:row>228</xdr:row>
      <xdr:rowOff>868747</xdr:rowOff>
    </xdr:to>
    <xdr:pic>
      <xdr:nvPicPr>
        <xdr:cNvPr id="37025" name="Immagine 450" descr="\\SIGEA\fotoconvertite\z_history_img_pdfcatoff\41760-20.img"/>
        <xdr:cNvPicPr>
          <a:picLocks noChangeAspect="1"/>
        </xdr:cNvPicPr>
      </xdr:nvPicPr>
      <xdr:blipFill>
        <a:blip xmlns:r="http://schemas.openxmlformats.org/officeDocument/2006/relationships" r:embed="rId41" r:link="rId222"/>
        <a:stretch>
          <a:fillRect/>
        </a:stretch>
      </xdr:blipFill>
      <xdr:spPr>
        <a:xfrm>
          <a:off x="18288000" y="278701500"/>
          <a:ext cx="819150" cy="790575"/>
        </a:xfrm>
        <a:prstGeom prst="rect">
          <a:avLst/>
        </a:prstGeom>
        <a:noFill/>
        <a:ln w="9525">
          <a:noFill/>
        </a:ln>
      </xdr:spPr>
    </xdr:pic>
    <xdr:clientData/>
  </xdr:twoCellAnchor>
  <xdr:twoCellAnchor>
    <xdr:from>
      <xdr:col>17</xdr:col>
      <xdr:colOff>266570</xdr:colOff>
      <xdr:row>229</xdr:row>
      <xdr:rowOff>76795</xdr:rowOff>
    </xdr:from>
    <xdr:to>
      <xdr:col>17</xdr:col>
      <xdr:colOff>1086148</xdr:colOff>
      <xdr:row>229</xdr:row>
      <xdr:rowOff>830349</xdr:rowOff>
    </xdr:to>
    <xdr:pic>
      <xdr:nvPicPr>
        <xdr:cNvPr id="37026" name="Immagine 452" descr="\\SIGEA\fotoconvertite\z_history_img_pdfcatoff\41760-27.img"/>
        <xdr:cNvPicPr>
          <a:picLocks noChangeAspect="1"/>
        </xdr:cNvPicPr>
      </xdr:nvPicPr>
      <xdr:blipFill>
        <a:blip xmlns:r="http://schemas.openxmlformats.org/officeDocument/2006/relationships" r:embed="rId41" r:link="rId223"/>
        <a:stretch>
          <a:fillRect/>
        </a:stretch>
      </xdr:blipFill>
      <xdr:spPr>
        <a:xfrm>
          <a:off x="18288000" y="279930225"/>
          <a:ext cx="819150" cy="752475"/>
        </a:xfrm>
        <a:prstGeom prst="rect">
          <a:avLst/>
        </a:prstGeom>
        <a:noFill/>
        <a:ln w="9525">
          <a:noFill/>
        </a:ln>
      </xdr:spPr>
    </xdr:pic>
    <xdr:clientData/>
  </xdr:twoCellAnchor>
  <xdr:twoCellAnchor>
    <xdr:from>
      <xdr:col>17</xdr:col>
      <xdr:colOff>294717</xdr:colOff>
      <xdr:row>230</xdr:row>
      <xdr:rowOff>259184</xdr:rowOff>
    </xdr:from>
    <xdr:to>
      <xdr:col>17</xdr:col>
      <xdr:colOff>1046411</xdr:colOff>
      <xdr:row>230</xdr:row>
      <xdr:rowOff>753554</xdr:rowOff>
    </xdr:to>
    <xdr:pic>
      <xdr:nvPicPr>
        <xdr:cNvPr id="37027" name="Immagine 679"/>
        <xdr:cNvPicPr>
          <a:picLocks noChangeAspect="1"/>
        </xdr:cNvPicPr>
      </xdr:nvPicPr>
      <xdr:blipFill>
        <a:blip xmlns:r="http://schemas.openxmlformats.org/officeDocument/2006/relationships" r:embed="rId490"/>
        <a:stretch>
          <a:fillRect/>
        </a:stretch>
      </xdr:blipFill>
      <xdr:spPr>
        <a:xfrm>
          <a:off x="18316575" y="281339925"/>
          <a:ext cx="752475" cy="495300"/>
        </a:xfrm>
        <a:prstGeom prst="rect">
          <a:avLst/>
        </a:prstGeom>
        <a:noFill/>
        <a:ln w="9525">
          <a:noFill/>
        </a:ln>
      </xdr:spPr>
    </xdr:pic>
    <xdr:clientData/>
  </xdr:twoCellAnchor>
  <xdr:twoCellAnchor editAs="oneCell">
    <xdr:from>
      <xdr:col>17</xdr:col>
      <xdr:colOff>238423</xdr:colOff>
      <xdr:row>231</xdr:row>
      <xdr:rowOff>115193</xdr:rowOff>
    </xdr:from>
    <xdr:to>
      <xdr:col>17</xdr:col>
      <xdr:colOff>705334</xdr:colOff>
      <xdr:row>231</xdr:row>
      <xdr:rowOff>801551</xdr:rowOff>
    </xdr:to>
    <xdr:pic>
      <xdr:nvPicPr>
        <xdr:cNvPr id="37028" name="Picture 670"/>
        <xdr:cNvPicPr>
          <a:picLocks noChangeAspect="1"/>
        </xdr:cNvPicPr>
      </xdr:nvPicPr>
      <xdr:blipFill>
        <a:blip xmlns:r="http://schemas.openxmlformats.org/officeDocument/2006/relationships" r:embed="rId491"/>
        <a:stretch>
          <a:fillRect/>
        </a:stretch>
      </xdr:blipFill>
      <xdr:spPr>
        <a:xfrm>
          <a:off x="18259425" y="282425775"/>
          <a:ext cx="466725" cy="685800"/>
        </a:xfrm>
        <a:prstGeom prst="rect">
          <a:avLst/>
        </a:prstGeom>
        <a:noFill/>
        <a:ln w="9525">
          <a:noFill/>
        </a:ln>
      </xdr:spPr>
    </xdr:pic>
    <xdr:clientData/>
  </xdr:twoCellAnchor>
  <xdr:twoCellAnchor editAs="oneCell">
    <xdr:from>
      <xdr:col>17</xdr:col>
      <xdr:colOff>96031</xdr:colOff>
      <xdr:row>232</xdr:row>
      <xdr:rowOff>143991</xdr:rowOff>
    </xdr:from>
    <xdr:to>
      <xdr:col>17</xdr:col>
      <xdr:colOff>725202</xdr:colOff>
      <xdr:row>232</xdr:row>
      <xdr:rowOff>868747</xdr:rowOff>
    </xdr:to>
    <xdr:pic>
      <xdr:nvPicPr>
        <xdr:cNvPr id="37029" name="Picture 671"/>
        <xdr:cNvPicPr>
          <a:picLocks noChangeAspect="1"/>
        </xdr:cNvPicPr>
      </xdr:nvPicPr>
      <xdr:blipFill>
        <a:blip xmlns:r="http://schemas.openxmlformats.org/officeDocument/2006/relationships" r:embed="rId492"/>
        <a:stretch>
          <a:fillRect/>
        </a:stretch>
      </xdr:blipFill>
      <xdr:spPr>
        <a:xfrm>
          <a:off x="18116550" y="283683075"/>
          <a:ext cx="628650" cy="723900"/>
        </a:xfrm>
        <a:prstGeom prst="rect">
          <a:avLst/>
        </a:prstGeom>
        <a:noFill/>
        <a:ln w="9525">
          <a:noFill/>
        </a:ln>
      </xdr:spPr>
    </xdr:pic>
    <xdr:clientData/>
  </xdr:twoCellAnchor>
  <xdr:twoCellAnchor editAs="oneCell">
    <xdr:from>
      <xdr:col>17</xdr:col>
      <xdr:colOff>256635</xdr:colOff>
      <xdr:row>233</xdr:row>
      <xdr:rowOff>76795</xdr:rowOff>
    </xdr:from>
    <xdr:to>
      <xdr:col>17</xdr:col>
      <xdr:colOff>713612</xdr:colOff>
      <xdr:row>233</xdr:row>
      <xdr:rowOff>849548</xdr:rowOff>
    </xdr:to>
    <xdr:pic>
      <xdr:nvPicPr>
        <xdr:cNvPr id="37030" name="Picture 672"/>
        <xdr:cNvPicPr>
          <a:picLocks noChangeAspect="1"/>
        </xdr:cNvPicPr>
      </xdr:nvPicPr>
      <xdr:blipFill>
        <a:blip xmlns:r="http://schemas.openxmlformats.org/officeDocument/2006/relationships" r:embed="rId493"/>
        <a:stretch>
          <a:fillRect/>
        </a:stretch>
      </xdr:blipFill>
      <xdr:spPr>
        <a:xfrm>
          <a:off x="18278475" y="284845125"/>
          <a:ext cx="457200" cy="771525"/>
        </a:xfrm>
        <a:prstGeom prst="rect">
          <a:avLst/>
        </a:prstGeom>
        <a:noFill/>
        <a:ln w="9525">
          <a:noFill/>
        </a:ln>
      </xdr:spPr>
    </xdr:pic>
    <xdr:clientData/>
  </xdr:twoCellAnchor>
  <xdr:twoCellAnchor editAs="oneCell">
    <xdr:from>
      <xdr:col>17</xdr:col>
      <xdr:colOff>96031</xdr:colOff>
      <xdr:row>234</xdr:row>
      <xdr:rowOff>153591</xdr:rowOff>
    </xdr:from>
    <xdr:to>
      <xdr:col>17</xdr:col>
      <xdr:colOff>705334</xdr:colOff>
      <xdr:row>234</xdr:row>
      <xdr:rowOff>839949</xdr:rowOff>
    </xdr:to>
    <xdr:pic>
      <xdr:nvPicPr>
        <xdr:cNvPr id="37031" name="Picture 673"/>
        <xdr:cNvPicPr>
          <a:picLocks noChangeAspect="1"/>
        </xdr:cNvPicPr>
      </xdr:nvPicPr>
      <xdr:blipFill>
        <a:blip xmlns:r="http://schemas.openxmlformats.org/officeDocument/2006/relationships" r:embed="rId494"/>
        <a:stretch>
          <a:fillRect/>
        </a:stretch>
      </xdr:blipFill>
      <xdr:spPr>
        <a:xfrm>
          <a:off x="18116550" y="286150050"/>
          <a:ext cx="609600" cy="685800"/>
        </a:xfrm>
        <a:prstGeom prst="rect">
          <a:avLst/>
        </a:prstGeom>
        <a:noFill/>
        <a:ln w="9525">
          <a:noFill/>
        </a:ln>
      </xdr:spPr>
    </xdr:pic>
    <xdr:clientData/>
  </xdr:twoCellAnchor>
  <xdr:twoCellAnchor editAs="oneCell">
    <xdr:from>
      <xdr:col>17</xdr:col>
      <xdr:colOff>294717</xdr:colOff>
      <xdr:row>235</xdr:row>
      <xdr:rowOff>124792</xdr:rowOff>
    </xdr:from>
    <xdr:to>
      <xdr:col>17</xdr:col>
      <xdr:colOff>713612</xdr:colOff>
      <xdr:row>235</xdr:row>
      <xdr:rowOff>811150</xdr:rowOff>
    </xdr:to>
    <xdr:pic>
      <xdr:nvPicPr>
        <xdr:cNvPr id="37032" name="Picture 674"/>
        <xdr:cNvPicPr>
          <a:picLocks noChangeAspect="1"/>
        </xdr:cNvPicPr>
      </xdr:nvPicPr>
      <xdr:blipFill>
        <a:blip xmlns:r="http://schemas.openxmlformats.org/officeDocument/2006/relationships" r:embed="rId495"/>
        <a:stretch>
          <a:fillRect/>
        </a:stretch>
      </xdr:blipFill>
      <xdr:spPr>
        <a:xfrm>
          <a:off x="18316575" y="287350200"/>
          <a:ext cx="419100" cy="685800"/>
        </a:xfrm>
        <a:prstGeom prst="rect">
          <a:avLst/>
        </a:prstGeom>
        <a:noFill/>
        <a:ln w="9525">
          <a:noFill/>
        </a:ln>
      </xdr:spPr>
    </xdr:pic>
    <xdr:clientData/>
  </xdr:twoCellAnchor>
  <xdr:twoCellAnchor editAs="oneCell">
    <xdr:from>
      <xdr:col>17</xdr:col>
      <xdr:colOff>294717</xdr:colOff>
      <xdr:row>236</xdr:row>
      <xdr:rowOff>115193</xdr:rowOff>
    </xdr:from>
    <xdr:to>
      <xdr:col>17</xdr:col>
      <xdr:colOff>1180523</xdr:colOff>
      <xdr:row>236</xdr:row>
      <xdr:rowOff>849548</xdr:rowOff>
    </xdr:to>
    <xdr:pic>
      <xdr:nvPicPr>
        <xdr:cNvPr id="37033" name="Picture 675"/>
        <xdr:cNvPicPr>
          <a:picLocks noChangeAspect="1"/>
        </xdr:cNvPicPr>
      </xdr:nvPicPr>
      <xdr:blipFill>
        <a:blip xmlns:r="http://schemas.openxmlformats.org/officeDocument/2006/relationships" r:embed="rId495"/>
        <a:stretch>
          <a:fillRect/>
        </a:stretch>
      </xdr:blipFill>
      <xdr:spPr>
        <a:xfrm>
          <a:off x="18316575" y="288569400"/>
          <a:ext cx="885825" cy="733425"/>
        </a:xfrm>
        <a:prstGeom prst="rect">
          <a:avLst/>
        </a:prstGeom>
        <a:noFill/>
        <a:ln w="9525">
          <a:noFill/>
        </a:ln>
      </xdr:spPr>
    </xdr:pic>
    <xdr:clientData/>
  </xdr:twoCellAnchor>
  <xdr:twoCellAnchor editAs="oneCell">
    <xdr:from>
      <xdr:col>17</xdr:col>
      <xdr:colOff>172194</xdr:colOff>
      <xdr:row>237</xdr:row>
      <xdr:rowOff>76795</xdr:rowOff>
    </xdr:from>
    <xdr:to>
      <xdr:col>17</xdr:col>
      <xdr:colOff>705334</xdr:colOff>
      <xdr:row>237</xdr:row>
      <xdr:rowOff>791952</xdr:rowOff>
    </xdr:to>
    <xdr:pic>
      <xdr:nvPicPr>
        <xdr:cNvPr id="37034" name="Picture 676"/>
        <xdr:cNvPicPr>
          <a:picLocks noChangeAspect="1"/>
        </xdr:cNvPicPr>
      </xdr:nvPicPr>
      <xdr:blipFill>
        <a:blip xmlns:r="http://schemas.openxmlformats.org/officeDocument/2006/relationships" r:embed="rId496"/>
        <a:stretch>
          <a:fillRect/>
        </a:stretch>
      </xdr:blipFill>
      <xdr:spPr>
        <a:xfrm>
          <a:off x="18192750" y="289760025"/>
          <a:ext cx="533400" cy="714375"/>
        </a:xfrm>
        <a:prstGeom prst="rect">
          <a:avLst/>
        </a:prstGeom>
        <a:noFill/>
        <a:ln w="9525">
          <a:noFill/>
        </a:ln>
      </xdr:spPr>
    </xdr:pic>
    <xdr:clientData/>
  </xdr:twoCellAnchor>
  <xdr:twoCellAnchor editAs="oneCell">
    <xdr:from>
      <xdr:col>17</xdr:col>
      <xdr:colOff>362601</xdr:colOff>
      <xdr:row>238</xdr:row>
      <xdr:rowOff>143991</xdr:rowOff>
    </xdr:from>
    <xdr:to>
      <xdr:col>17</xdr:col>
      <xdr:colOff>725202</xdr:colOff>
      <xdr:row>238</xdr:row>
      <xdr:rowOff>897545</xdr:rowOff>
    </xdr:to>
    <xdr:pic>
      <xdr:nvPicPr>
        <xdr:cNvPr id="37035" name="Picture 677"/>
        <xdr:cNvPicPr>
          <a:picLocks noChangeAspect="1"/>
        </xdr:cNvPicPr>
      </xdr:nvPicPr>
      <xdr:blipFill>
        <a:blip xmlns:r="http://schemas.openxmlformats.org/officeDocument/2006/relationships" r:embed="rId497"/>
        <a:stretch>
          <a:fillRect/>
        </a:stretch>
      </xdr:blipFill>
      <xdr:spPr>
        <a:xfrm>
          <a:off x="18383250" y="291055425"/>
          <a:ext cx="361950" cy="752475"/>
        </a:xfrm>
        <a:prstGeom prst="rect">
          <a:avLst/>
        </a:prstGeom>
        <a:noFill/>
        <a:ln w="9525">
          <a:noFill/>
        </a:ln>
      </xdr:spPr>
    </xdr:pic>
    <xdr:clientData/>
  </xdr:twoCellAnchor>
  <xdr:twoCellAnchor editAs="oneCell">
    <xdr:from>
      <xdr:col>17</xdr:col>
      <xdr:colOff>332798</xdr:colOff>
      <xdr:row>239</xdr:row>
      <xdr:rowOff>153591</xdr:rowOff>
    </xdr:from>
    <xdr:to>
      <xdr:col>17</xdr:col>
      <xdr:colOff>703678</xdr:colOff>
      <xdr:row>239</xdr:row>
      <xdr:rowOff>839949</xdr:rowOff>
    </xdr:to>
    <xdr:pic>
      <xdr:nvPicPr>
        <xdr:cNvPr id="37036" name="Picture 678" descr="Fruit jelly flexible moulds - 24 blackberries, Raspberry - Martellato"/>
        <xdr:cNvPicPr>
          <a:picLocks noChangeAspect="1"/>
        </xdr:cNvPicPr>
      </xdr:nvPicPr>
      <xdr:blipFill>
        <a:blip xmlns:r="http://schemas.openxmlformats.org/officeDocument/2006/relationships" r:embed="rId498"/>
        <a:stretch>
          <a:fillRect/>
        </a:stretch>
      </xdr:blipFill>
      <xdr:spPr>
        <a:xfrm>
          <a:off x="18354675" y="292293675"/>
          <a:ext cx="371475" cy="685800"/>
        </a:xfrm>
        <a:prstGeom prst="rect">
          <a:avLst/>
        </a:prstGeom>
        <a:noFill/>
        <a:ln w="9525">
          <a:noFill/>
        </a:ln>
      </xdr:spPr>
    </xdr:pic>
    <xdr:clientData/>
  </xdr:twoCellAnchor>
  <xdr:twoCellAnchor editAs="oneCell">
    <xdr:from>
      <xdr:col>17</xdr:col>
      <xdr:colOff>294717</xdr:colOff>
      <xdr:row>240</xdr:row>
      <xdr:rowOff>76795</xdr:rowOff>
    </xdr:from>
    <xdr:to>
      <xdr:col>17</xdr:col>
      <xdr:colOff>703678</xdr:colOff>
      <xdr:row>240</xdr:row>
      <xdr:rowOff>839949</xdr:rowOff>
    </xdr:to>
    <xdr:pic>
      <xdr:nvPicPr>
        <xdr:cNvPr id="37037" name="Picture 679" descr="Pineapple Fruit Jelly Candy Silicone Mould - Martellato"/>
        <xdr:cNvPicPr>
          <a:picLocks noChangeAspect="1"/>
        </xdr:cNvPicPr>
      </xdr:nvPicPr>
      <xdr:blipFill>
        <a:blip xmlns:r="http://schemas.openxmlformats.org/officeDocument/2006/relationships" r:embed="rId499"/>
        <a:stretch>
          <a:fillRect/>
        </a:stretch>
      </xdr:blipFill>
      <xdr:spPr>
        <a:xfrm>
          <a:off x="18316575" y="293446200"/>
          <a:ext cx="409575" cy="762000"/>
        </a:xfrm>
        <a:prstGeom prst="rect">
          <a:avLst/>
        </a:prstGeom>
        <a:noFill/>
        <a:ln w="9525">
          <a:noFill/>
        </a:ln>
      </xdr:spPr>
    </xdr:pic>
    <xdr:clientData/>
  </xdr:twoCellAnchor>
  <xdr:twoCellAnchor editAs="oneCell">
    <xdr:from>
      <xdr:col>17</xdr:col>
      <xdr:colOff>256635</xdr:colOff>
      <xdr:row>241</xdr:row>
      <xdr:rowOff>76795</xdr:rowOff>
    </xdr:from>
    <xdr:to>
      <xdr:col>17</xdr:col>
      <xdr:colOff>713612</xdr:colOff>
      <xdr:row>241</xdr:row>
      <xdr:rowOff>839949</xdr:rowOff>
    </xdr:to>
    <xdr:pic>
      <xdr:nvPicPr>
        <xdr:cNvPr id="37038" name="Picture 680" descr="Heart Fruit Jelly Candy Silicone Mould - Martellato"/>
        <xdr:cNvPicPr>
          <a:picLocks noChangeAspect="1"/>
        </xdr:cNvPicPr>
      </xdr:nvPicPr>
      <xdr:blipFill>
        <a:blip xmlns:r="http://schemas.openxmlformats.org/officeDocument/2006/relationships" r:embed="rId500"/>
        <a:stretch>
          <a:fillRect/>
        </a:stretch>
      </xdr:blipFill>
      <xdr:spPr>
        <a:xfrm>
          <a:off x="18278475" y="294674925"/>
          <a:ext cx="457200" cy="762000"/>
        </a:xfrm>
        <a:prstGeom prst="rect">
          <a:avLst/>
        </a:prstGeom>
        <a:noFill/>
        <a:ln w="9525">
          <a:noFill/>
        </a:ln>
      </xdr:spPr>
    </xdr:pic>
    <xdr:clientData/>
  </xdr:twoCellAnchor>
  <xdr:twoCellAnchor editAs="oneCell">
    <xdr:from>
      <xdr:col>17</xdr:col>
      <xdr:colOff>218554</xdr:colOff>
      <xdr:row>242</xdr:row>
      <xdr:rowOff>105594</xdr:rowOff>
    </xdr:from>
    <xdr:to>
      <xdr:col>17</xdr:col>
      <xdr:colOff>703678</xdr:colOff>
      <xdr:row>242</xdr:row>
      <xdr:rowOff>897545</xdr:rowOff>
    </xdr:to>
    <xdr:pic>
      <xdr:nvPicPr>
        <xdr:cNvPr id="37039" name="Picture 681" descr="24 Pastilles - Silicone Jelly Fruit Mould"/>
        <xdr:cNvPicPr>
          <a:picLocks noChangeAspect="1"/>
        </xdr:cNvPicPr>
      </xdr:nvPicPr>
      <xdr:blipFill>
        <a:blip xmlns:r="http://schemas.openxmlformats.org/officeDocument/2006/relationships" r:embed="rId501"/>
        <a:stretch>
          <a:fillRect/>
        </a:stretch>
      </xdr:blipFill>
      <xdr:spPr>
        <a:xfrm>
          <a:off x="18240375" y="295932225"/>
          <a:ext cx="485775" cy="790575"/>
        </a:xfrm>
        <a:prstGeom prst="rect">
          <a:avLst/>
        </a:prstGeom>
        <a:noFill/>
        <a:ln w="9525">
          <a:noFill/>
        </a:ln>
      </xdr:spPr>
    </xdr:pic>
    <xdr:clientData/>
  </xdr:twoCellAnchor>
  <xdr:twoCellAnchor editAs="oneCell">
    <xdr:from>
      <xdr:col>17</xdr:col>
      <xdr:colOff>124178</xdr:colOff>
      <xdr:row>243</xdr:row>
      <xdr:rowOff>143991</xdr:rowOff>
    </xdr:from>
    <xdr:to>
      <xdr:col>17</xdr:col>
      <xdr:colOff>715268</xdr:colOff>
      <xdr:row>243</xdr:row>
      <xdr:rowOff>676759</xdr:rowOff>
    </xdr:to>
    <xdr:pic>
      <xdr:nvPicPr>
        <xdr:cNvPr id="37040" name="Picture 682"/>
        <xdr:cNvPicPr>
          <a:picLocks noChangeAspect="1"/>
        </xdr:cNvPicPr>
      </xdr:nvPicPr>
      <xdr:blipFill>
        <a:blip xmlns:r="http://schemas.openxmlformats.org/officeDocument/2006/relationships" r:embed="rId19"/>
        <a:stretch>
          <a:fillRect/>
        </a:stretch>
      </xdr:blipFill>
      <xdr:spPr>
        <a:xfrm>
          <a:off x="18145125" y="297199050"/>
          <a:ext cx="590550" cy="533400"/>
        </a:xfrm>
        <a:prstGeom prst="rect">
          <a:avLst/>
        </a:prstGeom>
        <a:noFill/>
        <a:ln w="9525">
          <a:noFill/>
        </a:ln>
      </xdr:spPr>
    </xdr:pic>
    <xdr:clientData/>
  </xdr:twoCellAnchor>
  <xdr:twoCellAnchor editAs="oneCell">
    <xdr:from>
      <xdr:col>17</xdr:col>
      <xdr:colOff>324520</xdr:colOff>
      <xdr:row>244</xdr:row>
      <xdr:rowOff>76795</xdr:rowOff>
    </xdr:from>
    <xdr:to>
      <xdr:col>17</xdr:col>
      <xdr:colOff>715268</xdr:colOff>
      <xdr:row>244</xdr:row>
      <xdr:rowOff>763153</xdr:rowOff>
    </xdr:to>
    <xdr:pic>
      <xdr:nvPicPr>
        <xdr:cNvPr id="37041" name="Picture 683"/>
        <xdr:cNvPicPr>
          <a:picLocks noChangeAspect="1"/>
        </xdr:cNvPicPr>
      </xdr:nvPicPr>
      <xdr:blipFill>
        <a:blip xmlns:r="http://schemas.openxmlformats.org/officeDocument/2006/relationships" r:embed="rId502"/>
        <a:stretch>
          <a:fillRect/>
        </a:stretch>
      </xdr:blipFill>
      <xdr:spPr>
        <a:xfrm>
          <a:off x="18345150" y="298361100"/>
          <a:ext cx="390525" cy="685800"/>
        </a:xfrm>
        <a:prstGeom prst="rect">
          <a:avLst/>
        </a:prstGeom>
        <a:noFill/>
        <a:ln w="9525">
          <a:noFill/>
        </a:ln>
      </xdr:spPr>
    </xdr:pic>
    <xdr:clientData/>
  </xdr:twoCellAnchor>
  <xdr:twoCellAnchor editAs="oneCell">
    <xdr:from>
      <xdr:col>17</xdr:col>
      <xdr:colOff>314585</xdr:colOff>
      <xdr:row>245</xdr:row>
      <xdr:rowOff>105594</xdr:rowOff>
    </xdr:from>
    <xdr:to>
      <xdr:col>17</xdr:col>
      <xdr:colOff>715268</xdr:colOff>
      <xdr:row>245</xdr:row>
      <xdr:rowOff>753554</xdr:rowOff>
    </xdr:to>
    <xdr:pic>
      <xdr:nvPicPr>
        <xdr:cNvPr id="37042" name="Picture 684"/>
        <xdr:cNvPicPr>
          <a:picLocks noChangeAspect="1"/>
        </xdr:cNvPicPr>
      </xdr:nvPicPr>
      <xdr:blipFill>
        <a:blip xmlns:r="http://schemas.openxmlformats.org/officeDocument/2006/relationships" r:embed="rId503"/>
        <a:stretch>
          <a:fillRect/>
        </a:stretch>
      </xdr:blipFill>
      <xdr:spPr>
        <a:xfrm>
          <a:off x="18335625" y="299618400"/>
          <a:ext cx="400050" cy="647700"/>
        </a:xfrm>
        <a:prstGeom prst="rect">
          <a:avLst/>
        </a:prstGeom>
        <a:noFill/>
        <a:ln w="9525">
          <a:noFill/>
        </a:ln>
      </xdr:spPr>
    </xdr:pic>
    <xdr:clientData/>
  </xdr:twoCellAnchor>
  <xdr:twoCellAnchor editAs="oneCell">
    <xdr:from>
      <xdr:col>17</xdr:col>
      <xdr:colOff>294717</xdr:colOff>
      <xdr:row>246</xdr:row>
      <xdr:rowOff>124792</xdr:rowOff>
    </xdr:from>
    <xdr:to>
      <xdr:col>17</xdr:col>
      <xdr:colOff>713612</xdr:colOff>
      <xdr:row>246</xdr:row>
      <xdr:rowOff>839949</xdr:rowOff>
    </xdr:to>
    <xdr:pic>
      <xdr:nvPicPr>
        <xdr:cNvPr id="37043" name="Picture 685"/>
        <xdr:cNvPicPr>
          <a:picLocks noChangeAspect="1"/>
        </xdr:cNvPicPr>
      </xdr:nvPicPr>
      <xdr:blipFill>
        <a:blip xmlns:r="http://schemas.openxmlformats.org/officeDocument/2006/relationships" r:embed="rId504"/>
        <a:stretch>
          <a:fillRect/>
        </a:stretch>
      </xdr:blipFill>
      <xdr:spPr>
        <a:xfrm>
          <a:off x="18316575" y="300866175"/>
          <a:ext cx="419100" cy="714375"/>
        </a:xfrm>
        <a:prstGeom prst="rect">
          <a:avLst/>
        </a:prstGeom>
        <a:noFill/>
        <a:ln w="9525">
          <a:noFill/>
        </a:ln>
      </xdr:spPr>
    </xdr:pic>
    <xdr:clientData/>
  </xdr:twoCellAnchor>
  <xdr:twoCellAnchor editAs="oneCell">
    <xdr:from>
      <xdr:col>17</xdr:col>
      <xdr:colOff>210276</xdr:colOff>
      <xdr:row>247</xdr:row>
      <xdr:rowOff>259184</xdr:rowOff>
    </xdr:from>
    <xdr:to>
      <xdr:col>17</xdr:col>
      <xdr:colOff>705334</xdr:colOff>
      <xdr:row>247</xdr:row>
      <xdr:rowOff>753554</xdr:rowOff>
    </xdr:to>
    <xdr:pic>
      <xdr:nvPicPr>
        <xdr:cNvPr id="37044" name="Picture 686"/>
        <xdr:cNvPicPr>
          <a:picLocks noChangeAspect="1"/>
        </xdr:cNvPicPr>
      </xdr:nvPicPr>
      <xdr:blipFill>
        <a:blip xmlns:r="http://schemas.openxmlformats.org/officeDocument/2006/relationships" r:embed="rId505"/>
        <a:stretch>
          <a:fillRect/>
        </a:stretch>
      </xdr:blipFill>
      <xdr:spPr>
        <a:xfrm>
          <a:off x="18230850" y="302228250"/>
          <a:ext cx="495300" cy="495300"/>
        </a:xfrm>
        <a:prstGeom prst="rect">
          <a:avLst/>
        </a:prstGeom>
        <a:noFill/>
        <a:ln w="9525">
          <a:noFill/>
        </a:ln>
      </xdr:spPr>
    </xdr:pic>
    <xdr:clientData/>
  </xdr:twoCellAnchor>
  <xdr:twoCellAnchor editAs="oneCell">
    <xdr:from>
      <xdr:col>17</xdr:col>
      <xdr:colOff>104310</xdr:colOff>
      <xdr:row>248</xdr:row>
      <xdr:rowOff>259184</xdr:rowOff>
    </xdr:from>
    <xdr:to>
      <xdr:col>17</xdr:col>
      <xdr:colOff>703678</xdr:colOff>
      <xdr:row>248</xdr:row>
      <xdr:rowOff>705557</xdr:rowOff>
    </xdr:to>
    <xdr:pic>
      <xdr:nvPicPr>
        <xdr:cNvPr id="37045" name="Picture 687"/>
        <xdr:cNvPicPr>
          <a:picLocks noChangeAspect="1"/>
        </xdr:cNvPicPr>
      </xdr:nvPicPr>
      <xdr:blipFill>
        <a:blip xmlns:r="http://schemas.openxmlformats.org/officeDocument/2006/relationships" r:embed="rId506"/>
        <a:stretch>
          <a:fillRect/>
        </a:stretch>
      </xdr:blipFill>
      <xdr:spPr>
        <a:xfrm>
          <a:off x="18126075" y="303456975"/>
          <a:ext cx="600075" cy="447675"/>
        </a:xfrm>
        <a:prstGeom prst="rect">
          <a:avLst/>
        </a:prstGeom>
        <a:noFill/>
        <a:ln w="9525">
          <a:noFill/>
        </a:ln>
      </xdr:spPr>
    </xdr:pic>
    <xdr:clientData/>
  </xdr:twoCellAnchor>
  <xdr:twoCellAnchor editAs="oneCell">
    <xdr:from>
      <xdr:col>17</xdr:col>
      <xdr:colOff>218554</xdr:colOff>
      <xdr:row>249</xdr:row>
      <xdr:rowOff>76795</xdr:rowOff>
    </xdr:from>
    <xdr:to>
      <xdr:col>17</xdr:col>
      <xdr:colOff>703678</xdr:colOff>
      <xdr:row>249</xdr:row>
      <xdr:rowOff>763153</xdr:rowOff>
    </xdr:to>
    <xdr:pic>
      <xdr:nvPicPr>
        <xdr:cNvPr id="37046" name="Picture 688"/>
        <xdr:cNvPicPr>
          <a:picLocks noChangeAspect="1"/>
        </xdr:cNvPicPr>
      </xdr:nvPicPr>
      <xdr:blipFill>
        <a:blip xmlns:r="http://schemas.openxmlformats.org/officeDocument/2006/relationships" r:embed="rId507"/>
        <a:srcRect l="5162"/>
        <a:stretch>
          <a:fillRect/>
        </a:stretch>
      </xdr:blipFill>
      <xdr:spPr>
        <a:xfrm>
          <a:off x="18240375" y="304504725"/>
          <a:ext cx="485775" cy="685800"/>
        </a:xfrm>
        <a:prstGeom prst="rect">
          <a:avLst/>
        </a:prstGeom>
        <a:noFill/>
        <a:ln w="9525">
          <a:noFill/>
        </a:ln>
      </xdr:spPr>
    </xdr:pic>
    <xdr:clientData/>
  </xdr:twoCellAnchor>
  <xdr:twoCellAnchor editAs="oneCell">
    <xdr:from>
      <xdr:col>17</xdr:col>
      <xdr:colOff>124178</xdr:colOff>
      <xdr:row>250</xdr:row>
      <xdr:rowOff>115193</xdr:rowOff>
    </xdr:from>
    <xdr:to>
      <xdr:col>17</xdr:col>
      <xdr:colOff>715268</xdr:colOff>
      <xdr:row>250</xdr:row>
      <xdr:rowOff>801551</xdr:rowOff>
    </xdr:to>
    <xdr:pic>
      <xdr:nvPicPr>
        <xdr:cNvPr id="37047" name="Picture 689"/>
        <xdr:cNvPicPr>
          <a:picLocks noChangeAspect="1"/>
        </xdr:cNvPicPr>
      </xdr:nvPicPr>
      <xdr:blipFill>
        <a:blip xmlns:r="http://schemas.openxmlformats.org/officeDocument/2006/relationships" r:embed="rId508"/>
        <a:stretch>
          <a:fillRect/>
        </a:stretch>
      </xdr:blipFill>
      <xdr:spPr>
        <a:xfrm>
          <a:off x="18145125" y="305771550"/>
          <a:ext cx="590550" cy="685800"/>
        </a:xfrm>
        <a:prstGeom prst="rect">
          <a:avLst/>
        </a:prstGeom>
        <a:noFill/>
        <a:ln w="9525">
          <a:noFill/>
        </a:ln>
      </xdr:spPr>
    </xdr:pic>
    <xdr:clientData/>
  </xdr:twoCellAnchor>
  <xdr:twoCellAnchor editAs="oneCell">
    <xdr:from>
      <xdr:col>17</xdr:col>
      <xdr:colOff>294717</xdr:colOff>
      <xdr:row>251</xdr:row>
      <xdr:rowOff>182389</xdr:rowOff>
    </xdr:from>
    <xdr:to>
      <xdr:col>17</xdr:col>
      <xdr:colOff>713612</xdr:colOff>
      <xdr:row>251</xdr:row>
      <xdr:rowOff>686358</xdr:rowOff>
    </xdr:to>
    <xdr:pic>
      <xdr:nvPicPr>
        <xdr:cNvPr id="37048" name="Picture 690"/>
        <xdr:cNvPicPr>
          <a:picLocks noChangeAspect="1"/>
        </xdr:cNvPicPr>
      </xdr:nvPicPr>
      <xdr:blipFill>
        <a:blip xmlns:r="http://schemas.openxmlformats.org/officeDocument/2006/relationships" r:embed="rId509"/>
        <a:srcRect l="8888" t="5831" r="6303" b="6671"/>
        <a:stretch>
          <a:fillRect/>
        </a:stretch>
      </xdr:blipFill>
      <xdr:spPr>
        <a:xfrm>
          <a:off x="18316575" y="307066950"/>
          <a:ext cx="419100" cy="504825"/>
        </a:xfrm>
        <a:prstGeom prst="rect">
          <a:avLst/>
        </a:prstGeom>
        <a:noFill/>
        <a:ln w="9525">
          <a:noFill/>
        </a:ln>
      </xdr:spPr>
    </xdr:pic>
    <xdr:clientData/>
  </xdr:twoCellAnchor>
  <xdr:twoCellAnchor editAs="oneCell">
    <xdr:from>
      <xdr:col>17</xdr:col>
      <xdr:colOff>332798</xdr:colOff>
      <xdr:row>252</xdr:row>
      <xdr:rowOff>115193</xdr:rowOff>
    </xdr:from>
    <xdr:to>
      <xdr:col>17</xdr:col>
      <xdr:colOff>703678</xdr:colOff>
      <xdr:row>252</xdr:row>
      <xdr:rowOff>686358</xdr:rowOff>
    </xdr:to>
    <xdr:pic>
      <xdr:nvPicPr>
        <xdr:cNvPr id="37049" name="Picture 691"/>
        <xdr:cNvPicPr>
          <a:picLocks noChangeAspect="1"/>
        </xdr:cNvPicPr>
      </xdr:nvPicPr>
      <xdr:blipFill>
        <a:blip xmlns:r="http://schemas.openxmlformats.org/officeDocument/2006/relationships" r:embed="rId510"/>
        <a:stretch>
          <a:fillRect/>
        </a:stretch>
      </xdr:blipFill>
      <xdr:spPr>
        <a:xfrm>
          <a:off x="18354675" y="308229000"/>
          <a:ext cx="371475" cy="571500"/>
        </a:xfrm>
        <a:prstGeom prst="rect">
          <a:avLst/>
        </a:prstGeom>
        <a:noFill/>
        <a:ln w="9525">
          <a:noFill/>
        </a:ln>
      </xdr:spPr>
    </xdr:pic>
    <xdr:clientData/>
  </xdr:twoCellAnchor>
  <xdr:twoCellAnchor editAs="oneCell">
    <xdr:from>
      <xdr:col>17</xdr:col>
      <xdr:colOff>332798</xdr:colOff>
      <xdr:row>253</xdr:row>
      <xdr:rowOff>115193</xdr:rowOff>
    </xdr:from>
    <xdr:to>
      <xdr:col>17</xdr:col>
      <xdr:colOff>1008329</xdr:colOff>
      <xdr:row>253</xdr:row>
      <xdr:rowOff>686358</xdr:rowOff>
    </xdr:to>
    <xdr:pic>
      <xdr:nvPicPr>
        <xdr:cNvPr id="37050" name="Picture 692"/>
        <xdr:cNvPicPr>
          <a:picLocks noChangeAspect="1"/>
        </xdr:cNvPicPr>
      </xdr:nvPicPr>
      <xdr:blipFill>
        <a:blip xmlns:r="http://schemas.openxmlformats.org/officeDocument/2006/relationships" r:embed="rId510"/>
        <a:stretch>
          <a:fillRect/>
        </a:stretch>
      </xdr:blipFill>
      <xdr:spPr>
        <a:xfrm>
          <a:off x="18354675" y="309457725"/>
          <a:ext cx="676275" cy="571500"/>
        </a:xfrm>
        <a:prstGeom prst="rect">
          <a:avLst/>
        </a:prstGeom>
        <a:noFill/>
        <a:ln w="9525">
          <a:noFill/>
        </a:ln>
      </xdr:spPr>
    </xdr:pic>
    <xdr:clientData/>
  </xdr:twoCellAnchor>
  <xdr:twoCellAnchor editAs="oneCell">
    <xdr:from>
      <xdr:col>17</xdr:col>
      <xdr:colOff>332798</xdr:colOff>
      <xdr:row>254</xdr:row>
      <xdr:rowOff>115193</xdr:rowOff>
    </xdr:from>
    <xdr:to>
      <xdr:col>17</xdr:col>
      <xdr:colOff>1008329</xdr:colOff>
      <xdr:row>254</xdr:row>
      <xdr:rowOff>686358</xdr:rowOff>
    </xdr:to>
    <xdr:pic>
      <xdr:nvPicPr>
        <xdr:cNvPr id="37051" name="Picture 693"/>
        <xdr:cNvPicPr>
          <a:picLocks noChangeAspect="1"/>
        </xdr:cNvPicPr>
      </xdr:nvPicPr>
      <xdr:blipFill>
        <a:blip xmlns:r="http://schemas.openxmlformats.org/officeDocument/2006/relationships" r:embed="rId510"/>
        <a:stretch>
          <a:fillRect/>
        </a:stretch>
      </xdr:blipFill>
      <xdr:spPr>
        <a:xfrm>
          <a:off x="18354675" y="310686450"/>
          <a:ext cx="676275" cy="571500"/>
        </a:xfrm>
        <a:prstGeom prst="rect">
          <a:avLst/>
        </a:prstGeom>
        <a:noFill/>
        <a:ln w="9525">
          <a:noFill/>
        </a:ln>
      </xdr:spPr>
    </xdr:pic>
    <xdr:clientData/>
  </xdr:twoCellAnchor>
  <xdr:twoCellAnchor editAs="oneCell">
    <xdr:from>
      <xdr:col>17</xdr:col>
      <xdr:colOff>332798</xdr:colOff>
      <xdr:row>255</xdr:row>
      <xdr:rowOff>115193</xdr:rowOff>
    </xdr:from>
    <xdr:to>
      <xdr:col>17</xdr:col>
      <xdr:colOff>1008329</xdr:colOff>
      <xdr:row>255</xdr:row>
      <xdr:rowOff>686358</xdr:rowOff>
    </xdr:to>
    <xdr:pic>
      <xdr:nvPicPr>
        <xdr:cNvPr id="37052" name="Picture 694"/>
        <xdr:cNvPicPr>
          <a:picLocks noChangeAspect="1"/>
        </xdr:cNvPicPr>
      </xdr:nvPicPr>
      <xdr:blipFill>
        <a:blip xmlns:r="http://schemas.openxmlformats.org/officeDocument/2006/relationships" r:embed="rId510"/>
        <a:stretch>
          <a:fillRect/>
        </a:stretch>
      </xdr:blipFill>
      <xdr:spPr>
        <a:xfrm>
          <a:off x="18354675" y="311915175"/>
          <a:ext cx="676275" cy="571500"/>
        </a:xfrm>
        <a:prstGeom prst="rect">
          <a:avLst/>
        </a:prstGeom>
        <a:noFill/>
        <a:ln w="9525">
          <a:noFill/>
        </a:ln>
      </xdr:spPr>
    </xdr:pic>
    <xdr:clientData/>
  </xdr:twoCellAnchor>
  <xdr:twoCellAnchor editAs="oneCell">
    <xdr:from>
      <xdr:col>17</xdr:col>
      <xdr:colOff>332798</xdr:colOff>
      <xdr:row>256</xdr:row>
      <xdr:rowOff>115193</xdr:rowOff>
    </xdr:from>
    <xdr:to>
      <xdr:col>17</xdr:col>
      <xdr:colOff>1008329</xdr:colOff>
      <xdr:row>256</xdr:row>
      <xdr:rowOff>686358</xdr:rowOff>
    </xdr:to>
    <xdr:pic>
      <xdr:nvPicPr>
        <xdr:cNvPr id="37053" name="Picture 695"/>
        <xdr:cNvPicPr>
          <a:picLocks noChangeAspect="1"/>
        </xdr:cNvPicPr>
      </xdr:nvPicPr>
      <xdr:blipFill>
        <a:blip xmlns:r="http://schemas.openxmlformats.org/officeDocument/2006/relationships" r:embed="rId510"/>
        <a:stretch>
          <a:fillRect/>
        </a:stretch>
      </xdr:blipFill>
      <xdr:spPr>
        <a:xfrm>
          <a:off x="18354675" y="313143900"/>
          <a:ext cx="676275" cy="571500"/>
        </a:xfrm>
        <a:prstGeom prst="rect">
          <a:avLst/>
        </a:prstGeom>
        <a:noFill/>
        <a:ln w="9525">
          <a:noFill/>
        </a:ln>
      </xdr:spPr>
    </xdr:pic>
    <xdr:clientData/>
  </xdr:twoCellAnchor>
  <xdr:twoCellAnchor editAs="oneCell">
    <xdr:from>
      <xdr:col>17</xdr:col>
      <xdr:colOff>332798</xdr:colOff>
      <xdr:row>257</xdr:row>
      <xdr:rowOff>115193</xdr:rowOff>
    </xdr:from>
    <xdr:to>
      <xdr:col>17</xdr:col>
      <xdr:colOff>1008329</xdr:colOff>
      <xdr:row>257</xdr:row>
      <xdr:rowOff>686358</xdr:rowOff>
    </xdr:to>
    <xdr:pic>
      <xdr:nvPicPr>
        <xdr:cNvPr id="37054" name="Picture 696"/>
        <xdr:cNvPicPr>
          <a:picLocks noChangeAspect="1"/>
        </xdr:cNvPicPr>
      </xdr:nvPicPr>
      <xdr:blipFill>
        <a:blip xmlns:r="http://schemas.openxmlformats.org/officeDocument/2006/relationships" r:embed="rId510"/>
        <a:stretch>
          <a:fillRect/>
        </a:stretch>
      </xdr:blipFill>
      <xdr:spPr>
        <a:xfrm>
          <a:off x="18354675" y="314372625"/>
          <a:ext cx="676275" cy="571500"/>
        </a:xfrm>
        <a:prstGeom prst="rect">
          <a:avLst/>
        </a:prstGeom>
        <a:noFill/>
        <a:ln w="9525">
          <a:noFill/>
        </a:ln>
      </xdr:spPr>
    </xdr:pic>
    <xdr:clientData/>
  </xdr:twoCellAnchor>
  <xdr:twoCellAnchor editAs="oneCell">
    <xdr:from>
      <xdr:col>17</xdr:col>
      <xdr:colOff>332798</xdr:colOff>
      <xdr:row>258</xdr:row>
      <xdr:rowOff>115193</xdr:rowOff>
    </xdr:from>
    <xdr:to>
      <xdr:col>17</xdr:col>
      <xdr:colOff>1008329</xdr:colOff>
      <xdr:row>258</xdr:row>
      <xdr:rowOff>686358</xdr:rowOff>
    </xdr:to>
    <xdr:pic>
      <xdr:nvPicPr>
        <xdr:cNvPr id="37055" name="Picture 697"/>
        <xdr:cNvPicPr>
          <a:picLocks noChangeAspect="1"/>
        </xdr:cNvPicPr>
      </xdr:nvPicPr>
      <xdr:blipFill>
        <a:blip xmlns:r="http://schemas.openxmlformats.org/officeDocument/2006/relationships" r:embed="rId510"/>
        <a:stretch>
          <a:fillRect/>
        </a:stretch>
      </xdr:blipFill>
      <xdr:spPr>
        <a:xfrm>
          <a:off x="18354675" y="315601350"/>
          <a:ext cx="676275" cy="571500"/>
        </a:xfrm>
        <a:prstGeom prst="rect">
          <a:avLst/>
        </a:prstGeom>
        <a:noFill/>
        <a:ln w="9525">
          <a:noFill/>
        </a:ln>
      </xdr:spPr>
    </xdr:pic>
    <xdr:clientData/>
  </xdr:twoCellAnchor>
  <xdr:twoCellAnchor editAs="oneCell">
    <xdr:from>
      <xdr:col>17</xdr:col>
      <xdr:colOff>332798</xdr:colOff>
      <xdr:row>259</xdr:row>
      <xdr:rowOff>115193</xdr:rowOff>
    </xdr:from>
    <xdr:to>
      <xdr:col>17</xdr:col>
      <xdr:colOff>1008329</xdr:colOff>
      <xdr:row>259</xdr:row>
      <xdr:rowOff>686358</xdr:rowOff>
    </xdr:to>
    <xdr:pic>
      <xdr:nvPicPr>
        <xdr:cNvPr id="37056" name="Picture 698"/>
        <xdr:cNvPicPr>
          <a:picLocks noChangeAspect="1"/>
        </xdr:cNvPicPr>
      </xdr:nvPicPr>
      <xdr:blipFill>
        <a:blip xmlns:r="http://schemas.openxmlformats.org/officeDocument/2006/relationships" r:embed="rId510"/>
        <a:stretch>
          <a:fillRect/>
        </a:stretch>
      </xdr:blipFill>
      <xdr:spPr>
        <a:xfrm>
          <a:off x="18354675" y="316830075"/>
          <a:ext cx="676275" cy="571500"/>
        </a:xfrm>
        <a:prstGeom prst="rect">
          <a:avLst/>
        </a:prstGeom>
        <a:noFill/>
        <a:ln w="9525">
          <a:noFill/>
        </a:ln>
      </xdr:spPr>
    </xdr:pic>
    <xdr:clientData/>
  </xdr:twoCellAnchor>
  <xdr:twoCellAnchor editAs="oneCell">
    <xdr:from>
      <xdr:col>17</xdr:col>
      <xdr:colOff>332798</xdr:colOff>
      <xdr:row>260</xdr:row>
      <xdr:rowOff>115193</xdr:rowOff>
    </xdr:from>
    <xdr:to>
      <xdr:col>17</xdr:col>
      <xdr:colOff>1008329</xdr:colOff>
      <xdr:row>260</xdr:row>
      <xdr:rowOff>686358</xdr:rowOff>
    </xdr:to>
    <xdr:pic>
      <xdr:nvPicPr>
        <xdr:cNvPr id="37057" name="Picture 699"/>
        <xdr:cNvPicPr>
          <a:picLocks noChangeAspect="1"/>
        </xdr:cNvPicPr>
      </xdr:nvPicPr>
      <xdr:blipFill>
        <a:blip xmlns:r="http://schemas.openxmlformats.org/officeDocument/2006/relationships" r:embed="rId510"/>
        <a:stretch>
          <a:fillRect/>
        </a:stretch>
      </xdr:blipFill>
      <xdr:spPr>
        <a:xfrm>
          <a:off x="18354675" y="318058800"/>
          <a:ext cx="676275" cy="571500"/>
        </a:xfrm>
        <a:prstGeom prst="rect">
          <a:avLst/>
        </a:prstGeom>
        <a:noFill/>
        <a:ln w="9525">
          <a:noFill/>
        </a:ln>
      </xdr:spPr>
    </xdr:pic>
    <xdr:clientData/>
  </xdr:twoCellAnchor>
  <xdr:twoCellAnchor editAs="oneCell">
    <xdr:from>
      <xdr:col>17</xdr:col>
      <xdr:colOff>238423</xdr:colOff>
      <xdr:row>261</xdr:row>
      <xdr:rowOff>105594</xdr:rowOff>
    </xdr:from>
    <xdr:to>
      <xdr:col>17</xdr:col>
      <xdr:colOff>715268</xdr:colOff>
      <xdr:row>261</xdr:row>
      <xdr:rowOff>791952</xdr:rowOff>
    </xdr:to>
    <xdr:pic>
      <xdr:nvPicPr>
        <xdr:cNvPr id="37058" name="Picture 700"/>
        <xdr:cNvPicPr>
          <a:picLocks noChangeAspect="1"/>
        </xdr:cNvPicPr>
      </xdr:nvPicPr>
      <xdr:blipFill>
        <a:blip xmlns:r="http://schemas.openxmlformats.org/officeDocument/2006/relationships" r:embed="rId511"/>
        <a:stretch>
          <a:fillRect/>
        </a:stretch>
      </xdr:blipFill>
      <xdr:spPr>
        <a:xfrm>
          <a:off x="18259425" y="319278000"/>
          <a:ext cx="476250" cy="685800"/>
        </a:xfrm>
        <a:prstGeom prst="rect">
          <a:avLst/>
        </a:prstGeom>
        <a:noFill/>
        <a:ln w="9525">
          <a:noFill/>
        </a:ln>
      </xdr:spPr>
    </xdr:pic>
    <xdr:clientData/>
  </xdr:twoCellAnchor>
  <xdr:twoCellAnchor editAs="oneCell">
    <xdr:from>
      <xdr:col>17</xdr:col>
      <xdr:colOff>142391</xdr:colOff>
      <xdr:row>262</xdr:row>
      <xdr:rowOff>76795</xdr:rowOff>
    </xdr:from>
    <xdr:to>
      <xdr:col>17</xdr:col>
      <xdr:colOff>703678</xdr:colOff>
      <xdr:row>262</xdr:row>
      <xdr:rowOff>724756</xdr:rowOff>
    </xdr:to>
    <xdr:pic>
      <xdr:nvPicPr>
        <xdr:cNvPr id="37059" name="Picture 701"/>
        <xdr:cNvPicPr>
          <a:picLocks noChangeAspect="1"/>
        </xdr:cNvPicPr>
      </xdr:nvPicPr>
      <xdr:blipFill>
        <a:blip xmlns:r="http://schemas.openxmlformats.org/officeDocument/2006/relationships" r:embed="rId512"/>
        <a:stretch>
          <a:fillRect/>
        </a:stretch>
      </xdr:blipFill>
      <xdr:spPr>
        <a:xfrm>
          <a:off x="18164175" y="320478150"/>
          <a:ext cx="561975" cy="647700"/>
        </a:xfrm>
        <a:prstGeom prst="rect">
          <a:avLst/>
        </a:prstGeom>
        <a:noFill/>
        <a:ln w="9525">
          <a:noFill/>
        </a:ln>
      </xdr:spPr>
    </xdr:pic>
    <xdr:clientData/>
  </xdr:twoCellAnchor>
  <xdr:twoCellAnchor editAs="oneCell">
    <xdr:from>
      <xdr:col>17</xdr:col>
      <xdr:colOff>142391</xdr:colOff>
      <xdr:row>263</xdr:row>
      <xdr:rowOff>76795</xdr:rowOff>
    </xdr:from>
    <xdr:to>
      <xdr:col>17</xdr:col>
      <xdr:colOff>1114295</xdr:colOff>
      <xdr:row>263</xdr:row>
      <xdr:rowOff>724756</xdr:rowOff>
    </xdr:to>
    <xdr:pic>
      <xdr:nvPicPr>
        <xdr:cNvPr id="37060" name="Picture 702"/>
        <xdr:cNvPicPr>
          <a:picLocks noChangeAspect="1"/>
        </xdr:cNvPicPr>
      </xdr:nvPicPr>
      <xdr:blipFill>
        <a:blip xmlns:r="http://schemas.openxmlformats.org/officeDocument/2006/relationships" r:embed="rId512"/>
        <a:stretch>
          <a:fillRect/>
        </a:stretch>
      </xdr:blipFill>
      <xdr:spPr>
        <a:xfrm>
          <a:off x="18164175" y="321706875"/>
          <a:ext cx="971550" cy="647700"/>
        </a:xfrm>
        <a:prstGeom prst="rect">
          <a:avLst/>
        </a:prstGeom>
        <a:noFill/>
        <a:ln w="9525">
          <a:noFill/>
        </a:ln>
      </xdr:spPr>
    </xdr:pic>
    <xdr:clientData/>
  </xdr:twoCellAnchor>
  <xdr:twoCellAnchor editAs="oneCell">
    <xdr:from>
      <xdr:col>17</xdr:col>
      <xdr:colOff>142391</xdr:colOff>
      <xdr:row>264</xdr:row>
      <xdr:rowOff>76795</xdr:rowOff>
    </xdr:from>
    <xdr:to>
      <xdr:col>17</xdr:col>
      <xdr:colOff>1114295</xdr:colOff>
      <xdr:row>264</xdr:row>
      <xdr:rowOff>724756</xdr:rowOff>
    </xdr:to>
    <xdr:pic>
      <xdr:nvPicPr>
        <xdr:cNvPr id="37061" name="Picture 703"/>
        <xdr:cNvPicPr>
          <a:picLocks noChangeAspect="1"/>
        </xdr:cNvPicPr>
      </xdr:nvPicPr>
      <xdr:blipFill>
        <a:blip xmlns:r="http://schemas.openxmlformats.org/officeDocument/2006/relationships" r:embed="rId512"/>
        <a:stretch>
          <a:fillRect/>
        </a:stretch>
      </xdr:blipFill>
      <xdr:spPr>
        <a:xfrm>
          <a:off x="18164175" y="322935600"/>
          <a:ext cx="971550" cy="647700"/>
        </a:xfrm>
        <a:prstGeom prst="rect">
          <a:avLst/>
        </a:prstGeom>
        <a:noFill/>
        <a:ln w="9525">
          <a:noFill/>
        </a:ln>
      </xdr:spPr>
    </xdr:pic>
    <xdr:clientData/>
  </xdr:twoCellAnchor>
  <xdr:twoCellAnchor editAs="oneCell">
    <xdr:from>
      <xdr:col>17</xdr:col>
      <xdr:colOff>142391</xdr:colOff>
      <xdr:row>265</xdr:row>
      <xdr:rowOff>76795</xdr:rowOff>
    </xdr:from>
    <xdr:to>
      <xdr:col>17</xdr:col>
      <xdr:colOff>1114295</xdr:colOff>
      <xdr:row>265</xdr:row>
      <xdr:rowOff>724756</xdr:rowOff>
    </xdr:to>
    <xdr:pic>
      <xdr:nvPicPr>
        <xdr:cNvPr id="37062" name="Picture 704"/>
        <xdr:cNvPicPr>
          <a:picLocks noChangeAspect="1"/>
        </xdr:cNvPicPr>
      </xdr:nvPicPr>
      <xdr:blipFill>
        <a:blip xmlns:r="http://schemas.openxmlformats.org/officeDocument/2006/relationships" r:embed="rId512"/>
        <a:stretch>
          <a:fillRect/>
        </a:stretch>
      </xdr:blipFill>
      <xdr:spPr>
        <a:xfrm>
          <a:off x="18164175" y="324164325"/>
          <a:ext cx="971550" cy="647700"/>
        </a:xfrm>
        <a:prstGeom prst="rect">
          <a:avLst/>
        </a:prstGeom>
        <a:noFill/>
        <a:ln w="9525">
          <a:noFill/>
        </a:ln>
      </xdr:spPr>
    </xdr:pic>
    <xdr:clientData/>
  </xdr:twoCellAnchor>
  <xdr:twoCellAnchor editAs="oneCell">
    <xdr:from>
      <xdr:col>17</xdr:col>
      <xdr:colOff>162260</xdr:colOff>
      <xdr:row>266</xdr:row>
      <xdr:rowOff>191988</xdr:rowOff>
    </xdr:from>
    <xdr:to>
      <xdr:col>17</xdr:col>
      <xdr:colOff>723547</xdr:colOff>
      <xdr:row>266</xdr:row>
      <xdr:rowOff>763153</xdr:rowOff>
    </xdr:to>
    <xdr:pic>
      <xdr:nvPicPr>
        <xdr:cNvPr id="37063" name="Picture 705"/>
        <xdr:cNvPicPr>
          <a:picLocks noChangeAspect="1"/>
        </xdr:cNvPicPr>
      </xdr:nvPicPr>
      <xdr:blipFill>
        <a:blip xmlns:r="http://schemas.openxmlformats.org/officeDocument/2006/relationships" r:embed="rId513"/>
        <a:stretch>
          <a:fillRect/>
        </a:stretch>
      </xdr:blipFill>
      <xdr:spPr>
        <a:xfrm>
          <a:off x="18183225" y="325507350"/>
          <a:ext cx="561975" cy="571500"/>
        </a:xfrm>
        <a:prstGeom prst="rect">
          <a:avLst/>
        </a:prstGeom>
        <a:noFill/>
        <a:ln w="9525">
          <a:noFill/>
        </a:ln>
      </xdr:spPr>
    </xdr:pic>
    <xdr:clientData/>
  </xdr:twoCellAnchor>
  <xdr:twoCellAnchor editAs="oneCell">
    <xdr:from>
      <xdr:col>17</xdr:col>
      <xdr:colOff>218554</xdr:colOff>
      <xdr:row>267</xdr:row>
      <xdr:rowOff>153591</xdr:rowOff>
    </xdr:from>
    <xdr:to>
      <xdr:col>17</xdr:col>
      <xdr:colOff>703678</xdr:colOff>
      <xdr:row>267</xdr:row>
      <xdr:rowOff>801551</xdr:rowOff>
    </xdr:to>
    <xdr:pic>
      <xdr:nvPicPr>
        <xdr:cNvPr id="37064" name="Picture 706"/>
        <xdr:cNvPicPr>
          <a:picLocks noChangeAspect="1"/>
        </xdr:cNvPicPr>
      </xdr:nvPicPr>
      <xdr:blipFill>
        <a:blip xmlns:r="http://schemas.openxmlformats.org/officeDocument/2006/relationships" r:embed="rId514"/>
        <a:srcRect t="16162" b="16418"/>
        <a:stretch>
          <a:fillRect/>
        </a:stretch>
      </xdr:blipFill>
      <xdr:spPr>
        <a:xfrm>
          <a:off x="18240375" y="326697975"/>
          <a:ext cx="485775" cy="647700"/>
        </a:xfrm>
        <a:prstGeom prst="rect">
          <a:avLst/>
        </a:prstGeom>
        <a:noFill/>
        <a:ln w="9525">
          <a:noFill/>
        </a:ln>
      </xdr:spPr>
    </xdr:pic>
    <xdr:clientData/>
  </xdr:twoCellAnchor>
  <xdr:twoCellAnchor editAs="oneCell">
    <xdr:from>
      <xdr:col>17</xdr:col>
      <xdr:colOff>314585</xdr:colOff>
      <xdr:row>268</xdr:row>
      <xdr:rowOff>220787</xdr:rowOff>
    </xdr:from>
    <xdr:to>
      <xdr:col>17</xdr:col>
      <xdr:colOff>715268</xdr:colOff>
      <xdr:row>268</xdr:row>
      <xdr:rowOff>647960</xdr:rowOff>
    </xdr:to>
    <xdr:pic>
      <xdr:nvPicPr>
        <xdr:cNvPr id="37065" name="Picture 707"/>
        <xdr:cNvPicPr>
          <a:picLocks noChangeAspect="1"/>
        </xdr:cNvPicPr>
      </xdr:nvPicPr>
      <xdr:blipFill>
        <a:blip xmlns:r="http://schemas.openxmlformats.org/officeDocument/2006/relationships" r:embed="rId515"/>
        <a:stretch>
          <a:fillRect/>
        </a:stretch>
      </xdr:blipFill>
      <xdr:spPr>
        <a:xfrm>
          <a:off x="18335625" y="327993375"/>
          <a:ext cx="400050" cy="428625"/>
        </a:xfrm>
        <a:prstGeom prst="rect">
          <a:avLst/>
        </a:prstGeom>
        <a:noFill/>
        <a:ln w="9525">
          <a:noFill/>
        </a:ln>
      </xdr:spPr>
    </xdr:pic>
    <xdr:clientData/>
  </xdr:twoCellAnchor>
  <xdr:twoCellAnchor editAs="oneCell">
    <xdr:from>
      <xdr:col>17</xdr:col>
      <xdr:colOff>314585</xdr:colOff>
      <xdr:row>269</xdr:row>
      <xdr:rowOff>76795</xdr:rowOff>
    </xdr:from>
    <xdr:to>
      <xdr:col>17</xdr:col>
      <xdr:colOff>715268</xdr:colOff>
      <xdr:row>269</xdr:row>
      <xdr:rowOff>830349</xdr:rowOff>
    </xdr:to>
    <xdr:pic>
      <xdr:nvPicPr>
        <xdr:cNvPr id="37066" name="Picture 708"/>
        <xdr:cNvPicPr>
          <a:picLocks noChangeAspect="1"/>
        </xdr:cNvPicPr>
      </xdr:nvPicPr>
      <xdr:blipFill>
        <a:blip xmlns:r="http://schemas.openxmlformats.org/officeDocument/2006/relationships" r:embed="rId516"/>
        <a:stretch>
          <a:fillRect/>
        </a:stretch>
      </xdr:blipFill>
      <xdr:spPr>
        <a:xfrm>
          <a:off x="18335625" y="329079225"/>
          <a:ext cx="400050" cy="752475"/>
        </a:xfrm>
        <a:prstGeom prst="rect">
          <a:avLst/>
        </a:prstGeom>
        <a:noFill/>
        <a:ln w="9525">
          <a:noFill/>
        </a:ln>
      </xdr:spPr>
    </xdr:pic>
    <xdr:clientData/>
  </xdr:twoCellAnchor>
  <xdr:twoCellAnchor editAs="oneCell">
    <xdr:from>
      <xdr:col>17</xdr:col>
      <xdr:colOff>210276</xdr:colOff>
      <xdr:row>270</xdr:row>
      <xdr:rowOff>76795</xdr:rowOff>
    </xdr:from>
    <xdr:to>
      <xdr:col>17</xdr:col>
      <xdr:colOff>705334</xdr:colOff>
      <xdr:row>270</xdr:row>
      <xdr:rowOff>868747</xdr:rowOff>
    </xdr:to>
    <xdr:pic>
      <xdr:nvPicPr>
        <xdr:cNvPr id="37067" name="Picture 709"/>
        <xdr:cNvPicPr>
          <a:picLocks noChangeAspect="1"/>
        </xdr:cNvPicPr>
      </xdr:nvPicPr>
      <xdr:blipFill>
        <a:blip xmlns:r="http://schemas.openxmlformats.org/officeDocument/2006/relationships" r:embed="rId517"/>
        <a:stretch>
          <a:fillRect/>
        </a:stretch>
      </xdr:blipFill>
      <xdr:spPr>
        <a:xfrm>
          <a:off x="18230850" y="330307950"/>
          <a:ext cx="495300" cy="790575"/>
        </a:xfrm>
        <a:prstGeom prst="rect">
          <a:avLst/>
        </a:prstGeom>
        <a:noFill/>
        <a:ln w="9525">
          <a:noFill/>
        </a:ln>
      </xdr:spPr>
    </xdr:pic>
    <xdr:clientData/>
  </xdr:twoCellAnchor>
  <xdr:twoCellAnchor editAs="oneCell">
    <xdr:from>
      <xdr:col>17</xdr:col>
      <xdr:colOff>210276</xdr:colOff>
      <xdr:row>271</xdr:row>
      <xdr:rowOff>76795</xdr:rowOff>
    </xdr:from>
    <xdr:to>
      <xdr:col>17</xdr:col>
      <xdr:colOff>1086148</xdr:colOff>
      <xdr:row>271</xdr:row>
      <xdr:rowOff>868747</xdr:rowOff>
    </xdr:to>
    <xdr:pic>
      <xdr:nvPicPr>
        <xdr:cNvPr id="37068" name="Picture 710"/>
        <xdr:cNvPicPr>
          <a:picLocks noChangeAspect="1"/>
        </xdr:cNvPicPr>
      </xdr:nvPicPr>
      <xdr:blipFill>
        <a:blip xmlns:r="http://schemas.openxmlformats.org/officeDocument/2006/relationships" r:embed="rId517"/>
        <a:stretch>
          <a:fillRect/>
        </a:stretch>
      </xdr:blipFill>
      <xdr:spPr>
        <a:xfrm>
          <a:off x="18230850" y="331536675"/>
          <a:ext cx="876300" cy="790575"/>
        </a:xfrm>
        <a:prstGeom prst="rect">
          <a:avLst/>
        </a:prstGeom>
        <a:noFill/>
        <a:ln w="9525">
          <a:noFill/>
        </a:ln>
      </xdr:spPr>
    </xdr:pic>
    <xdr:clientData/>
  </xdr:twoCellAnchor>
  <xdr:twoCellAnchor editAs="oneCell">
    <xdr:from>
      <xdr:col>17</xdr:col>
      <xdr:colOff>266570</xdr:colOff>
      <xdr:row>272</xdr:row>
      <xdr:rowOff>76795</xdr:rowOff>
    </xdr:from>
    <xdr:to>
      <xdr:col>17</xdr:col>
      <xdr:colOff>705334</xdr:colOff>
      <xdr:row>272</xdr:row>
      <xdr:rowOff>830349</xdr:rowOff>
    </xdr:to>
    <xdr:pic>
      <xdr:nvPicPr>
        <xdr:cNvPr id="37069" name="Picture 711"/>
        <xdr:cNvPicPr>
          <a:picLocks noChangeAspect="1"/>
        </xdr:cNvPicPr>
      </xdr:nvPicPr>
      <xdr:blipFill>
        <a:blip xmlns:r="http://schemas.openxmlformats.org/officeDocument/2006/relationships" r:embed="rId518"/>
        <a:stretch>
          <a:fillRect/>
        </a:stretch>
      </xdr:blipFill>
      <xdr:spPr>
        <a:xfrm>
          <a:off x="18288000" y="332765400"/>
          <a:ext cx="438150" cy="752475"/>
        </a:xfrm>
        <a:prstGeom prst="rect">
          <a:avLst/>
        </a:prstGeom>
        <a:noFill/>
        <a:ln w="9525">
          <a:noFill/>
        </a:ln>
      </xdr:spPr>
    </xdr:pic>
    <xdr:clientData/>
  </xdr:twoCellAnchor>
  <xdr:twoCellAnchor editAs="oneCell">
    <xdr:from>
      <xdr:col>17</xdr:col>
      <xdr:colOff>266570</xdr:colOff>
      <xdr:row>273</xdr:row>
      <xdr:rowOff>76795</xdr:rowOff>
    </xdr:from>
    <xdr:to>
      <xdr:col>17</xdr:col>
      <xdr:colOff>1076213</xdr:colOff>
      <xdr:row>273</xdr:row>
      <xdr:rowOff>830349</xdr:rowOff>
    </xdr:to>
    <xdr:pic>
      <xdr:nvPicPr>
        <xdr:cNvPr id="37070" name="Picture 712"/>
        <xdr:cNvPicPr>
          <a:picLocks noChangeAspect="1"/>
        </xdr:cNvPicPr>
      </xdr:nvPicPr>
      <xdr:blipFill>
        <a:blip xmlns:r="http://schemas.openxmlformats.org/officeDocument/2006/relationships" r:embed="rId518"/>
        <a:stretch>
          <a:fillRect/>
        </a:stretch>
      </xdr:blipFill>
      <xdr:spPr>
        <a:xfrm>
          <a:off x="18288000" y="333994125"/>
          <a:ext cx="809625" cy="752475"/>
        </a:xfrm>
        <a:prstGeom prst="rect">
          <a:avLst/>
        </a:prstGeom>
        <a:noFill/>
        <a:ln w="9525">
          <a:noFill/>
        </a:ln>
      </xdr:spPr>
    </xdr:pic>
    <xdr:clientData/>
  </xdr:twoCellAnchor>
  <xdr:twoCellAnchor editAs="oneCell">
    <xdr:from>
      <xdr:col>17</xdr:col>
      <xdr:colOff>324520</xdr:colOff>
      <xdr:row>274</xdr:row>
      <xdr:rowOff>76795</xdr:rowOff>
    </xdr:from>
    <xdr:to>
      <xdr:col>17</xdr:col>
      <xdr:colOff>715268</xdr:colOff>
      <xdr:row>274</xdr:row>
      <xdr:rowOff>763153</xdr:rowOff>
    </xdr:to>
    <xdr:pic>
      <xdr:nvPicPr>
        <xdr:cNvPr id="37071" name="Picture 713"/>
        <xdr:cNvPicPr>
          <a:picLocks noChangeAspect="1"/>
        </xdr:cNvPicPr>
      </xdr:nvPicPr>
      <xdr:blipFill>
        <a:blip xmlns:r="http://schemas.openxmlformats.org/officeDocument/2006/relationships"/>
        <a:stretch>
          <a:fillRect/>
        </a:stretch>
      </xdr:blipFill>
      <xdr:spPr>
        <a:xfrm>
          <a:off x="18345150" y="335222850"/>
          <a:ext cx="390525" cy="685800"/>
        </a:xfrm>
        <a:prstGeom prst="rect">
          <a:avLst/>
        </a:prstGeom>
        <a:noFill/>
        <a:ln w="9525">
          <a:noFill/>
        </a:ln>
      </xdr:spPr>
    </xdr:pic>
    <xdr:clientData/>
  </xdr:twoCellAnchor>
  <xdr:twoCellAnchor editAs="oneCell">
    <xdr:from>
      <xdr:col>17</xdr:col>
      <xdr:colOff>362601</xdr:colOff>
      <xdr:row>275</xdr:row>
      <xdr:rowOff>76795</xdr:rowOff>
    </xdr:from>
    <xdr:to>
      <xdr:col>17</xdr:col>
      <xdr:colOff>1048066</xdr:colOff>
      <xdr:row>275</xdr:row>
      <xdr:rowOff>839949</xdr:rowOff>
    </xdr:to>
    <xdr:pic>
      <xdr:nvPicPr>
        <xdr:cNvPr id="37072" name="Picture 714"/>
        <xdr:cNvPicPr>
          <a:picLocks noChangeAspect="1"/>
        </xdr:cNvPicPr>
      </xdr:nvPicPr>
      <xdr:blipFill>
        <a:blip xmlns:r="http://schemas.openxmlformats.org/officeDocument/2006/relationships"/>
        <a:stretch>
          <a:fillRect/>
        </a:stretch>
      </xdr:blipFill>
      <xdr:spPr>
        <a:xfrm>
          <a:off x="18383250" y="336451575"/>
          <a:ext cx="685800" cy="762000"/>
        </a:xfrm>
        <a:prstGeom prst="rect">
          <a:avLst/>
        </a:prstGeom>
        <a:noFill/>
        <a:ln w="9525">
          <a:noFill/>
        </a:ln>
      </xdr:spPr>
    </xdr:pic>
    <xdr:clientData/>
  </xdr:twoCellAnchor>
  <xdr:twoCellAnchor editAs="oneCell">
    <xdr:from>
      <xdr:col>17</xdr:col>
      <xdr:colOff>256635</xdr:colOff>
      <xdr:row>276</xdr:row>
      <xdr:rowOff>76795</xdr:rowOff>
    </xdr:from>
    <xdr:to>
      <xdr:col>17</xdr:col>
      <xdr:colOff>713612</xdr:colOff>
      <xdr:row>276</xdr:row>
      <xdr:rowOff>791952</xdr:rowOff>
    </xdr:to>
    <xdr:pic>
      <xdr:nvPicPr>
        <xdr:cNvPr id="37073" name="Picture 715"/>
        <xdr:cNvPicPr>
          <a:picLocks noChangeAspect="1"/>
        </xdr:cNvPicPr>
      </xdr:nvPicPr>
      <xdr:blipFill>
        <a:blip xmlns:r="http://schemas.openxmlformats.org/officeDocument/2006/relationships" r:embed="rId519"/>
        <a:stretch>
          <a:fillRect/>
        </a:stretch>
      </xdr:blipFill>
      <xdr:spPr>
        <a:xfrm>
          <a:off x="18278475" y="337680300"/>
          <a:ext cx="457200" cy="714375"/>
        </a:xfrm>
        <a:prstGeom prst="rect">
          <a:avLst/>
        </a:prstGeom>
        <a:noFill/>
        <a:ln w="9525">
          <a:noFill/>
        </a:ln>
      </xdr:spPr>
    </xdr:pic>
    <xdr:clientData/>
  </xdr:twoCellAnchor>
  <xdr:twoCellAnchor editAs="oneCell">
    <xdr:from>
      <xdr:col>17</xdr:col>
      <xdr:colOff>162260</xdr:colOff>
      <xdr:row>277</xdr:row>
      <xdr:rowOff>105594</xdr:rowOff>
    </xdr:from>
    <xdr:to>
      <xdr:col>17</xdr:col>
      <xdr:colOff>723547</xdr:colOff>
      <xdr:row>277</xdr:row>
      <xdr:rowOff>820750</xdr:rowOff>
    </xdr:to>
    <xdr:pic>
      <xdr:nvPicPr>
        <xdr:cNvPr id="37074" name="Picture 716"/>
        <xdr:cNvPicPr>
          <a:picLocks noChangeAspect="1"/>
        </xdr:cNvPicPr>
      </xdr:nvPicPr>
      <xdr:blipFill>
        <a:blip xmlns:r="http://schemas.openxmlformats.org/officeDocument/2006/relationships" r:embed="rId520"/>
        <a:stretch>
          <a:fillRect/>
        </a:stretch>
      </xdr:blipFill>
      <xdr:spPr>
        <a:xfrm>
          <a:off x="18183225" y="338937600"/>
          <a:ext cx="561975" cy="714375"/>
        </a:xfrm>
        <a:prstGeom prst="rect">
          <a:avLst/>
        </a:prstGeom>
        <a:noFill/>
        <a:ln w="9525">
          <a:noFill/>
        </a:ln>
      </xdr:spPr>
    </xdr:pic>
    <xdr:clientData/>
  </xdr:twoCellAnchor>
  <xdr:twoCellAnchor editAs="oneCell">
    <xdr:from>
      <xdr:col>17</xdr:col>
      <xdr:colOff>238423</xdr:colOff>
      <xdr:row>278</xdr:row>
      <xdr:rowOff>105594</xdr:rowOff>
    </xdr:from>
    <xdr:to>
      <xdr:col>17</xdr:col>
      <xdr:colOff>705334</xdr:colOff>
      <xdr:row>278</xdr:row>
      <xdr:rowOff>839949</xdr:rowOff>
    </xdr:to>
    <xdr:pic>
      <xdr:nvPicPr>
        <xdr:cNvPr id="37075" name="Picture 717"/>
        <xdr:cNvPicPr>
          <a:picLocks noChangeAspect="1"/>
        </xdr:cNvPicPr>
      </xdr:nvPicPr>
      <xdr:blipFill>
        <a:blip xmlns:r="http://schemas.openxmlformats.org/officeDocument/2006/relationships" r:embed="rId521"/>
        <a:stretch>
          <a:fillRect/>
        </a:stretch>
      </xdr:blipFill>
      <xdr:spPr>
        <a:xfrm>
          <a:off x="18259425" y="340166325"/>
          <a:ext cx="466725" cy="733425"/>
        </a:xfrm>
        <a:prstGeom prst="rect">
          <a:avLst/>
        </a:prstGeom>
        <a:noFill/>
        <a:ln w="9525">
          <a:noFill/>
        </a:ln>
      </xdr:spPr>
    </xdr:pic>
    <xdr:clientData/>
  </xdr:twoCellAnchor>
  <xdr:twoCellAnchor editAs="oneCell">
    <xdr:from>
      <xdr:col>17</xdr:col>
      <xdr:colOff>256635</xdr:colOff>
      <xdr:row>279</xdr:row>
      <xdr:rowOff>143991</xdr:rowOff>
    </xdr:from>
    <xdr:to>
      <xdr:col>17</xdr:col>
      <xdr:colOff>713612</xdr:colOff>
      <xdr:row>279</xdr:row>
      <xdr:rowOff>830349</xdr:rowOff>
    </xdr:to>
    <xdr:pic>
      <xdr:nvPicPr>
        <xdr:cNvPr id="37076" name="Picture 718"/>
        <xdr:cNvPicPr>
          <a:picLocks noChangeAspect="1"/>
        </xdr:cNvPicPr>
      </xdr:nvPicPr>
      <xdr:blipFill>
        <a:blip xmlns:r="http://schemas.openxmlformats.org/officeDocument/2006/relationships" r:embed="rId522"/>
        <a:stretch>
          <a:fillRect/>
        </a:stretch>
      </xdr:blipFill>
      <xdr:spPr>
        <a:xfrm>
          <a:off x="18278475" y="341433150"/>
          <a:ext cx="457200" cy="685800"/>
        </a:xfrm>
        <a:prstGeom prst="rect">
          <a:avLst/>
        </a:prstGeom>
        <a:noFill/>
        <a:ln w="9525">
          <a:noFill/>
        </a:ln>
      </xdr:spPr>
    </xdr:pic>
    <xdr:clientData/>
  </xdr:twoCellAnchor>
  <xdr:twoCellAnchor editAs="oneCell">
    <xdr:from>
      <xdr:col>17</xdr:col>
      <xdr:colOff>256635</xdr:colOff>
      <xdr:row>280</xdr:row>
      <xdr:rowOff>143991</xdr:rowOff>
    </xdr:from>
    <xdr:to>
      <xdr:col>17</xdr:col>
      <xdr:colOff>1132508</xdr:colOff>
      <xdr:row>280</xdr:row>
      <xdr:rowOff>830349</xdr:rowOff>
    </xdr:to>
    <xdr:pic>
      <xdr:nvPicPr>
        <xdr:cNvPr id="37077" name="Picture 719"/>
        <xdr:cNvPicPr>
          <a:picLocks noChangeAspect="1"/>
        </xdr:cNvPicPr>
      </xdr:nvPicPr>
      <xdr:blipFill>
        <a:blip xmlns:r="http://schemas.openxmlformats.org/officeDocument/2006/relationships" r:embed="rId522"/>
        <a:stretch>
          <a:fillRect/>
        </a:stretch>
      </xdr:blipFill>
      <xdr:spPr>
        <a:xfrm>
          <a:off x="18278475" y="342661875"/>
          <a:ext cx="876300" cy="685800"/>
        </a:xfrm>
        <a:prstGeom prst="rect">
          <a:avLst/>
        </a:prstGeom>
        <a:noFill/>
        <a:ln w="9525">
          <a:noFill/>
        </a:ln>
      </xdr:spPr>
    </xdr:pic>
    <xdr:clientData/>
  </xdr:twoCellAnchor>
  <xdr:twoCellAnchor editAs="oneCell">
    <xdr:from>
      <xdr:col>17</xdr:col>
      <xdr:colOff>162260</xdr:colOff>
      <xdr:row>281</xdr:row>
      <xdr:rowOff>153591</xdr:rowOff>
    </xdr:from>
    <xdr:to>
      <xdr:col>17</xdr:col>
      <xdr:colOff>723547</xdr:colOff>
      <xdr:row>281</xdr:row>
      <xdr:rowOff>724756</xdr:rowOff>
    </xdr:to>
    <xdr:pic>
      <xdr:nvPicPr>
        <xdr:cNvPr id="37078" name="Picture 720"/>
        <xdr:cNvPicPr>
          <a:picLocks noChangeAspect="1"/>
        </xdr:cNvPicPr>
      </xdr:nvPicPr>
      <xdr:blipFill>
        <a:blip xmlns:r="http://schemas.openxmlformats.org/officeDocument/2006/relationships" r:embed="rId523"/>
        <a:stretch>
          <a:fillRect/>
        </a:stretch>
      </xdr:blipFill>
      <xdr:spPr>
        <a:xfrm>
          <a:off x="18183225" y="343900125"/>
          <a:ext cx="561975" cy="571500"/>
        </a:xfrm>
        <a:prstGeom prst="rect">
          <a:avLst/>
        </a:prstGeom>
        <a:noFill/>
        <a:ln w="9525">
          <a:noFill/>
        </a:ln>
      </xdr:spPr>
    </xdr:pic>
    <xdr:clientData/>
  </xdr:twoCellAnchor>
  <xdr:twoCellAnchor editAs="oneCell">
    <xdr:from>
      <xdr:col>17</xdr:col>
      <xdr:colOff>190407</xdr:colOff>
      <xdr:row>282</xdr:row>
      <xdr:rowOff>105594</xdr:rowOff>
    </xdr:from>
    <xdr:to>
      <xdr:col>17</xdr:col>
      <xdr:colOff>713612</xdr:colOff>
      <xdr:row>282</xdr:row>
      <xdr:rowOff>753554</xdr:rowOff>
    </xdr:to>
    <xdr:pic>
      <xdr:nvPicPr>
        <xdr:cNvPr id="37079" name="Picture 721"/>
        <xdr:cNvPicPr>
          <a:picLocks noChangeAspect="1"/>
        </xdr:cNvPicPr>
      </xdr:nvPicPr>
      <xdr:blipFill>
        <a:blip xmlns:r="http://schemas.openxmlformats.org/officeDocument/2006/relationships" r:embed="rId524"/>
        <a:srcRect l="5187" t="10877" r="4856" b="12284"/>
        <a:stretch>
          <a:fillRect/>
        </a:stretch>
      </xdr:blipFill>
      <xdr:spPr>
        <a:xfrm>
          <a:off x="18211800" y="345081225"/>
          <a:ext cx="523875" cy="647700"/>
        </a:xfrm>
        <a:prstGeom prst="rect">
          <a:avLst/>
        </a:prstGeom>
        <a:noFill/>
        <a:ln w="9525">
          <a:noFill/>
        </a:ln>
      </xdr:spPr>
    </xdr:pic>
    <xdr:clientData/>
  </xdr:twoCellAnchor>
  <xdr:twoCellAnchor editAs="oneCell">
    <xdr:from>
      <xdr:col>17</xdr:col>
      <xdr:colOff>276504</xdr:colOff>
      <xdr:row>283</xdr:row>
      <xdr:rowOff>182389</xdr:rowOff>
    </xdr:from>
    <xdr:to>
      <xdr:col>17</xdr:col>
      <xdr:colOff>705334</xdr:colOff>
      <xdr:row>283</xdr:row>
      <xdr:rowOff>868747</xdr:rowOff>
    </xdr:to>
    <xdr:pic>
      <xdr:nvPicPr>
        <xdr:cNvPr id="37080" name="Picture 722"/>
        <xdr:cNvPicPr>
          <a:picLocks noChangeAspect="1"/>
        </xdr:cNvPicPr>
      </xdr:nvPicPr>
      <xdr:blipFill>
        <a:blip xmlns:r="http://schemas.openxmlformats.org/officeDocument/2006/relationships" r:embed="rId525"/>
        <a:stretch>
          <a:fillRect/>
        </a:stretch>
      </xdr:blipFill>
      <xdr:spPr>
        <a:xfrm>
          <a:off x="18297525" y="346386150"/>
          <a:ext cx="428625" cy="685800"/>
        </a:xfrm>
        <a:prstGeom prst="rect">
          <a:avLst/>
        </a:prstGeom>
        <a:noFill/>
        <a:ln w="9525">
          <a:noFill/>
        </a:ln>
      </xdr:spPr>
    </xdr:pic>
    <xdr:clientData/>
  </xdr:twoCellAnchor>
  <xdr:twoCellAnchor editAs="oneCell">
    <xdr:from>
      <xdr:col>17</xdr:col>
      <xdr:colOff>218554</xdr:colOff>
      <xdr:row>284</xdr:row>
      <xdr:rowOff>76795</xdr:rowOff>
    </xdr:from>
    <xdr:to>
      <xdr:col>17</xdr:col>
      <xdr:colOff>703678</xdr:colOff>
      <xdr:row>284</xdr:row>
      <xdr:rowOff>887946</xdr:rowOff>
    </xdr:to>
    <xdr:pic>
      <xdr:nvPicPr>
        <xdr:cNvPr id="37081" name="Picture 723"/>
        <xdr:cNvPicPr>
          <a:picLocks noChangeAspect="1"/>
        </xdr:cNvPicPr>
      </xdr:nvPicPr>
      <xdr:blipFill>
        <a:blip xmlns:r="http://schemas.openxmlformats.org/officeDocument/2006/relationships" r:embed="rId526"/>
        <a:stretch>
          <a:fillRect/>
        </a:stretch>
      </xdr:blipFill>
      <xdr:spPr>
        <a:xfrm>
          <a:off x="18240375" y="347510100"/>
          <a:ext cx="485775" cy="809625"/>
        </a:xfrm>
        <a:prstGeom prst="rect">
          <a:avLst/>
        </a:prstGeom>
        <a:noFill/>
        <a:ln w="9525">
          <a:noFill/>
        </a:ln>
      </xdr:spPr>
    </xdr:pic>
    <xdr:clientData/>
  </xdr:twoCellAnchor>
  <xdr:twoCellAnchor editAs="oneCell">
    <xdr:from>
      <xdr:col>17</xdr:col>
      <xdr:colOff>210276</xdr:colOff>
      <xdr:row>285</xdr:row>
      <xdr:rowOff>76795</xdr:rowOff>
    </xdr:from>
    <xdr:to>
      <xdr:col>17</xdr:col>
      <xdr:colOff>705334</xdr:colOff>
      <xdr:row>285</xdr:row>
      <xdr:rowOff>801551</xdr:rowOff>
    </xdr:to>
    <xdr:pic>
      <xdr:nvPicPr>
        <xdr:cNvPr id="37082" name="Picture 724"/>
        <xdr:cNvPicPr>
          <a:picLocks noChangeAspect="1"/>
        </xdr:cNvPicPr>
      </xdr:nvPicPr>
      <xdr:blipFill>
        <a:blip xmlns:r="http://schemas.openxmlformats.org/officeDocument/2006/relationships" r:embed="rId527"/>
        <a:stretch>
          <a:fillRect/>
        </a:stretch>
      </xdr:blipFill>
      <xdr:spPr>
        <a:xfrm>
          <a:off x="18230850" y="348738825"/>
          <a:ext cx="495300" cy="723900"/>
        </a:xfrm>
        <a:prstGeom prst="rect">
          <a:avLst/>
        </a:prstGeom>
        <a:noFill/>
        <a:ln w="9525">
          <a:noFill/>
        </a:ln>
      </xdr:spPr>
    </xdr:pic>
    <xdr:clientData/>
  </xdr:twoCellAnchor>
  <xdr:twoCellAnchor editAs="oneCell">
    <xdr:from>
      <xdr:col>17</xdr:col>
      <xdr:colOff>162260</xdr:colOff>
      <xdr:row>287</xdr:row>
      <xdr:rowOff>182389</xdr:rowOff>
    </xdr:from>
    <xdr:to>
      <xdr:col>17</xdr:col>
      <xdr:colOff>1172245</xdr:colOff>
      <xdr:row>287</xdr:row>
      <xdr:rowOff>753554</xdr:rowOff>
    </xdr:to>
    <xdr:pic>
      <xdr:nvPicPr>
        <xdr:cNvPr id="37083" name="Picture 725"/>
        <xdr:cNvPicPr>
          <a:picLocks noChangeAspect="1"/>
        </xdr:cNvPicPr>
      </xdr:nvPicPr>
      <xdr:blipFill>
        <a:blip xmlns:r="http://schemas.openxmlformats.org/officeDocument/2006/relationships" r:embed="rId528"/>
        <a:stretch>
          <a:fillRect/>
        </a:stretch>
      </xdr:blipFill>
      <xdr:spPr>
        <a:xfrm>
          <a:off x="18183225" y="351301050"/>
          <a:ext cx="1009650" cy="571500"/>
        </a:xfrm>
        <a:prstGeom prst="rect">
          <a:avLst/>
        </a:prstGeom>
        <a:noFill/>
        <a:ln w="9525">
          <a:noFill/>
        </a:ln>
      </xdr:spPr>
    </xdr:pic>
    <xdr:clientData/>
  </xdr:twoCellAnchor>
  <xdr:twoCellAnchor editAs="oneCell">
    <xdr:from>
      <xdr:col>17</xdr:col>
      <xdr:colOff>294717</xdr:colOff>
      <xdr:row>288</xdr:row>
      <xdr:rowOff>76795</xdr:rowOff>
    </xdr:from>
    <xdr:to>
      <xdr:col>17</xdr:col>
      <xdr:colOff>1056345</xdr:colOff>
      <xdr:row>288</xdr:row>
      <xdr:rowOff>907145</xdr:rowOff>
    </xdr:to>
    <xdr:pic>
      <xdr:nvPicPr>
        <xdr:cNvPr id="37084" name="Picture 726"/>
        <xdr:cNvPicPr>
          <a:picLocks noChangeAspect="1"/>
        </xdr:cNvPicPr>
      </xdr:nvPicPr>
      <xdr:blipFill>
        <a:blip xmlns:r="http://schemas.openxmlformats.org/officeDocument/2006/relationships" r:embed="rId529"/>
        <a:stretch>
          <a:fillRect/>
        </a:stretch>
      </xdr:blipFill>
      <xdr:spPr>
        <a:xfrm>
          <a:off x="18316575" y="352425000"/>
          <a:ext cx="762000" cy="828675"/>
        </a:xfrm>
        <a:prstGeom prst="rect">
          <a:avLst/>
        </a:prstGeom>
        <a:noFill/>
        <a:ln w="9525">
          <a:noFill/>
        </a:ln>
      </xdr:spPr>
    </xdr:pic>
    <xdr:clientData/>
  </xdr:twoCellAnchor>
  <xdr:twoCellAnchor editAs="oneCell">
    <xdr:from>
      <xdr:col>17</xdr:col>
      <xdr:colOff>294717</xdr:colOff>
      <xdr:row>286</xdr:row>
      <xdr:rowOff>124792</xdr:rowOff>
    </xdr:from>
    <xdr:to>
      <xdr:col>17</xdr:col>
      <xdr:colOff>713612</xdr:colOff>
      <xdr:row>286</xdr:row>
      <xdr:rowOff>811150</xdr:rowOff>
    </xdr:to>
    <xdr:pic>
      <xdr:nvPicPr>
        <xdr:cNvPr id="37085" name="Picture 727"/>
        <xdr:cNvPicPr>
          <a:picLocks noChangeAspect="1"/>
        </xdr:cNvPicPr>
      </xdr:nvPicPr>
      <xdr:blipFill>
        <a:blip xmlns:r="http://schemas.openxmlformats.org/officeDocument/2006/relationships" r:embed="rId22"/>
        <a:stretch>
          <a:fillRect/>
        </a:stretch>
      </xdr:blipFill>
      <xdr:spPr>
        <a:xfrm>
          <a:off x="18316575" y="350015175"/>
          <a:ext cx="419100" cy="685800"/>
        </a:xfrm>
        <a:prstGeom prst="rect">
          <a:avLst/>
        </a:prstGeom>
        <a:noFill/>
        <a:ln w="9525">
          <a:noFill/>
        </a:ln>
      </xdr:spPr>
    </xdr:pic>
    <xdr:clientData/>
  </xdr:twoCellAnchor>
  <xdr:twoCellAnchor editAs="oneCell">
    <xdr:from>
      <xdr:col>17</xdr:col>
      <xdr:colOff>370880</xdr:colOff>
      <xdr:row>289</xdr:row>
      <xdr:rowOff>124792</xdr:rowOff>
    </xdr:from>
    <xdr:to>
      <xdr:col>17</xdr:col>
      <xdr:colOff>703678</xdr:colOff>
      <xdr:row>289</xdr:row>
      <xdr:rowOff>811150</xdr:rowOff>
    </xdr:to>
    <xdr:pic>
      <xdr:nvPicPr>
        <xdr:cNvPr id="37086" name="Picture 728"/>
        <xdr:cNvPicPr>
          <a:picLocks noChangeAspect="1"/>
        </xdr:cNvPicPr>
      </xdr:nvPicPr>
      <xdr:blipFill>
        <a:blip xmlns:r="http://schemas.openxmlformats.org/officeDocument/2006/relationships" r:embed="rId530"/>
        <a:stretch>
          <a:fillRect/>
        </a:stretch>
      </xdr:blipFill>
      <xdr:spPr>
        <a:xfrm>
          <a:off x="18392775" y="353701350"/>
          <a:ext cx="333375" cy="685800"/>
        </a:xfrm>
        <a:prstGeom prst="rect">
          <a:avLst/>
        </a:prstGeom>
        <a:noFill/>
        <a:ln w="9525">
          <a:noFill/>
        </a:ln>
      </xdr:spPr>
    </xdr:pic>
    <xdr:clientData/>
  </xdr:twoCellAnchor>
  <xdr:twoCellAnchor editAs="oneCell">
    <xdr:from>
      <xdr:col>17</xdr:col>
      <xdr:colOff>238423</xdr:colOff>
      <xdr:row>290</xdr:row>
      <xdr:rowOff>259184</xdr:rowOff>
    </xdr:from>
    <xdr:to>
      <xdr:col>17</xdr:col>
      <xdr:colOff>705334</xdr:colOff>
      <xdr:row>290</xdr:row>
      <xdr:rowOff>628762</xdr:rowOff>
    </xdr:to>
    <xdr:pic>
      <xdr:nvPicPr>
        <xdr:cNvPr id="37087" name="Picture 729" descr="Krea Swiss Krebs Bent Nozzle Extension for oilSpray and hotCHOC Electric Spray Guns"/>
        <xdr:cNvPicPr>
          <a:picLocks noChangeAspect="1"/>
        </xdr:cNvPicPr>
      </xdr:nvPicPr>
      <xdr:blipFill>
        <a:blip xmlns:r="http://schemas.openxmlformats.org/officeDocument/2006/relationships" r:embed="rId531"/>
        <a:stretch>
          <a:fillRect/>
        </a:stretch>
      </xdr:blipFill>
      <xdr:spPr>
        <a:xfrm>
          <a:off x="18259425" y="355063425"/>
          <a:ext cx="466725" cy="371475"/>
        </a:xfrm>
        <a:prstGeom prst="rect">
          <a:avLst/>
        </a:prstGeom>
        <a:noFill/>
        <a:ln w="9525">
          <a:noFill/>
        </a:ln>
      </xdr:spPr>
    </xdr:pic>
    <xdr:clientData/>
  </xdr:twoCellAnchor>
  <xdr:twoCellAnchor editAs="oneCell">
    <xdr:from>
      <xdr:col>9</xdr:col>
      <xdr:colOff>275927</xdr:colOff>
      <xdr:row>350</xdr:row>
      <xdr:rowOff>220787</xdr:rowOff>
    </xdr:from>
    <xdr:to>
      <xdr:col>9</xdr:col>
      <xdr:colOff>1247031</xdr:colOff>
      <xdr:row>350</xdr:row>
      <xdr:rowOff>1142330</xdr:rowOff>
    </xdr:to>
    <xdr:pic>
      <xdr:nvPicPr>
        <xdr:cNvPr id="37088" name="Picture 1"/>
        <xdr:cNvPicPr>
          <a:picLocks noChangeAspect="1"/>
        </xdr:cNvPicPr>
      </xdr:nvPicPr>
      <xdr:blipFill>
        <a:blip xmlns:r="http://schemas.openxmlformats.org/officeDocument/2006/relationships" r:embed="rId532"/>
        <a:stretch>
          <a:fillRect/>
        </a:stretch>
      </xdr:blipFill>
      <xdr:spPr>
        <a:xfrm>
          <a:off x="9982200" y="428748825"/>
          <a:ext cx="971550" cy="923925"/>
        </a:xfrm>
        <a:prstGeom prst="rect">
          <a:avLst/>
        </a:prstGeom>
        <a:noFill/>
        <a:ln w="9525">
          <a:noFill/>
        </a:ln>
      </xdr:spPr>
    </xdr:pic>
    <xdr:clientData/>
  </xdr:twoCellAnchor>
</xdr:wsDr>
</file>

<file path=xl/drawings/drawing18.xml><?xml version="1.0" encoding="utf-8"?>
<xdr:wsDr xmlns:xdr="http://schemas.openxmlformats.org/drawingml/2006/spreadsheetDrawing" xmlns:a="http://schemas.openxmlformats.org/drawingml/2006/main">
  <xdr:twoCellAnchor>
    <xdr:from>
      <xdr:col>8</xdr:col>
      <xdr:colOff>399827</xdr:colOff>
      <xdr:row>3</xdr:row>
      <xdr:rowOff>152251</xdr:rowOff>
    </xdr:from>
    <xdr:to>
      <xdr:col>8</xdr:col>
      <xdr:colOff>790612</xdr:colOff>
      <xdr:row>3</xdr:row>
      <xdr:rowOff>1102668</xdr:rowOff>
    </xdr:to>
    <xdr:pic>
      <xdr:nvPicPr>
        <xdr:cNvPr id="2627" name="Picture 31"/>
        <xdr:cNvPicPr>
          <a:picLocks noChangeAspect="1"/>
        </xdr:cNvPicPr>
      </xdr:nvPicPr>
      <xdr:blipFill>
        <a:blip xmlns:r="http://schemas.openxmlformats.org/officeDocument/2006/relationships" r:embed="rId1"/>
        <a:stretch>
          <a:fillRect/>
        </a:stretch>
      </xdr:blipFill>
      <xdr:spPr>
        <a:xfrm>
          <a:off x="4857750" y="981075"/>
          <a:ext cx="390525" cy="952500"/>
        </a:xfrm>
        <a:prstGeom prst="rect">
          <a:avLst/>
        </a:prstGeom>
        <a:noFill/>
        <a:ln w="9525">
          <a:noFill/>
        </a:ln>
      </xdr:spPr>
    </xdr:pic>
    <xdr:clientData/>
  </xdr:twoCellAnchor>
  <xdr:twoCellAnchor>
    <xdr:from>
      <xdr:col>8</xdr:col>
      <xdr:colOff>399827</xdr:colOff>
      <xdr:row>4</xdr:row>
      <xdr:rowOff>152251</xdr:rowOff>
    </xdr:from>
    <xdr:to>
      <xdr:col>8</xdr:col>
      <xdr:colOff>790612</xdr:colOff>
      <xdr:row>4</xdr:row>
      <xdr:rowOff>1102668</xdr:rowOff>
    </xdr:to>
    <xdr:pic>
      <xdr:nvPicPr>
        <xdr:cNvPr id="2628" name="Picture 32"/>
        <xdr:cNvPicPr>
          <a:picLocks noChangeAspect="1"/>
        </xdr:cNvPicPr>
      </xdr:nvPicPr>
      <xdr:blipFill>
        <a:blip xmlns:r="http://schemas.openxmlformats.org/officeDocument/2006/relationships" r:embed="rId1"/>
        <a:stretch>
          <a:fillRect/>
        </a:stretch>
      </xdr:blipFill>
      <xdr:spPr>
        <a:xfrm>
          <a:off x="4857750" y="2162175"/>
          <a:ext cx="390525" cy="952500"/>
        </a:xfrm>
        <a:prstGeom prst="rect">
          <a:avLst/>
        </a:prstGeom>
        <a:noFill/>
        <a:ln w="9525">
          <a:noFill/>
        </a:ln>
      </xdr:spPr>
    </xdr:pic>
    <xdr:clientData/>
  </xdr:twoCellAnchor>
  <xdr:twoCellAnchor>
    <xdr:from>
      <xdr:col>8</xdr:col>
      <xdr:colOff>399827</xdr:colOff>
      <xdr:row>5</xdr:row>
      <xdr:rowOff>152251</xdr:rowOff>
    </xdr:from>
    <xdr:to>
      <xdr:col>8</xdr:col>
      <xdr:colOff>790612</xdr:colOff>
      <xdr:row>5</xdr:row>
      <xdr:rowOff>1102668</xdr:rowOff>
    </xdr:to>
    <xdr:pic>
      <xdr:nvPicPr>
        <xdr:cNvPr id="2629" name="Picture 33"/>
        <xdr:cNvPicPr>
          <a:picLocks noChangeAspect="1"/>
        </xdr:cNvPicPr>
      </xdr:nvPicPr>
      <xdr:blipFill>
        <a:blip xmlns:r="http://schemas.openxmlformats.org/officeDocument/2006/relationships" r:embed="rId1"/>
        <a:stretch>
          <a:fillRect/>
        </a:stretch>
      </xdr:blipFill>
      <xdr:spPr>
        <a:xfrm>
          <a:off x="4857750" y="3343275"/>
          <a:ext cx="390525" cy="952500"/>
        </a:xfrm>
        <a:prstGeom prst="rect">
          <a:avLst/>
        </a:prstGeom>
        <a:noFill/>
        <a:ln w="9525">
          <a:noFill/>
        </a:ln>
      </xdr:spPr>
    </xdr:pic>
    <xdr:clientData/>
  </xdr:twoCellAnchor>
  <xdr:twoCellAnchor>
    <xdr:from>
      <xdr:col>8</xdr:col>
      <xdr:colOff>399827</xdr:colOff>
      <xdr:row>6</xdr:row>
      <xdr:rowOff>152251</xdr:rowOff>
    </xdr:from>
    <xdr:to>
      <xdr:col>8</xdr:col>
      <xdr:colOff>790612</xdr:colOff>
      <xdr:row>6</xdr:row>
      <xdr:rowOff>1102668</xdr:rowOff>
    </xdr:to>
    <xdr:pic>
      <xdr:nvPicPr>
        <xdr:cNvPr id="2630" name="Picture 34"/>
        <xdr:cNvPicPr>
          <a:picLocks noChangeAspect="1"/>
        </xdr:cNvPicPr>
      </xdr:nvPicPr>
      <xdr:blipFill>
        <a:blip xmlns:r="http://schemas.openxmlformats.org/officeDocument/2006/relationships" r:embed="rId1"/>
        <a:stretch>
          <a:fillRect/>
        </a:stretch>
      </xdr:blipFill>
      <xdr:spPr>
        <a:xfrm>
          <a:off x="4857750" y="4524375"/>
          <a:ext cx="390525" cy="952500"/>
        </a:xfrm>
        <a:prstGeom prst="rect">
          <a:avLst/>
        </a:prstGeom>
        <a:noFill/>
        <a:ln w="9525">
          <a:noFill/>
        </a:ln>
      </xdr:spPr>
    </xdr:pic>
    <xdr:clientData/>
  </xdr:twoCellAnchor>
  <xdr:twoCellAnchor>
    <xdr:from>
      <xdr:col>8</xdr:col>
      <xdr:colOff>399827</xdr:colOff>
      <xdr:row>7</xdr:row>
      <xdr:rowOff>152251</xdr:rowOff>
    </xdr:from>
    <xdr:to>
      <xdr:col>8</xdr:col>
      <xdr:colOff>790612</xdr:colOff>
      <xdr:row>7</xdr:row>
      <xdr:rowOff>1102668</xdr:rowOff>
    </xdr:to>
    <xdr:pic>
      <xdr:nvPicPr>
        <xdr:cNvPr id="2631" name="Picture 36"/>
        <xdr:cNvPicPr>
          <a:picLocks noChangeAspect="1"/>
        </xdr:cNvPicPr>
      </xdr:nvPicPr>
      <xdr:blipFill>
        <a:blip xmlns:r="http://schemas.openxmlformats.org/officeDocument/2006/relationships" r:embed="rId1"/>
        <a:stretch>
          <a:fillRect/>
        </a:stretch>
      </xdr:blipFill>
      <xdr:spPr>
        <a:xfrm>
          <a:off x="4857750" y="5705475"/>
          <a:ext cx="390525" cy="952500"/>
        </a:xfrm>
        <a:prstGeom prst="rect">
          <a:avLst/>
        </a:prstGeom>
        <a:noFill/>
        <a:ln w="9525">
          <a:noFill/>
        </a:ln>
      </xdr:spPr>
    </xdr:pic>
    <xdr:clientData/>
  </xdr:twoCellAnchor>
  <xdr:twoCellAnchor>
    <xdr:from>
      <xdr:col>8</xdr:col>
      <xdr:colOff>399827</xdr:colOff>
      <xdr:row>8</xdr:row>
      <xdr:rowOff>152251</xdr:rowOff>
    </xdr:from>
    <xdr:to>
      <xdr:col>8</xdr:col>
      <xdr:colOff>790612</xdr:colOff>
      <xdr:row>8</xdr:row>
      <xdr:rowOff>1102668</xdr:rowOff>
    </xdr:to>
    <xdr:pic>
      <xdr:nvPicPr>
        <xdr:cNvPr id="2632" name="Picture 37"/>
        <xdr:cNvPicPr>
          <a:picLocks noChangeAspect="1"/>
        </xdr:cNvPicPr>
      </xdr:nvPicPr>
      <xdr:blipFill>
        <a:blip xmlns:r="http://schemas.openxmlformats.org/officeDocument/2006/relationships" r:embed="rId1"/>
        <a:stretch>
          <a:fillRect/>
        </a:stretch>
      </xdr:blipFill>
      <xdr:spPr>
        <a:xfrm>
          <a:off x="4857750" y="6886575"/>
          <a:ext cx="390525" cy="952500"/>
        </a:xfrm>
        <a:prstGeom prst="rect">
          <a:avLst/>
        </a:prstGeom>
        <a:noFill/>
        <a:ln w="9525">
          <a:noFill/>
        </a:ln>
      </xdr:spPr>
    </xdr:pic>
    <xdr:clientData/>
  </xdr:twoCellAnchor>
  <xdr:twoCellAnchor>
    <xdr:from>
      <xdr:col>8</xdr:col>
      <xdr:colOff>399827</xdr:colOff>
      <xdr:row>9</xdr:row>
      <xdr:rowOff>152251</xdr:rowOff>
    </xdr:from>
    <xdr:to>
      <xdr:col>8</xdr:col>
      <xdr:colOff>790612</xdr:colOff>
      <xdr:row>9</xdr:row>
      <xdr:rowOff>1102668</xdr:rowOff>
    </xdr:to>
    <xdr:pic>
      <xdr:nvPicPr>
        <xdr:cNvPr id="2633" name="Picture 38"/>
        <xdr:cNvPicPr>
          <a:picLocks noChangeAspect="1"/>
        </xdr:cNvPicPr>
      </xdr:nvPicPr>
      <xdr:blipFill>
        <a:blip xmlns:r="http://schemas.openxmlformats.org/officeDocument/2006/relationships" r:embed="rId1"/>
        <a:stretch>
          <a:fillRect/>
        </a:stretch>
      </xdr:blipFill>
      <xdr:spPr>
        <a:xfrm>
          <a:off x="4857750" y="8067675"/>
          <a:ext cx="390525" cy="952500"/>
        </a:xfrm>
        <a:prstGeom prst="rect">
          <a:avLst/>
        </a:prstGeom>
        <a:noFill/>
        <a:ln w="9525">
          <a:noFill/>
        </a:ln>
      </xdr:spPr>
    </xdr:pic>
    <xdr:clientData/>
  </xdr:twoCellAnchor>
  <xdr:twoCellAnchor>
    <xdr:from>
      <xdr:col>8</xdr:col>
      <xdr:colOff>399827</xdr:colOff>
      <xdr:row>10</xdr:row>
      <xdr:rowOff>152251</xdr:rowOff>
    </xdr:from>
    <xdr:to>
      <xdr:col>8</xdr:col>
      <xdr:colOff>790612</xdr:colOff>
      <xdr:row>10</xdr:row>
      <xdr:rowOff>1102668</xdr:rowOff>
    </xdr:to>
    <xdr:pic>
      <xdr:nvPicPr>
        <xdr:cNvPr id="2634" name="Picture 39"/>
        <xdr:cNvPicPr>
          <a:picLocks noChangeAspect="1"/>
        </xdr:cNvPicPr>
      </xdr:nvPicPr>
      <xdr:blipFill>
        <a:blip xmlns:r="http://schemas.openxmlformats.org/officeDocument/2006/relationships" r:embed="rId1"/>
        <a:stretch>
          <a:fillRect/>
        </a:stretch>
      </xdr:blipFill>
      <xdr:spPr>
        <a:xfrm>
          <a:off x="4857750" y="9248775"/>
          <a:ext cx="390525" cy="952500"/>
        </a:xfrm>
        <a:prstGeom prst="rect">
          <a:avLst/>
        </a:prstGeom>
        <a:noFill/>
        <a:ln w="9525">
          <a:noFill/>
        </a:ln>
      </xdr:spPr>
    </xdr:pic>
    <xdr:clientData/>
  </xdr:twoCellAnchor>
  <xdr:twoCellAnchor>
    <xdr:from>
      <xdr:col>8</xdr:col>
      <xdr:colOff>399827</xdr:colOff>
      <xdr:row>11</xdr:row>
      <xdr:rowOff>152251</xdr:rowOff>
    </xdr:from>
    <xdr:to>
      <xdr:col>8</xdr:col>
      <xdr:colOff>790612</xdr:colOff>
      <xdr:row>11</xdr:row>
      <xdr:rowOff>1102668</xdr:rowOff>
    </xdr:to>
    <xdr:pic>
      <xdr:nvPicPr>
        <xdr:cNvPr id="2635" name="Picture 40"/>
        <xdr:cNvPicPr>
          <a:picLocks noChangeAspect="1"/>
        </xdr:cNvPicPr>
      </xdr:nvPicPr>
      <xdr:blipFill>
        <a:blip xmlns:r="http://schemas.openxmlformats.org/officeDocument/2006/relationships" r:embed="rId1"/>
        <a:stretch>
          <a:fillRect/>
        </a:stretch>
      </xdr:blipFill>
      <xdr:spPr>
        <a:xfrm>
          <a:off x="4857750" y="10429875"/>
          <a:ext cx="390525" cy="952500"/>
        </a:xfrm>
        <a:prstGeom prst="rect">
          <a:avLst/>
        </a:prstGeom>
        <a:noFill/>
        <a:ln w="9525">
          <a:noFill/>
        </a:ln>
      </xdr:spPr>
    </xdr:pic>
    <xdr:clientData/>
  </xdr:twoCellAnchor>
  <xdr:twoCellAnchor>
    <xdr:from>
      <xdr:col>8</xdr:col>
      <xdr:colOff>161739</xdr:colOff>
      <xdr:row>16</xdr:row>
      <xdr:rowOff>304502</xdr:rowOff>
    </xdr:from>
    <xdr:to>
      <xdr:col>8</xdr:col>
      <xdr:colOff>1028700</xdr:colOff>
      <xdr:row>16</xdr:row>
      <xdr:rowOff>895052</xdr:rowOff>
    </xdr:to>
    <xdr:pic>
      <xdr:nvPicPr>
        <xdr:cNvPr id="2636" name="Picture 42"/>
        <xdr:cNvPicPr>
          <a:picLocks noChangeAspect="1"/>
        </xdr:cNvPicPr>
      </xdr:nvPicPr>
      <xdr:blipFill>
        <a:blip xmlns:r="http://schemas.openxmlformats.org/officeDocument/2006/relationships" r:embed="rId2"/>
        <a:stretch>
          <a:fillRect/>
        </a:stretch>
      </xdr:blipFill>
      <xdr:spPr>
        <a:xfrm>
          <a:off x="4619625" y="15516225"/>
          <a:ext cx="866775" cy="590550"/>
        </a:xfrm>
        <a:prstGeom prst="rect">
          <a:avLst/>
        </a:prstGeom>
        <a:noFill/>
        <a:ln w="9525">
          <a:noFill/>
        </a:ln>
      </xdr:spPr>
    </xdr:pic>
    <xdr:clientData/>
  </xdr:twoCellAnchor>
  <xdr:twoCellAnchor>
    <xdr:from>
      <xdr:col>8</xdr:col>
      <xdr:colOff>95436</xdr:colOff>
      <xdr:row>17</xdr:row>
      <xdr:rowOff>304502</xdr:rowOff>
    </xdr:from>
    <xdr:to>
      <xdr:col>8</xdr:col>
      <xdr:colOff>819745</xdr:colOff>
      <xdr:row>17</xdr:row>
      <xdr:rowOff>1047304</xdr:rowOff>
    </xdr:to>
    <xdr:pic>
      <xdr:nvPicPr>
        <xdr:cNvPr id="2637" name="Picture 43"/>
        <xdr:cNvPicPr>
          <a:picLocks noChangeAspect="1"/>
        </xdr:cNvPicPr>
      </xdr:nvPicPr>
      <xdr:blipFill>
        <a:blip xmlns:r="http://schemas.openxmlformats.org/officeDocument/2006/relationships" r:embed="rId3"/>
        <a:stretch>
          <a:fillRect/>
        </a:stretch>
      </xdr:blipFill>
      <xdr:spPr>
        <a:xfrm>
          <a:off x="4552950" y="16697325"/>
          <a:ext cx="723900" cy="742950"/>
        </a:xfrm>
        <a:prstGeom prst="rect">
          <a:avLst/>
        </a:prstGeom>
        <a:noFill/>
        <a:ln w="9525">
          <a:noFill/>
        </a:ln>
      </xdr:spPr>
    </xdr:pic>
    <xdr:clientData/>
  </xdr:twoCellAnchor>
  <xdr:twoCellAnchor>
    <xdr:from>
      <xdr:col>8</xdr:col>
      <xdr:colOff>229046</xdr:colOff>
      <xdr:row>18</xdr:row>
      <xdr:rowOff>198388</xdr:rowOff>
    </xdr:from>
    <xdr:to>
      <xdr:col>8</xdr:col>
      <xdr:colOff>953356</xdr:colOff>
      <xdr:row>18</xdr:row>
      <xdr:rowOff>1047304</xdr:rowOff>
    </xdr:to>
    <xdr:pic>
      <xdr:nvPicPr>
        <xdr:cNvPr id="2638" name="Picture 44"/>
        <xdr:cNvPicPr>
          <a:picLocks noChangeAspect="1"/>
        </xdr:cNvPicPr>
      </xdr:nvPicPr>
      <xdr:blipFill>
        <a:blip xmlns:r="http://schemas.openxmlformats.org/officeDocument/2006/relationships" r:embed="rId4"/>
        <a:stretch>
          <a:fillRect/>
        </a:stretch>
      </xdr:blipFill>
      <xdr:spPr>
        <a:xfrm>
          <a:off x="4686300" y="17773650"/>
          <a:ext cx="723900" cy="847725"/>
        </a:xfrm>
        <a:prstGeom prst="rect">
          <a:avLst/>
        </a:prstGeom>
        <a:noFill/>
        <a:ln w="9525">
          <a:noFill/>
        </a:ln>
      </xdr:spPr>
    </xdr:pic>
    <xdr:clientData/>
  </xdr:twoCellAnchor>
  <xdr:twoCellAnchor>
    <xdr:from>
      <xdr:col>8</xdr:col>
      <xdr:colOff>161739</xdr:colOff>
      <xdr:row>19</xdr:row>
      <xdr:rowOff>304502</xdr:rowOff>
    </xdr:from>
    <xdr:to>
      <xdr:col>8</xdr:col>
      <xdr:colOff>1028700</xdr:colOff>
      <xdr:row>19</xdr:row>
      <xdr:rowOff>895052</xdr:rowOff>
    </xdr:to>
    <xdr:pic>
      <xdr:nvPicPr>
        <xdr:cNvPr id="2639" name="Picture 45"/>
        <xdr:cNvPicPr>
          <a:picLocks noChangeAspect="1"/>
        </xdr:cNvPicPr>
      </xdr:nvPicPr>
      <xdr:blipFill>
        <a:blip xmlns:r="http://schemas.openxmlformats.org/officeDocument/2006/relationships" r:embed="rId5"/>
        <a:stretch>
          <a:fillRect/>
        </a:stretch>
      </xdr:blipFill>
      <xdr:spPr>
        <a:xfrm>
          <a:off x="4619625" y="19059525"/>
          <a:ext cx="866775" cy="590550"/>
        </a:xfrm>
        <a:prstGeom prst="rect">
          <a:avLst/>
        </a:prstGeom>
        <a:noFill/>
        <a:ln w="9525">
          <a:noFill/>
        </a:ln>
      </xdr:spPr>
    </xdr:pic>
    <xdr:clientData/>
  </xdr:twoCellAnchor>
  <xdr:twoCellAnchor>
    <xdr:from>
      <xdr:col>8</xdr:col>
      <xdr:colOff>238088</xdr:colOff>
      <xdr:row>20</xdr:row>
      <xdr:rowOff>216843</xdr:rowOff>
    </xdr:from>
    <xdr:to>
      <xdr:col>8</xdr:col>
      <xdr:colOff>905135</xdr:colOff>
      <xdr:row>20</xdr:row>
      <xdr:rowOff>959644</xdr:rowOff>
    </xdr:to>
    <xdr:pic>
      <xdr:nvPicPr>
        <xdr:cNvPr id="2640" name="Picture 46"/>
        <xdr:cNvPicPr>
          <a:picLocks noChangeAspect="1"/>
        </xdr:cNvPicPr>
      </xdr:nvPicPr>
      <xdr:blipFill>
        <a:blip xmlns:r="http://schemas.openxmlformats.org/officeDocument/2006/relationships" r:embed="rId6"/>
        <a:stretch>
          <a:fillRect/>
        </a:stretch>
      </xdr:blipFill>
      <xdr:spPr>
        <a:xfrm>
          <a:off x="4695825" y="20154900"/>
          <a:ext cx="666750" cy="742950"/>
        </a:xfrm>
        <a:prstGeom prst="rect">
          <a:avLst/>
        </a:prstGeom>
        <a:noFill/>
        <a:ln w="9525">
          <a:noFill/>
        </a:ln>
      </xdr:spPr>
    </xdr:pic>
    <xdr:clientData/>
  </xdr:twoCellAnchor>
  <xdr:twoCellAnchor>
    <xdr:from>
      <xdr:col>8</xdr:col>
      <xdr:colOff>199913</xdr:colOff>
      <xdr:row>21</xdr:row>
      <xdr:rowOff>382935</xdr:rowOff>
    </xdr:from>
    <xdr:to>
      <xdr:col>8</xdr:col>
      <xdr:colOff>1028700</xdr:colOff>
      <xdr:row>21</xdr:row>
      <xdr:rowOff>885825</xdr:rowOff>
    </xdr:to>
    <xdr:pic>
      <xdr:nvPicPr>
        <xdr:cNvPr id="2641" name="Picture 47"/>
        <xdr:cNvPicPr>
          <a:picLocks noChangeAspect="1"/>
        </xdr:cNvPicPr>
      </xdr:nvPicPr>
      <xdr:blipFill>
        <a:blip xmlns:r="http://schemas.openxmlformats.org/officeDocument/2006/relationships" r:embed="rId7"/>
        <a:stretch>
          <a:fillRect/>
        </a:stretch>
      </xdr:blipFill>
      <xdr:spPr>
        <a:xfrm>
          <a:off x="4657725" y="21497925"/>
          <a:ext cx="828675" cy="504825"/>
        </a:xfrm>
        <a:prstGeom prst="rect">
          <a:avLst/>
        </a:prstGeom>
        <a:noFill/>
        <a:ln w="9525">
          <a:noFill/>
        </a:ln>
      </xdr:spPr>
    </xdr:pic>
    <xdr:clientData/>
  </xdr:twoCellAnchor>
  <xdr:twoCellAnchor>
    <xdr:from>
      <xdr:col>8</xdr:col>
      <xdr:colOff>285304</xdr:colOff>
      <xdr:row>22</xdr:row>
      <xdr:rowOff>295275</xdr:rowOff>
    </xdr:from>
    <xdr:to>
      <xdr:col>8</xdr:col>
      <xdr:colOff>818741</xdr:colOff>
      <xdr:row>22</xdr:row>
      <xdr:rowOff>1093440</xdr:rowOff>
    </xdr:to>
    <xdr:pic>
      <xdr:nvPicPr>
        <xdr:cNvPr id="2642" name="Picture 48"/>
        <xdr:cNvPicPr>
          <a:picLocks noChangeAspect="1"/>
        </xdr:cNvPicPr>
      </xdr:nvPicPr>
      <xdr:blipFill>
        <a:blip xmlns:r="http://schemas.openxmlformats.org/officeDocument/2006/relationships" r:embed="rId8"/>
        <a:stretch>
          <a:fillRect/>
        </a:stretch>
      </xdr:blipFill>
      <xdr:spPr>
        <a:xfrm>
          <a:off x="4743450" y="22593300"/>
          <a:ext cx="533400" cy="800100"/>
        </a:xfrm>
        <a:prstGeom prst="rect">
          <a:avLst/>
        </a:prstGeom>
        <a:noFill/>
        <a:ln w="9525">
          <a:noFill/>
        </a:ln>
      </xdr:spPr>
    </xdr:pic>
    <xdr:clientData/>
  </xdr:twoCellAnchor>
  <xdr:twoCellAnchor>
    <xdr:from>
      <xdr:col>8</xdr:col>
      <xdr:colOff>104477</xdr:colOff>
      <xdr:row>23</xdr:row>
      <xdr:rowOff>0</xdr:rowOff>
    </xdr:from>
    <xdr:to>
      <xdr:col>8</xdr:col>
      <xdr:colOff>1028700</xdr:colOff>
      <xdr:row>23</xdr:row>
      <xdr:rowOff>0</xdr:rowOff>
    </xdr:to>
    <xdr:pic>
      <xdr:nvPicPr>
        <xdr:cNvPr id="2643" name="Picture 49"/>
        <xdr:cNvPicPr>
          <a:picLocks noChangeAspect="1"/>
        </xdr:cNvPicPr>
      </xdr:nvPicPr>
      <xdr:blipFill>
        <a:blip xmlns:r="http://schemas.openxmlformats.org/officeDocument/2006/relationships" r:embed="rId8"/>
        <a:stretch>
          <a:fillRect/>
        </a:stretch>
      </xdr:blipFill>
      <xdr:spPr>
        <a:xfrm>
          <a:off x="4562475" y="23479125"/>
          <a:ext cx="923925" cy="0"/>
        </a:xfrm>
        <a:prstGeom prst="rect">
          <a:avLst/>
        </a:prstGeom>
        <a:noFill/>
        <a:ln w="9525">
          <a:noFill/>
        </a:ln>
      </xdr:spPr>
    </xdr:pic>
    <xdr:clientData/>
  </xdr:twoCellAnchor>
  <xdr:twoCellAnchor>
    <xdr:from>
      <xdr:col>8</xdr:col>
      <xdr:colOff>95436</xdr:colOff>
      <xdr:row>23</xdr:row>
      <xdr:rowOff>447526</xdr:rowOff>
    </xdr:from>
    <xdr:to>
      <xdr:col>8</xdr:col>
      <xdr:colOff>1028700</xdr:colOff>
      <xdr:row>23</xdr:row>
      <xdr:rowOff>742801</xdr:rowOff>
    </xdr:to>
    <xdr:pic>
      <xdr:nvPicPr>
        <xdr:cNvPr id="2644" name="Picture 50"/>
        <xdr:cNvPicPr>
          <a:picLocks noChangeAspect="1"/>
        </xdr:cNvPicPr>
      </xdr:nvPicPr>
      <xdr:blipFill>
        <a:blip xmlns:r="http://schemas.openxmlformats.org/officeDocument/2006/relationships" r:embed="rId9"/>
        <a:stretch>
          <a:fillRect/>
        </a:stretch>
      </xdr:blipFill>
      <xdr:spPr>
        <a:xfrm>
          <a:off x="4552950" y="23926800"/>
          <a:ext cx="933450" cy="295275"/>
        </a:xfrm>
        <a:prstGeom prst="rect">
          <a:avLst/>
        </a:prstGeom>
        <a:noFill/>
        <a:ln w="9525">
          <a:noFill/>
        </a:ln>
      </xdr:spPr>
    </xdr:pic>
    <xdr:clientData/>
  </xdr:twoCellAnchor>
  <xdr:twoCellAnchor>
    <xdr:from>
      <xdr:col>8</xdr:col>
      <xdr:colOff>95436</xdr:colOff>
      <xdr:row>24</xdr:row>
      <xdr:rowOff>618232</xdr:rowOff>
    </xdr:from>
    <xdr:to>
      <xdr:col>8</xdr:col>
      <xdr:colOff>1028700</xdr:colOff>
      <xdr:row>24</xdr:row>
      <xdr:rowOff>770483</xdr:rowOff>
    </xdr:to>
    <xdr:pic>
      <xdr:nvPicPr>
        <xdr:cNvPr id="2645" name="Picture 2"/>
        <xdr:cNvPicPr>
          <a:picLocks noChangeAspect="1"/>
        </xdr:cNvPicPr>
      </xdr:nvPicPr>
      <xdr:blipFill>
        <a:blip xmlns:r="http://schemas.openxmlformats.org/officeDocument/2006/relationships" r:embed="rId10"/>
        <a:stretch>
          <a:fillRect/>
        </a:stretch>
      </xdr:blipFill>
      <xdr:spPr>
        <a:xfrm>
          <a:off x="4552950" y="25279350"/>
          <a:ext cx="933450" cy="152400"/>
        </a:xfrm>
        <a:prstGeom prst="rect">
          <a:avLst/>
        </a:prstGeom>
        <a:noFill/>
        <a:ln w="9525">
          <a:noFill/>
        </a:ln>
      </xdr:spPr>
    </xdr:pic>
    <xdr:clientData/>
  </xdr:twoCellAnchor>
  <xdr:twoCellAnchor>
    <xdr:from>
      <xdr:col>8</xdr:col>
      <xdr:colOff>495263</xdr:colOff>
      <xdr:row>13</xdr:row>
      <xdr:rowOff>230684</xdr:rowOff>
    </xdr:from>
    <xdr:to>
      <xdr:col>8</xdr:col>
      <xdr:colOff>799654</xdr:colOff>
      <xdr:row>13</xdr:row>
      <xdr:rowOff>1061145</xdr:rowOff>
    </xdr:to>
    <xdr:pic>
      <xdr:nvPicPr>
        <xdr:cNvPr id="2646" name="Picture 53"/>
        <xdr:cNvPicPr>
          <a:picLocks noChangeAspect="1"/>
        </xdr:cNvPicPr>
      </xdr:nvPicPr>
      <xdr:blipFill>
        <a:blip xmlns:r="http://schemas.openxmlformats.org/officeDocument/2006/relationships" r:embed="rId11"/>
        <a:stretch>
          <a:fillRect/>
        </a:stretch>
      </xdr:blipFill>
      <xdr:spPr>
        <a:xfrm>
          <a:off x="4953000" y="11896725"/>
          <a:ext cx="304800" cy="828675"/>
        </a:xfrm>
        <a:prstGeom prst="rect">
          <a:avLst/>
        </a:prstGeom>
        <a:noFill/>
        <a:ln w="9525">
          <a:noFill/>
        </a:ln>
      </xdr:spPr>
    </xdr:pic>
    <xdr:clientData/>
  </xdr:twoCellAnchor>
  <xdr:twoCellAnchor>
    <xdr:from>
      <xdr:col>8</xdr:col>
      <xdr:colOff>428960</xdr:colOff>
      <xdr:row>15</xdr:row>
      <xdr:rowOff>152251</xdr:rowOff>
    </xdr:from>
    <xdr:to>
      <xdr:col>8</xdr:col>
      <xdr:colOff>781571</xdr:colOff>
      <xdr:row>15</xdr:row>
      <xdr:rowOff>1038076</xdr:rowOff>
    </xdr:to>
    <xdr:pic>
      <xdr:nvPicPr>
        <xdr:cNvPr id="2647" name="Picture 54"/>
        <xdr:cNvPicPr>
          <a:picLocks noChangeAspect="1"/>
        </xdr:cNvPicPr>
      </xdr:nvPicPr>
      <xdr:blipFill>
        <a:blip xmlns:r="http://schemas.openxmlformats.org/officeDocument/2006/relationships" r:embed="rId12"/>
        <a:stretch>
          <a:fillRect/>
        </a:stretch>
      </xdr:blipFill>
      <xdr:spPr>
        <a:xfrm>
          <a:off x="4886325" y="14182725"/>
          <a:ext cx="352425" cy="885825"/>
        </a:xfrm>
        <a:prstGeom prst="rect">
          <a:avLst/>
        </a:prstGeom>
        <a:noFill/>
        <a:ln w="9525">
          <a:noFill/>
        </a:ln>
      </xdr:spPr>
    </xdr:pic>
    <xdr:clientData/>
  </xdr:twoCellAnchor>
  <xdr:twoCellAnchor>
    <xdr:from>
      <xdr:col>8</xdr:col>
      <xdr:colOff>399827</xdr:colOff>
      <xdr:row>14</xdr:row>
      <xdr:rowOff>152251</xdr:rowOff>
    </xdr:from>
    <xdr:to>
      <xdr:col>8</xdr:col>
      <xdr:colOff>790612</xdr:colOff>
      <xdr:row>14</xdr:row>
      <xdr:rowOff>1102668</xdr:rowOff>
    </xdr:to>
    <xdr:pic>
      <xdr:nvPicPr>
        <xdr:cNvPr id="2648" name="Picture 56"/>
        <xdr:cNvPicPr>
          <a:picLocks noChangeAspect="1"/>
        </xdr:cNvPicPr>
      </xdr:nvPicPr>
      <xdr:blipFill>
        <a:blip xmlns:r="http://schemas.openxmlformats.org/officeDocument/2006/relationships" r:embed="rId1"/>
        <a:stretch>
          <a:fillRect/>
        </a:stretch>
      </xdr:blipFill>
      <xdr:spPr>
        <a:xfrm>
          <a:off x="4857750" y="13001625"/>
          <a:ext cx="390525" cy="952500"/>
        </a:xfrm>
        <a:prstGeom prst="rect">
          <a:avLst/>
        </a:prstGeom>
        <a:noFill/>
        <a:ln w="9525">
          <a:noFill/>
        </a:ln>
      </xdr:spPr>
    </xdr:pic>
    <xdr:clientData/>
  </xdr:twoCellAnchor>
  <xdr:twoCellAnchor>
    <xdr:from>
      <xdr:col>8</xdr:col>
      <xdr:colOff>209959</xdr:colOff>
      <xdr:row>21</xdr:row>
      <xdr:rowOff>0</xdr:rowOff>
    </xdr:from>
    <xdr:to>
      <xdr:col>8</xdr:col>
      <xdr:colOff>1028700</xdr:colOff>
      <xdr:row>21</xdr:row>
      <xdr:rowOff>0</xdr:rowOff>
    </xdr:to>
    <xdr:pic>
      <xdr:nvPicPr>
        <xdr:cNvPr id="2649" name="Picture 57"/>
        <xdr:cNvPicPr>
          <a:picLocks noChangeAspect="1"/>
        </xdr:cNvPicPr>
      </xdr:nvPicPr>
      <xdr:blipFill>
        <a:blip xmlns:r="http://schemas.openxmlformats.org/officeDocument/2006/relationships" r:embed="rId13"/>
        <a:stretch>
          <a:fillRect/>
        </a:stretch>
      </xdr:blipFill>
      <xdr:spPr>
        <a:xfrm>
          <a:off x="4667250" y="21116925"/>
          <a:ext cx="819150" cy="0"/>
        </a:xfrm>
        <a:prstGeom prst="rect">
          <a:avLst/>
        </a:prstGeom>
        <a:noFill/>
        <a:ln w="9525">
          <a:noFill/>
        </a:ln>
      </xdr:spPr>
    </xdr:pic>
    <xdr:clientData/>
  </xdr:twoCellAnchor>
  <xdr:twoCellAnchor>
    <xdr:from>
      <xdr:col>8</xdr:col>
      <xdr:colOff>76349</xdr:colOff>
      <xdr:row>26</xdr:row>
      <xdr:rowOff>590550</xdr:rowOff>
    </xdr:from>
    <xdr:to>
      <xdr:col>8</xdr:col>
      <xdr:colOff>1028700</xdr:colOff>
      <xdr:row>26</xdr:row>
      <xdr:rowOff>885825</xdr:rowOff>
    </xdr:to>
    <xdr:pic>
      <xdr:nvPicPr>
        <xdr:cNvPr id="2650" name="Immagine 95"/>
        <xdr:cNvPicPr>
          <a:picLocks noChangeAspect="1"/>
        </xdr:cNvPicPr>
      </xdr:nvPicPr>
      <xdr:blipFill>
        <a:blip xmlns:r="http://schemas.openxmlformats.org/officeDocument/2006/relationships" r:embed="rId14"/>
        <a:srcRect t="29859" b="34257"/>
        <a:stretch>
          <a:fillRect/>
        </a:stretch>
      </xdr:blipFill>
      <xdr:spPr>
        <a:xfrm>
          <a:off x="4533900" y="26641425"/>
          <a:ext cx="952500" cy="295275"/>
        </a:xfrm>
        <a:prstGeom prst="rect">
          <a:avLst/>
        </a:prstGeom>
        <a:noFill/>
        <a:ln w="9525">
          <a:noFill/>
        </a:ln>
      </xdr:spPr>
    </xdr:pic>
    <xdr:clientData/>
  </xdr:twoCellAnchor>
  <xdr:twoCellAnchor>
    <xdr:from>
      <xdr:col>8</xdr:col>
      <xdr:colOff>133610</xdr:colOff>
      <xdr:row>26</xdr:row>
      <xdr:rowOff>410617</xdr:rowOff>
    </xdr:from>
    <xdr:to>
      <xdr:col>8</xdr:col>
      <xdr:colOff>1028700</xdr:colOff>
      <xdr:row>26</xdr:row>
      <xdr:rowOff>562868</xdr:rowOff>
    </xdr:to>
    <xdr:pic>
      <xdr:nvPicPr>
        <xdr:cNvPr id="2651" name="Picture 1"/>
        <xdr:cNvPicPr>
          <a:picLocks noChangeAspect="1"/>
        </xdr:cNvPicPr>
      </xdr:nvPicPr>
      <xdr:blipFill>
        <a:blip xmlns:r="http://schemas.openxmlformats.org/officeDocument/2006/relationships" r:embed="rId15"/>
        <a:stretch>
          <a:fillRect/>
        </a:stretch>
      </xdr:blipFill>
      <xdr:spPr>
        <a:xfrm>
          <a:off x="4591050" y="26460450"/>
          <a:ext cx="895350" cy="152400"/>
        </a:xfrm>
        <a:prstGeom prst="rect">
          <a:avLst/>
        </a:prstGeom>
        <a:noFill/>
        <a:ln w="9525">
          <a:noFill/>
        </a:ln>
      </xdr:spPr>
    </xdr:pic>
    <xdr:clientData/>
  </xdr:twoCellAnchor>
  <xdr:twoCellAnchor>
    <xdr:from>
      <xdr:col>8</xdr:col>
      <xdr:colOff>371698</xdr:colOff>
      <xdr:row>27</xdr:row>
      <xdr:rowOff>216843</xdr:rowOff>
    </xdr:from>
    <xdr:to>
      <xdr:col>8</xdr:col>
      <xdr:colOff>895090</xdr:colOff>
      <xdr:row>27</xdr:row>
      <xdr:rowOff>1056531</xdr:rowOff>
    </xdr:to>
    <xdr:pic>
      <xdr:nvPicPr>
        <xdr:cNvPr id="2652" name="Picture 60"/>
        <xdr:cNvPicPr>
          <a:picLocks noChangeAspect="1"/>
        </xdr:cNvPicPr>
      </xdr:nvPicPr>
      <xdr:blipFill>
        <a:blip xmlns:r="http://schemas.openxmlformats.org/officeDocument/2006/relationships" r:embed="rId16"/>
        <a:stretch>
          <a:fillRect/>
        </a:stretch>
      </xdr:blipFill>
      <xdr:spPr>
        <a:xfrm>
          <a:off x="4829175" y="27451050"/>
          <a:ext cx="523875" cy="838200"/>
        </a:xfrm>
        <a:prstGeom prst="rect">
          <a:avLst/>
        </a:prstGeom>
        <a:noFill/>
        <a:ln w="9525">
          <a:noFill/>
        </a:ln>
      </xdr:spPr>
    </xdr:pic>
    <xdr:clientData/>
  </xdr:twoCellAnchor>
  <xdr:twoCellAnchor>
    <xdr:from>
      <xdr:col>8</xdr:col>
      <xdr:colOff>190872</xdr:colOff>
      <xdr:row>28</xdr:row>
      <xdr:rowOff>152251</xdr:rowOff>
    </xdr:from>
    <xdr:to>
      <xdr:col>8</xdr:col>
      <xdr:colOff>1028700</xdr:colOff>
      <xdr:row>28</xdr:row>
      <xdr:rowOff>493663</xdr:rowOff>
    </xdr:to>
    <xdr:pic>
      <xdr:nvPicPr>
        <xdr:cNvPr id="2653" name="Picture 61"/>
        <xdr:cNvPicPr>
          <a:picLocks noChangeAspect="1"/>
        </xdr:cNvPicPr>
      </xdr:nvPicPr>
      <xdr:blipFill>
        <a:blip xmlns:r="http://schemas.openxmlformats.org/officeDocument/2006/relationships" r:embed="rId17"/>
        <a:stretch>
          <a:fillRect/>
        </a:stretch>
      </xdr:blipFill>
      <xdr:spPr>
        <a:xfrm>
          <a:off x="4648200" y="28565475"/>
          <a:ext cx="838200" cy="342900"/>
        </a:xfrm>
        <a:prstGeom prst="rect">
          <a:avLst/>
        </a:prstGeom>
        <a:noFill/>
        <a:ln w="9525">
          <a:noFill/>
        </a:ln>
      </xdr:spPr>
    </xdr:pic>
    <xdr:clientData/>
  </xdr:twoCellAnchor>
  <xdr:twoCellAnchor editAs="oneCell">
    <xdr:from>
      <xdr:col>8</xdr:col>
      <xdr:colOff>257175</xdr:colOff>
      <xdr:row>29</xdr:row>
      <xdr:rowOff>46137</xdr:rowOff>
    </xdr:from>
    <xdr:to>
      <xdr:col>8</xdr:col>
      <xdr:colOff>847874</xdr:colOff>
      <xdr:row>29</xdr:row>
      <xdr:rowOff>493663</xdr:rowOff>
    </xdr:to>
    <xdr:pic>
      <xdr:nvPicPr>
        <xdr:cNvPr id="2654" name="Picture 55"/>
        <xdr:cNvPicPr>
          <a:picLocks noChangeAspect="1"/>
        </xdr:cNvPicPr>
      </xdr:nvPicPr>
      <xdr:blipFill>
        <a:blip xmlns:r="http://schemas.openxmlformats.org/officeDocument/2006/relationships" r:embed="rId18"/>
        <a:stretch>
          <a:fillRect/>
        </a:stretch>
      </xdr:blipFill>
      <xdr:spPr>
        <a:xfrm>
          <a:off x="4714875" y="29641800"/>
          <a:ext cx="590550" cy="447675"/>
        </a:xfrm>
        <a:prstGeom prst="rect">
          <a:avLst/>
        </a:prstGeom>
        <a:noFill/>
        <a:ln w="9525">
          <a:noFill/>
        </a:ln>
      </xdr:spPr>
    </xdr:pic>
    <xdr:clientData/>
  </xdr:twoCellAnchor>
  <xdr:twoCellAnchor editAs="oneCell">
    <xdr:from>
      <xdr:col>14</xdr:col>
      <xdr:colOff>124085</xdr:colOff>
      <xdr:row>13</xdr:row>
      <xdr:rowOff>502890</xdr:rowOff>
    </xdr:from>
    <xdr:to>
      <xdr:col>14</xdr:col>
      <xdr:colOff>1057424</xdr:colOff>
      <xdr:row>13</xdr:row>
      <xdr:rowOff>719733</xdr:rowOff>
    </xdr:to>
    <xdr:pic>
      <xdr:nvPicPr>
        <xdr:cNvPr id="2655" name="Picture 1267"/>
        <xdr:cNvPicPr>
          <a:picLocks noChangeAspect="1"/>
        </xdr:cNvPicPr>
      </xdr:nvPicPr>
      <xdr:blipFill>
        <a:blip xmlns:r="http://schemas.openxmlformats.org/officeDocument/2006/relationships" r:embed="rId19"/>
        <a:srcRect l="16361" t="55453" r="26463" b="38633"/>
        <a:stretch>
          <a:fillRect/>
        </a:stretch>
      </xdr:blipFill>
      <xdr:spPr>
        <a:xfrm>
          <a:off x="10410825" y="12172950"/>
          <a:ext cx="933450" cy="219075"/>
        </a:xfrm>
        <a:prstGeom prst="rect">
          <a:avLst/>
        </a:prstGeom>
        <a:noFill/>
        <a:ln w="1">
          <a:noFill/>
        </a:ln>
      </xdr:spPr>
    </xdr:pic>
    <xdr:clientData/>
  </xdr:twoCellAnchor>
  <xdr:twoCellAnchor editAs="oneCell">
    <xdr:from>
      <xdr:col>14</xdr:col>
      <xdr:colOff>199616</xdr:colOff>
      <xdr:row>14</xdr:row>
      <xdr:rowOff>724346</xdr:rowOff>
    </xdr:from>
    <xdr:to>
      <xdr:col>14</xdr:col>
      <xdr:colOff>1028291</xdr:colOff>
      <xdr:row>14</xdr:row>
      <xdr:rowOff>982712</xdr:rowOff>
    </xdr:to>
    <xdr:pic>
      <xdr:nvPicPr>
        <xdr:cNvPr id="2656" name="Picture 1158"/>
        <xdr:cNvPicPr>
          <a:picLocks noChangeAspect="1"/>
        </xdr:cNvPicPr>
      </xdr:nvPicPr>
      <xdr:blipFill>
        <a:blip xmlns:r="http://schemas.openxmlformats.org/officeDocument/2006/relationships" r:embed="rId20"/>
        <a:srcRect l="45512" t="18167" r="28221" b="78067"/>
        <a:stretch>
          <a:fillRect/>
        </a:stretch>
      </xdr:blipFill>
      <xdr:spPr>
        <a:xfrm>
          <a:off x="10487025" y="13573125"/>
          <a:ext cx="828675" cy="257175"/>
        </a:xfrm>
        <a:prstGeom prst="rect">
          <a:avLst/>
        </a:prstGeom>
        <a:noFill/>
        <a:ln w="1">
          <a:noFill/>
        </a:ln>
      </xdr:spPr>
    </xdr:pic>
    <xdr:clientData/>
  </xdr:twoCellAnchor>
  <xdr:twoCellAnchor>
    <xdr:from>
      <xdr:col>14</xdr:col>
      <xdr:colOff>142429</xdr:colOff>
      <xdr:row>16</xdr:row>
      <xdr:rowOff>410617</xdr:rowOff>
    </xdr:from>
    <xdr:to>
      <xdr:col>14</xdr:col>
      <xdr:colOff>1008869</xdr:colOff>
      <xdr:row>16</xdr:row>
      <xdr:rowOff>1001167</xdr:rowOff>
    </xdr:to>
    <xdr:pic>
      <xdr:nvPicPr>
        <xdr:cNvPr id="2657" name="Picture 42"/>
        <xdr:cNvPicPr>
          <a:picLocks noChangeAspect="1"/>
        </xdr:cNvPicPr>
      </xdr:nvPicPr>
      <xdr:blipFill>
        <a:blip xmlns:r="http://schemas.openxmlformats.org/officeDocument/2006/relationships" r:embed="rId2"/>
        <a:stretch>
          <a:fillRect/>
        </a:stretch>
      </xdr:blipFill>
      <xdr:spPr>
        <a:xfrm>
          <a:off x="10429875" y="15621000"/>
          <a:ext cx="866775" cy="590550"/>
        </a:xfrm>
        <a:prstGeom prst="rect">
          <a:avLst/>
        </a:prstGeom>
        <a:noFill/>
        <a:ln w="9525">
          <a:noFill/>
        </a:ln>
      </xdr:spPr>
    </xdr:pic>
    <xdr:clientData/>
  </xdr:twoCellAnchor>
  <xdr:twoCellAnchor>
    <xdr:from>
      <xdr:col>14</xdr:col>
      <xdr:colOff>94952</xdr:colOff>
      <xdr:row>17</xdr:row>
      <xdr:rowOff>304502</xdr:rowOff>
    </xdr:from>
    <xdr:to>
      <xdr:col>14</xdr:col>
      <xdr:colOff>809253</xdr:colOff>
      <xdr:row>17</xdr:row>
      <xdr:rowOff>1047304</xdr:rowOff>
    </xdr:to>
    <xdr:pic>
      <xdr:nvPicPr>
        <xdr:cNvPr id="2658" name="Picture 43"/>
        <xdr:cNvPicPr>
          <a:picLocks noChangeAspect="1"/>
        </xdr:cNvPicPr>
      </xdr:nvPicPr>
      <xdr:blipFill>
        <a:blip xmlns:r="http://schemas.openxmlformats.org/officeDocument/2006/relationships" r:embed="rId3"/>
        <a:stretch>
          <a:fillRect/>
        </a:stretch>
      </xdr:blipFill>
      <xdr:spPr>
        <a:xfrm>
          <a:off x="10382250" y="16697325"/>
          <a:ext cx="714375" cy="742950"/>
        </a:xfrm>
        <a:prstGeom prst="rect">
          <a:avLst/>
        </a:prstGeom>
        <a:noFill/>
        <a:ln w="9525">
          <a:noFill/>
        </a:ln>
      </xdr:spPr>
    </xdr:pic>
    <xdr:clientData/>
  </xdr:twoCellAnchor>
  <xdr:twoCellAnchor>
    <xdr:from>
      <xdr:col>14</xdr:col>
      <xdr:colOff>219038</xdr:colOff>
      <xdr:row>18</xdr:row>
      <xdr:rowOff>198388</xdr:rowOff>
    </xdr:from>
    <xdr:to>
      <xdr:col>14</xdr:col>
      <xdr:colOff>933338</xdr:colOff>
      <xdr:row>18</xdr:row>
      <xdr:rowOff>1047304</xdr:rowOff>
    </xdr:to>
    <xdr:pic>
      <xdr:nvPicPr>
        <xdr:cNvPr id="2659" name="Picture 44"/>
        <xdr:cNvPicPr>
          <a:picLocks noChangeAspect="1"/>
        </xdr:cNvPicPr>
      </xdr:nvPicPr>
      <xdr:blipFill>
        <a:blip xmlns:r="http://schemas.openxmlformats.org/officeDocument/2006/relationships" r:embed="rId4"/>
        <a:stretch>
          <a:fillRect/>
        </a:stretch>
      </xdr:blipFill>
      <xdr:spPr>
        <a:xfrm>
          <a:off x="10506075" y="17773650"/>
          <a:ext cx="714375" cy="847725"/>
        </a:xfrm>
        <a:prstGeom prst="rect">
          <a:avLst/>
        </a:prstGeom>
        <a:noFill/>
        <a:ln w="9525">
          <a:noFill/>
        </a:ln>
      </xdr:spPr>
    </xdr:pic>
    <xdr:clientData/>
  </xdr:twoCellAnchor>
  <xdr:twoCellAnchor>
    <xdr:from>
      <xdr:col>14</xdr:col>
      <xdr:colOff>238460</xdr:colOff>
      <xdr:row>20</xdr:row>
      <xdr:rowOff>216843</xdr:rowOff>
    </xdr:from>
    <xdr:to>
      <xdr:col>14</xdr:col>
      <xdr:colOff>905284</xdr:colOff>
      <xdr:row>20</xdr:row>
      <xdr:rowOff>959644</xdr:rowOff>
    </xdr:to>
    <xdr:pic>
      <xdr:nvPicPr>
        <xdr:cNvPr id="2660" name="Picture 46"/>
        <xdr:cNvPicPr>
          <a:picLocks noChangeAspect="1"/>
        </xdr:cNvPicPr>
      </xdr:nvPicPr>
      <xdr:blipFill>
        <a:blip xmlns:r="http://schemas.openxmlformats.org/officeDocument/2006/relationships" r:embed="rId6"/>
        <a:stretch>
          <a:fillRect/>
        </a:stretch>
      </xdr:blipFill>
      <xdr:spPr>
        <a:xfrm>
          <a:off x="10525125" y="20154900"/>
          <a:ext cx="666750" cy="742950"/>
        </a:xfrm>
        <a:prstGeom prst="rect">
          <a:avLst/>
        </a:prstGeom>
        <a:noFill/>
        <a:ln w="9525">
          <a:noFill/>
        </a:ln>
      </xdr:spPr>
    </xdr:pic>
    <xdr:clientData/>
  </xdr:twoCellAnchor>
  <xdr:twoCellAnchor>
    <xdr:from>
      <xdr:col>14</xdr:col>
      <xdr:colOff>285936</xdr:colOff>
      <xdr:row>22</xdr:row>
      <xdr:rowOff>295275</xdr:rowOff>
    </xdr:from>
    <xdr:to>
      <xdr:col>14</xdr:col>
      <xdr:colOff>818964</xdr:colOff>
      <xdr:row>22</xdr:row>
      <xdr:rowOff>1093440</xdr:rowOff>
    </xdr:to>
    <xdr:pic>
      <xdr:nvPicPr>
        <xdr:cNvPr id="2661" name="Picture 48"/>
        <xdr:cNvPicPr>
          <a:picLocks noChangeAspect="1"/>
        </xdr:cNvPicPr>
      </xdr:nvPicPr>
      <xdr:blipFill>
        <a:blip xmlns:r="http://schemas.openxmlformats.org/officeDocument/2006/relationships" r:embed="rId8"/>
        <a:stretch>
          <a:fillRect/>
        </a:stretch>
      </xdr:blipFill>
      <xdr:spPr>
        <a:xfrm>
          <a:off x="10572750" y="22593300"/>
          <a:ext cx="533400" cy="800100"/>
        </a:xfrm>
        <a:prstGeom prst="rect">
          <a:avLst/>
        </a:prstGeom>
        <a:noFill/>
        <a:ln w="9525">
          <a:noFill/>
        </a:ln>
      </xdr:spPr>
    </xdr:pic>
    <xdr:clientData/>
  </xdr:twoCellAnchor>
  <xdr:twoCellAnchor>
    <xdr:from>
      <xdr:col>14</xdr:col>
      <xdr:colOff>152140</xdr:colOff>
      <xdr:row>28</xdr:row>
      <xdr:rowOff>525959</xdr:rowOff>
    </xdr:from>
    <xdr:to>
      <xdr:col>14</xdr:col>
      <xdr:colOff>980815</xdr:colOff>
      <xdr:row>28</xdr:row>
      <xdr:rowOff>867370</xdr:rowOff>
    </xdr:to>
    <xdr:pic>
      <xdr:nvPicPr>
        <xdr:cNvPr id="2662" name="Picture 61"/>
        <xdr:cNvPicPr>
          <a:picLocks noChangeAspect="1"/>
        </xdr:cNvPicPr>
      </xdr:nvPicPr>
      <xdr:blipFill>
        <a:blip xmlns:r="http://schemas.openxmlformats.org/officeDocument/2006/relationships" r:embed="rId17"/>
        <a:stretch>
          <a:fillRect/>
        </a:stretch>
      </xdr:blipFill>
      <xdr:spPr>
        <a:xfrm>
          <a:off x="10439400" y="28936950"/>
          <a:ext cx="828675" cy="342900"/>
        </a:xfrm>
        <a:prstGeom prst="rect">
          <a:avLst/>
        </a:prstGeom>
        <a:noFill/>
        <a:ln w="9525">
          <a:noFill/>
        </a:ln>
      </xdr:spPr>
    </xdr:pic>
    <xdr:clientData/>
  </xdr:twoCellAnchor>
  <xdr:twoCellAnchor>
    <xdr:from>
      <xdr:col>14</xdr:col>
      <xdr:colOff>66898</xdr:colOff>
      <xdr:row>23</xdr:row>
      <xdr:rowOff>678210</xdr:rowOff>
    </xdr:from>
    <xdr:to>
      <xdr:col>14</xdr:col>
      <xdr:colOff>933338</xdr:colOff>
      <xdr:row>23</xdr:row>
      <xdr:rowOff>830461</xdr:rowOff>
    </xdr:to>
    <xdr:pic>
      <xdr:nvPicPr>
        <xdr:cNvPr id="2663" name="Picture 1114"/>
        <xdr:cNvPicPr>
          <a:picLocks noChangeAspect="1"/>
        </xdr:cNvPicPr>
      </xdr:nvPicPr>
      <xdr:blipFill>
        <a:blip xmlns:r="http://schemas.openxmlformats.org/officeDocument/2006/relationships" r:embed="rId21"/>
        <a:srcRect l="20417" t="90658" r="53623" b="7083"/>
        <a:stretch>
          <a:fillRect/>
        </a:stretch>
      </xdr:blipFill>
      <xdr:spPr>
        <a:xfrm>
          <a:off x="10353675" y="24155400"/>
          <a:ext cx="866775" cy="152400"/>
        </a:xfrm>
        <a:prstGeom prst="rect">
          <a:avLst/>
        </a:prstGeom>
        <a:noFill/>
        <a:ln w="9525">
          <a:noFill/>
        </a:ln>
      </xdr:spPr>
    </xdr:pic>
    <xdr:clientData/>
  </xdr:twoCellAnchor>
  <xdr:twoCellAnchor editAs="oneCell">
    <xdr:from>
      <xdr:col>14</xdr:col>
      <xdr:colOff>37765</xdr:colOff>
      <xdr:row>24</xdr:row>
      <xdr:rowOff>618232</xdr:rowOff>
    </xdr:from>
    <xdr:to>
      <xdr:col>14</xdr:col>
      <xdr:colOff>876151</xdr:colOff>
      <xdr:row>24</xdr:row>
      <xdr:rowOff>705892</xdr:rowOff>
    </xdr:to>
    <xdr:pic>
      <xdr:nvPicPr>
        <xdr:cNvPr id="2664" name="Picture 15"/>
        <xdr:cNvPicPr>
          <a:picLocks noChangeAspect="1"/>
        </xdr:cNvPicPr>
      </xdr:nvPicPr>
      <xdr:blipFill>
        <a:blip xmlns:r="http://schemas.openxmlformats.org/officeDocument/2006/relationships" r:embed="rId22"/>
        <a:stretch>
          <a:fillRect/>
        </a:stretch>
      </xdr:blipFill>
      <xdr:spPr>
        <a:xfrm>
          <a:off x="10325100" y="25279350"/>
          <a:ext cx="838200" cy="85725"/>
        </a:xfrm>
        <a:prstGeom prst="rect">
          <a:avLst/>
        </a:prstGeom>
        <a:noFill/>
        <a:ln w="9525">
          <a:noFill/>
        </a:ln>
      </xdr:spPr>
    </xdr:pic>
    <xdr:clientData/>
  </xdr:twoCellAnchor>
  <xdr:twoCellAnchor>
    <xdr:from>
      <xdr:col>14</xdr:col>
      <xdr:colOff>304279</xdr:colOff>
      <xdr:row>15</xdr:row>
      <xdr:rowOff>106114</xdr:rowOff>
    </xdr:from>
    <xdr:to>
      <xdr:col>14</xdr:col>
      <xdr:colOff>657113</xdr:colOff>
      <xdr:row>15</xdr:row>
      <xdr:rowOff>991939</xdr:rowOff>
    </xdr:to>
    <xdr:pic>
      <xdr:nvPicPr>
        <xdr:cNvPr id="2665" name="Picture 54"/>
        <xdr:cNvPicPr>
          <a:picLocks noChangeAspect="1"/>
        </xdr:cNvPicPr>
      </xdr:nvPicPr>
      <xdr:blipFill>
        <a:blip xmlns:r="http://schemas.openxmlformats.org/officeDocument/2006/relationships" r:embed="rId12"/>
        <a:stretch>
          <a:fillRect/>
        </a:stretch>
      </xdr:blipFill>
      <xdr:spPr>
        <a:xfrm>
          <a:off x="10591800" y="14135100"/>
          <a:ext cx="352425" cy="885825"/>
        </a:xfrm>
        <a:prstGeom prst="rect">
          <a:avLst/>
        </a:prstGeom>
        <a:noFill/>
        <a:ln w="9525">
          <a:noFill/>
        </a:ln>
      </xdr:spPr>
    </xdr:pic>
    <xdr:clientData/>
  </xdr:twoCellAnchor>
  <xdr:twoCellAnchor editAs="oneCell">
    <xdr:from>
      <xdr:col>14</xdr:col>
      <xdr:colOff>171562</xdr:colOff>
      <xdr:row>29</xdr:row>
      <xdr:rowOff>115342</xdr:rowOff>
    </xdr:from>
    <xdr:to>
      <xdr:col>14</xdr:col>
      <xdr:colOff>876151</xdr:colOff>
      <xdr:row>29</xdr:row>
      <xdr:rowOff>599777</xdr:rowOff>
    </xdr:to>
    <xdr:pic>
      <xdr:nvPicPr>
        <xdr:cNvPr id="2666" name="Picture 59"/>
        <xdr:cNvPicPr>
          <a:picLocks noChangeAspect="1"/>
        </xdr:cNvPicPr>
      </xdr:nvPicPr>
      <xdr:blipFill>
        <a:blip xmlns:r="http://schemas.openxmlformats.org/officeDocument/2006/relationships" r:embed="rId23"/>
        <a:stretch>
          <a:fillRect/>
        </a:stretch>
      </xdr:blipFill>
      <xdr:spPr>
        <a:xfrm>
          <a:off x="10458450" y="29708475"/>
          <a:ext cx="704850" cy="485775"/>
        </a:xfrm>
        <a:prstGeom prst="rect">
          <a:avLst/>
        </a:prstGeom>
        <a:noFill/>
        <a:ln w="9525">
          <a:noFill/>
        </a:ln>
      </xdr:spPr>
    </xdr:pic>
    <xdr:clientData/>
  </xdr:twoCellAnchor>
  <xdr:twoCellAnchor editAs="oneCell">
    <xdr:from>
      <xdr:col>14</xdr:col>
      <xdr:colOff>371177</xdr:colOff>
      <xdr:row>29</xdr:row>
      <xdr:rowOff>609005</xdr:rowOff>
    </xdr:from>
    <xdr:to>
      <xdr:col>14</xdr:col>
      <xdr:colOff>847018</xdr:colOff>
      <xdr:row>29</xdr:row>
      <xdr:rowOff>1102668</xdr:rowOff>
    </xdr:to>
    <xdr:pic>
      <xdr:nvPicPr>
        <xdr:cNvPr id="2667" name="Picture 9" descr="C:\Users\TOSHIBA\Documents\VERPACO FNB\SOLA SWITZERLAND\CATALOGUES\Baguette Cake Knife.JPG"/>
        <xdr:cNvPicPr>
          <a:picLocks noChangeAspect="1"/>
        </xdr:cNvPicPr>
      </xdr:nvPicPr>
      <xdr:blipFill>
        <a:blip xmlns:r="http://schemas.openxmlformats.org/officeDocument/2006/relationships" r:embed="rId24"/>
        <a:srcRect l="25100" t="-4492" r="21107"/>
        <a:stretch>
          <a:fillRect/>
        </a:stretch>
      </xdr:blipFill>
      <xdr:spPr>
        <a:xfrm>
          <a:off x="10658475" y="30203775"/>
          <a:ext cx="476250" cy="495300"/>
        </a:xfrm>
        <a:prstGeom prst="rect">
          <a:avLst/>
        </a:prstGeom>
        <a:noFill/>
        <a:ln w="9525">
          <a:noFill/>
        </a:ln>
      </xdr:spPr>
    </xdr:pic>
    <xdr:clientData/>
  </xdr:twoCellAnchor>
  <xdr:twoCellAnchor editAs="oneCell">
    <xdr:from>
      <xdr:col>14</xdr:col>
      <xdr:colOff>57187</xdr:colOff>
      <xdr:row>27</xdr:row>
      <xdr:rowOff>456754</xdr:rowOff>
    </xdr:from>
    <xdr:to>
      <xdr:col>14</xdr:col>
      <xdr:colOff>1067135</xdr:colOff>
      <xdr:row>27</xdr:row>
      <xdr:rowOff>788938</xdr:rowOff>
    </xdr:to>
    <xdr:pic>
      <xdr:nvPicPr>
        <xdr:cNvPr id="2668" name="Picture 52"/>
        <xdr:cNvPicPr>
          <a:picLocks noChangeAspect="1"/>
        </xdr:cNvPicPr>
      </xdr:nvPicPr>
      <xdr:blipFill>
        <a:blip xmlns:r="http://schemas.openxmlformats.org/officeDocument/2006/relationships" r:embed="rId25"/>
        <a:stretch>
          <a:fillRect/>
        </a:stretch>
      </xdr:blipFill>
      <xdr:spPr>
        <a:xfrm>
          <a:off x="10344150" y="27689175"/>
          <a:ext cx="1009650" cy="333375"/>
        </a:xfrm>
        <a:prstGeom prst="rect">
          <a:avLst/>
        </a:prstGeom>
        <a:noFill/>
        <a:ln w="9525">
          <a:noFill/>
        </a:ln>
      </xdr:spPr>
    </xdr:pic>
    <xdr:clientData/>
  </xdr:twoCellAnchor>
  <xdr:twoCellAnchor editAs="oneCell">
    <xdr:from>
      <xdr:col>14</xdr:col>
      <xdr:colOff>66898</xdr:colOff>
      <xdr:row>26</xdr:row>
      <xdr:rowOff>304502</xdr:rowOff>
    </xdr:from>
    <xdr:to>
      <xdr:col>14</xdr:col>
      <xdr:colOff>943049</xdr:colOff>
      <xdr:row>26</xdr:row>
      <xdr:rowOff>456754</xdr:rowOff>
    </xdr:to>
    <xdr:pic>
      <xdr:nvPicPr>
        <xdr:cNvPr id="2669" name="Picture 52"/>
        <xdr:cNvPicPr>
          <a:picLocks noChangeAspect="1"/>
        </xdr:cNvPicPr>
      </xdr:nvPicPr>
      <xdr:blipFill>
        <a:blip xmlns:r="http://schemas.openxmlformats.org/officeDocument/2006/relationships" r:embed="rId26"/>
        <a:stretch>
          <a:fillRect/>
        </a:stretch>
      </xdr:blipFill>
      <xdr:spPr>
        <a:xfrm>
          <a:off x="10353675" y="26355675"/>
          <a:ext cx="876300" cy="152400"/>
        </a:xfrm>
        <a:prstGeom prst="rect">
          <a:avLst/>
        </a:prstGeom>
        <a:noFill/>
        <a:ln w="9525">
          <a:noFill/>
        </a:ln>
      </xdr:spPr>
    </xdr:pic>
    <xdr:clientData/>
  </xdr:twoCellAnchor>
  <xdr:twoCellAnchor editAs="oneCell">
    <xdr:from>
      <xdr:col>14</xdr:col>
      <xdr:colOff>124085</xdr:colOff>
      <xdr:row>26</xdr:row>
      <xdr:rowOff>678210</xdr:rowOff>
    </xdr:from>
    <xdr:to>
      <xdr:col>14</xdr:col>
      <xdr:colOff>943049</xdr:colOff>
      <xdr:row>26</xdr:row>
      <xdr:rowOff>830461</xdr:rowOff>
    </xdr:to>
    <xdr:pic>
      <xdr:nvPicPr>
        <xdr:cNvPr id="2670" name="Picture 53"/>
        <xdr:cNvPicPr>
          <a:picLocks noChangeAspect="1"/>
        </xdr:cNvPicPr>
      </xdr:nvPicPr>
      <xdr:blipFill>
        <a:blip xmlns:r="http://schemas.openxmlformats.org/officeDocument/2006/relationships" r:embed="rId27"/>
        <a:stretch>
          <a:fillRect/>
        </a:stretch>
      </xdr:blipFill>
      <xdr:spPr>
        <a:xfrm>
          <a:off x="10410825" y="26727150"/>
          <a:ext cx="819150" cy="152400"/>
        </a:xfrm>
        <a:prstGeom prst="rect">
          <a:avLst/>
        </a:prstGeom>
        <a:noFill/>
        <a:ln w="9525">
          <a:noFill/>
        </a:ln>
      </xdr:spPr>
    </xdr:pic>
    <xdr:clientData/>
  </xdr:twoCellAnchor>
  <xdr:twoCellAnchor editAs="oneCell">
    <xdr:from>
      <xdr:col>14</xdr:col>
      <xdr:colOff>256803</xdr:colOff>
      <xdr:row>3</xdr:row>
      <xdr:rowOff>230684</xdr:rowOff>
    </xdr:from>
    <xdr:to>
      <xdr:col>14</xdr:col>
      <xdr:colOff>933338</xdr:colOff>
      <xdr:row>3</xdr:row>
      <xdr:rowOff>908893</xdr:rowOff>
    </xdr:to>
    <xdr:pic>
      <xdr:nvPicPr>
        <xdr:cNvPr id="2671" name="Picture 1"/>
        <xdr:cNvPicPr>
          <a:picLocks noChangeAspect="1"/>
        </xdr:cNvPicPr>
      </xdr:nvPicPr>
      <xdr:blipFill>
        <a:blip xmlns:r="http://schemas.openxmlformats.org/officeDocument/2006/relationships"/>
        <a:stretch>
          <a:fillRect/>
        </a:stretch>
      </xdr:blipFill>
      <xdr:spPr>
        <a:xfrm>
          <a:off x="10544175" y="1057275"/>
          <a:ext cx="676275" cy="676275"/>
        </a:xfrm>
        <a:prstGeom prst="rect">
          <a:avLst/>
        </a:prstGeom>
        <a:noFill/>
        <a:ln w="1">
          <a:noFill/>
        </a:ln>
      </xdr:spPr>
    </xdr:pic>
    <xdr:clientData/>
  </xdr:twoCellAnchor>
  <xdr:twoCellAnchor editAs="oneCell">
    <xdr:from>
      <xdr:col>14</xdr:col>
      <xdr:colOff>256803</xdr:colOff>
      <xdr:row>4</xdr:row>
      <xdr:rowOff>230684</xdr:rowOff>
    </xdr:from>
    <xdr:to>
      <xdr:col>14</xdr:col>
      <xdr:colOff>933338</xdr:colOff>
      <xdr:row>4</xdr:row>
      <xdr:rowOff>908893</xdr:rowOff>
    </xdr:to>
    <xdr:pic>
      <xdr:nvPicPr>
        <xdr:cNvPr id="2672" name="Picture 1"/>
        <xdr:cNvPicPr>
          <a:picLocks noChangeAspect="1"/>
        </xdr:cNvPicPr>
      </xdr:nvPicPr>
      <xdr:blipFill>
        <a:blip xmlns:r="http://schemas.openxmlformats.org/officeDocument/2006/relationships"/>
        <a:stretch>
          <a:fillRect/>
        </a:stretch>
      </xdr:blipFill>
      <xdr:spPr>
        <a:xfrm>
          <a:off x="10544175" y="2238375"/>
          <a:ext cx="676275" cy="676275"/>
        </a:xfrm>
        <a:prstGeom prst="rect">
          <a:avLst/>
        </a:prstGeom>
        <a:noFill/>
        <a:ln w="1">
          <a:noFill/>
        </a:ln>
      </xdr:spPr>
    </xdr:pic>
    <xdr:clientData/>
  </xdr:twoCellAnchor>
  <xdr:twoCellAnchor editAs="oneCell">
    <xdr:from>
      <xdr:col>14</xdr:col>
      <xdr:colOff>256803</xdr:colOff>
      <xdr:row>5</xdr:row>
      <xdr:rowOff>230684</xdr:rowOff>
    </xdr:from>
    <xdr:to>
      <xdr:col>14</xdr:col>
      <xdr:colOff>933338</xdr:colOff>
      <xdr:row>5</xdr:row>
      <xdr:rowOff>908893</xdr:rowOff>
    </xdr:to>
    <xdr:pic>
      <xdr:nvPicPr>
        <xdr:cNvPr id="2673" name="Picture 1"/>
        <xdr:cNvPicPr>
          <a:picLocks noChangeAspect="1"/>
        </xdr:cNvPicPr>
      </xdr:nvPicPr>
      <xdr:blipFill>
        <a:blip xmlns:r="http://schemas.openxmlformats.org/officeDocument/2006/relationships"/>
        <a:stretch>
          <a:fillRect/>
        </a:stretch>
      </xdr:blipFill>
      <xdr:spPr>
        <a:xfrm>
          <a:off x="10544175" y="3419475"/>
          <a:ext cx="676275" cy="676275"/>
        </a:xfrm>
        <a:prstGeom prst="rect">
          <a:avLst/>
        </a:prstGeom>
        <a:noFill/>
        <a:ln w="1">
          <a:noFill/>
        </a:ln>
      </xdr:spPr>
    </xdr:pic>
    <xdr:clientData/>
  </xdr:twoCellAnchor>
  <xdr:twoCellAnchor editAs="oneCell">
    <xdr:from>
      <xdr:col>14</xdr:col>
      <xdr:colOff>256803</xdr:colOff>
      <xdr:row>6</xdr:row>
      <xdr:rowOff>230684</xdr:rowOff>
    </xdr:from>
    <xdr:to>
      <xdr:col>14</xdr:col>
      <xdr:colOff>933338</xdr:colOff>
      <xdr:row>6</xdr:row>
      <xdr:rowOff>908893</xdr:rowOff>
    </xdr:to>
    <xdr:pic>
      <xdr:nvPicPr>
        <xdr:cNvPr id="2674" name="Picture 1"/>
        <xdr:cNvPicPr>
          <a:picLocks noChangeAspect="1"/>
        </xdr:cNvPicPr>
      </xdr:nvPicPr>
      <xdr:blipFill>
        <a:blip xmlns:r="http://schemas.openxmlformats.org/officeDocument/2006/relationships"/>
        <a:stretch>
          <a:fillRect/>
        </a:stretch>
      </xdr:blipFill>
      <xdr:spPr>
        <a:xfrm>
          <a:off x="10544175" y="4600575"/>
          <a:ext cx="676275" cy="676275"/>
        </a:xfrm>
        <a:prstGeom prst="rect">
          <a:avLst/>
        </a:prstGeom>
        <a:noFill/>
        <a:ln w="1">
          <a:noFill/>
        </a:ln>
      </xdr:spPr>
    </xdr:pic>
    <xdr:clientData/>
  </xdr:twoCellAnchor>
  <xdr:twoCellAnchor editAs="oneCell">
    <xdr:from>
      <xdr:col>14</xdr:col>
      <xdr:colOff>256803</xdr:colOff>
      <xdr:row>7</xdr:row>
      <xdr:rowOff>230684</xdr:rowOff>
    </xdr:from>
    <xdr:to>
      <xdr:col>14</xdr:col>
      <xdr:colOff>933338</xdr:colOff>
      <xdr:row>7</xdr:row>
      <xdr:rowOff>908893</xdr:rowOff>
    </xdr:to>
    <xdr:pic>
      <xdr:nvPicPr>
        <xdr:cNvPr id="2675" name="Picture 1"/>
        <xdr:cNvPicPr>
          <a:picLocks noChangeAspect="1"/>
        </xdr:cNvPicPr>
      </xdr:nvPicPr>
      <xdr:blipFill>
        <a:blip xmlns:r="http://schemas.openxmlformats.org/officeDocument/2006/relationships"/>
        <a:stretch>
          <a:fillRect/>
        </a:stretch>
      </xdr:blipFill>
      <xdr:spPr>
        <a:xfrm>
          <a:off x="10544175" y="5781675"/>
          <a:ext cx="676275" cy="676275"/>
        </a:xfrm>
        <a:prstGeom prst="rect">
          <a:avLst/>
        </a:prstGeom>
        <a:noFill/>
        <a:ln w="1">
          <a:noFill/>
        </a:ln>
      </xdr:spPr>
    </xdr:pic>
    <xdr:clientData/>
  </xdr:twoCellAnchor>
  <xdr:twoCellAnchor editAs="oneCell">
    <xdr:from>
      <xdr:col>14</xdr:col>
      <xdr:colOff>256803</xdr:colOff>
      <xdr:row>8</xdr:row>
      <xdr:rowOff>230684</xdr:rowOff>
    </xdr:from>
    <xdr:to>
      <xdr:col>14</xdr:col>
      <xdr:colOff>933338</xdr:colOff>
      <xdr:row>8</xdr:row>
      <xdr:rowOff>908893</xdr:rowOff>
    </xdr:to>
    <xdr:pic>
      <xdr:nvPicPr>
        <xdr:cNvPr id="2676" name="Picture 1"/>
        <xdr:cNvPicPr>
          <a:picLocks noChangeAspect="1"/>
        </xdr:cNvPicPr>
      </xdr:nvPicPr>
      <xdr:blipFill>
        <a:blip xmlns:r="http://schemas.openxmlformats.org/officeDocument/2006/relationships"/>
        <a:stretch>
          <a:fillRect/>
        </a:stretch>
      </xdr:blipFill>
      <xdr:spPr>
        <a:xfrm>
          <a:off x="10544175" y="6962775"/>
          <a:ext cx="676275" cy="676275"/>
        </a:xfrm>
        <a:prstGeom prst="rect">
          <a:avLst/>
        </a:prstGeom>
        <a:noFill/>
        <a:ln w="1">
          <a:noFill/>
        </a:ln>
      </xdr:spPr>
    </xdr:pic>
    <xdr:clientData/>
  </xdr:twoCellAnchor>
  <xdr:twoCellAnchor editAs="oneCell">
    <xdr:from>
      <xdr:col>14</xdr:col>
      <xdr:colOff>256803</xdr:colOff>
      <xdr:row>9</xdr:row>
      <xdr:rowOff>230684</xdr:rowOff>
    </xdr:from>
    <xdr:to>
      <xdr:col>14</xdr:col>
      <xdr:colOff>933338</xdr:colOff>
      <xdr:row>9</xdr:row>
      <xdr:rowOff>908893</xdr:rowOff>
    </xdr:to>
    <xdr:pic>
      <xdr:nvPicPr>
        <xdr:cNvPr id="2677" name="Picture 1"/>
        <xdr:cNvPicPr>
          <a:picLocks noChangeAspect="1"/>
        </xdr:cNvPicPr>
      </xdr:nvPicPr>
      <xdr:blipFill>
        <a:blip xmlns:r="http://schemas.openxmlformats.org/officeDocument/2006/relationships"/>
        <a:stretch>
          <a:fillRect/>
        </a:stretch>
      </xdr:blipFill>
      <xdr:spPr>
        <a:xfrm>
          <a:off x="10544175" y="8143875"/>
          <a:ext cx="676275" cy="676275"/>
        </a:xfrm>
        <a:prstGeom prst="rect">
          <a:avLst/>
        </a:prstGeom>
        <a:noFill/>
        <a:ln w="1">
          <a:noFill/>
        </a:ln>
      </xdr:spPr>
    </xdr:pic>
    <xdr:clientData/>
  </xdr:twoCellAnchor>
  <xdr:twoCellAnchor editAs="oneCell">
    <xdr:from>
      <xdr:col>14</xdr:col>
      <xdr:colOff>256803</xdr:colOff>
      <xdr:row>10</xdr:row>
      <xdr:rowOff>230684</xdr:rowOff>
    </xdr:from>
    <xdr:to>
      <xdr:col>14</xdr:col>
      <xdr:colOff>933338</xdr:colOff>
      <xdr:row>10</xdr:row>
      <xdr:rowOff>908893</xdr:rowOff>
    </xdr:to>
    <xdr:pic>
      <xdr:nvPicPr>
        <xdr:cNvPr id="2678" name="Picture 1"/>
        <xdr:cNvPicPr>
          <a:picLocks noChangeAspect="1"/>
        </xdr:cNvPicPr>
      </xdr:nvPicPr>
      <xdr:blipFill>
        <a:blip xmlns:r="http://schemas.openxmlformats.org/officeDocument/2006/relationships"/>
        <a:stretch>
          <a:fillRect/>
        </a:stretch>
      </xdr:blipFill>
      <xdr:spPr>
        <a:xfrm>
          <a:off x="10544175" y="9324975"/>
          <a:ext cx="676275" cy="676275"/>
        </a:xfrm>
        <a:prstGeom prst="rect">
          <a:avLst/>
        </a:prstGeom>
        <a:noFill/>
        <a:ln w="1">
          <a:noFill/>
        </a:ln>
      </xdr:spPr>
    </xdr:pic>
    <xdr:clientData/>
  </xdr:twoCellAnchor>
  <xdr:twoCellAnchor editAs="oneCell">
    <xdr:from>
      <xdr:col>14</xdr:col>
      <xdr:colOff>256803</xdr:colOff>
      <xdr:row>11</xdr:row>
      <xdr:rowOff>230684</xdr:rowOff>
    </xdr:from>
    <xdr:to>
      <xdr:col>14</xdr:col>
      <xdr:colOff>933338</xdr:colOff>
      <xdr:row>11</xdr:row>
      <xdr:rowOff>908893</xdr:rowOff>
    </xdr:to>
    <xdr:pic>
      <xdr:nvPicPr>
        <xdr:cNvPr id="2679" name="Picture 1"/>
        <xdr:cNvPicPr>
          <a:picLocks noChangeAspect="1"/>
        </xdr:cNvPicPr>
      </xdr:nvPicPr>
      <xdr:blipFill>
        <a:blip xmlns:r="http://schemas.openxmlformats.org/officeDocument/2006/relationships"/>
        <a:stretch>
          <a:fillRect/>
        </a:stretch>
      </xdr:blipFill>
      <xdr:spPr>
        <a:xfrm>
          <a:off x="10544175" y="10506075"/>
          <a:ext cx="676275" cy="676275"/>
        </a:xfrm>
        <a:prstGeom prst="rect">
          <a:avLst/>
        </a:prstGeom>
        <a:noFill/>
        <a:ln w="1">
          <a:noFill/>
        </a:ln>
      </xdr:spPr>
    </xdr:pic>
    <xdr:clientData/>
  </xdr:twoCellAnchor>
</xdr:wsDr>
</file>

<file path=xl/drawings/drawing19.xml><?xml version="1.0" encoding="utf-8"?>
<xdr:wsDr xmlns:xdr="http://schemas.openxmlformats.org/drawingml/2006/spreadsheetDrawing" xmlns:a="http://schemas.openxmlformats.org/drawingml/2006/main">
  <xdr:twoCellAnchor>
    <xdr:from>
      <xdr:col>8</xdr:col>
      <xdr:colOff>399827</xdr:colOff>
      <xdr:row>3</xdr:row>
      <xdr:rowOff>152251</xdr:rowOff>
    </xdr:from>
    <xdr:to>
      <xdr:col>8</xdr:col>
      <xdr:colOff>790612</xdr:colOff>
      <xdr:row>3</xdr:row>
      <xdr:rowOff>1102668</xdr:rowOff>
    </xdr:to>
    <xdr:pic>
      <xdr:nvPicPr>
        <xdr:cNvPr id="2627" name="Picture 31"/>
        <xdr:cNvPicPr>
          <a:picLocks noChangeAspect="1"/>
        </xdr:cNvPicPr>
      </xdr:nvPicPr>
      <xdr:blipFill>
        <a:blip xmlns:r="http://schemas.openxmlformats.org/officeDocument/2006/relationships" r:embed="rId1"/>
        <a:stretch>
          <a:fillRect/>
        </a:stretch>
      </xdr:blipFill>
      <xdr:spPr>
        <a:xfrm>
          <a:off x="3448050" y="1171575"/>
          <a:ext cx="390525" cy="952500"/>
        </a:xfrm>
        <a:prstGeom prst="rect">
          <a:avLst/>
        </a:prstGeom>
        <a:noFill/>
        <a:ln w="9525">
          <a:noFill/>
        </a:ln>
      </xdr:spPr>
    </xdr:pic>
    <xdr:clientData/>
  </xdr:twoCellAnchor>
  <xdr:twoCellAnchor>
    <xdr:from>
      <xdr:col>8</xdr:col>
      <xdr:colOff>399827</xdr:colOff>
      <xdr:row>4</xdr:row>
      <xdr:rowOff>152251</xdr:rowOff>
    </xdr:from>
    <xdr:to>
      <xdr:col>8</xdr:col>
      <xdr:colOff>790612</xdr:colOff>
      <xdr:row>4</xdr:row>
      <xdr:rowOff>1102668</xdr:rowOff>
    </xdr:to>
    <xdr:pic>
      <xdr:nvPicPr>
        <xdr:cNvPr id="2628" name="Picture 32"/>
        <xdr:cNvPicPr>
          <a:picLocks noChangeAspect="1"/>
        </xdr:cNvPicPr>
      </xdr:nvPicPr>
      <xdr:blipFill>
        <a:blip xmlns:r="http://schemas.openxmlformats.org/officeDocument/2006/relationships" r:embed="rId1"/>
        <a:stretch>
          <a:fillRect/>
        </a:stretch>
      </xdr:blipFill>
      <xdr:spPr>
        <a:xfrm>
          <a:off x="3448050" y="2352675"/>
          <a:ext cx="390525" cy="952500"/>
        </a:xfrm>
        <a:prstGeom prst="rect">
          <a:avLst/>
        </a:prstGeom>
        <a:noFill/>
        <a:ln w="9525">
          <a:noFill/>
        </a:ln>
      </xdr:spPr>
    </xdr:pic>
    <xdr:clientData/>
  </xdr:twoCellAnchor>
  <xdr:twoCellAnchor>
    <xdr:from>
      <xdr:col>8</xdr:col>
      <xdr:colOff>399827</xdr:colOff>
      <xdr:row>5</xdr:row>
      <xdr:rowOff>152251</xdr:rowOff>
    </xdr:from>
    <xdr:to>
      <xdr:col>8</xdr:col>
      <xdr:colOff>790612</xdr:colOff>
      <xdr:row>5</xdr:row>
      <xdr:rowOff>1102668</xdr:rowOff>
    </xdr:to>
    <xdr:pic>
      <xdr:nvPicPr>
        <xdr:cNvPr id="2629" name="Picture 33"/>
        <xdr:cNvPicPr>
          <a:picLocks noChangeAspect="1"/>
        </xdr:cNvPicPr>
      </xdr:nvPicPr>
      <xdr:blipFill>
        <a:blip xmlns:r="http://schemas.openxmlformats.org/officeDocument/2006/relationships" r:embed="rId1"/>
        <a:stretch>
          <a:fillRect/>
        </a:stretch>
      </xdr:blipFill>
      <xdr:spPr>
        <a:xfrm>
          <a:off x="3448050" y="3533775"/>
          <a:ext cx="390525" cy="952500"/>
        </a:xfrm>
        <a:prstGeom prst="rect">
          <a:avLst/>
        </a:prstGeom>
        <a:noFill/>
        <a:ln w="9525">
          <a:noFill/>
        </a:ln>
      </xdr:spPr>
    </xdr:pic>
    <xdr:clientData/>
  </xdr:twoCellAnchor>
  <xdr:twoCellAnchor>
    <xdr:from>
      <xdr:col>8</xdr:col>
      <xdr:colOff>399827</xdr:colOff>
      <xdr:row>6</xdr:row>
      <xdr:rowOff>152251</xdr:rowOff>
    </xdr:from>
    <xdr:to>
      <xdr:col>8</xdr:col>
      <xdr:colOff>790612</xdr:colOff>
      <xdr:row>6</xdr:row>
      <xdr:rowOff>1102668</xdr:rowOff>
    </xdr:to>
    <xdr:pic>
      <xdr:nvPicPr>
        <xdr:cNvPr id="2630" name="Picture 34"/>
        <xdr:cNvPicPr>
          <a:picLocks noChangeAspect="1"/>
        </xdr:cNvPicPr>
      </xdr:nvPicPr>
      <xdr:blipFill>
        <a:blip xmlns:r="http://schemas.openxmlformats.org/officeDocument/2006/relationships" r:embed="rId1"/>
        <a:stretch>
          <a:fillRect/>
        </a:stretch>
      </xdr:blipFill>
      <xdr:spPr>
        <a:xfrm>
          <a:off x="3448050" y="4714875"/>
          <a:ext cx="390525" cy="952500"/>
        </a:xfrm>
        <a:prstGeom prst="rect">
          <a:avLst/>
        </a:prstGeom>
        <a:noFill/>
        <a:ln w="9525">
          <a:noFill/>
        </a:ln>
      </xdr:spPr>
    </xdr:pic>
    <xdr:clientData/>
  </xdr:twoCellAnchor>
  <xdr:twoCellAnchor>
    <xdr:from>
      <xdr:col>8</xdr:col>
      <xdr:colOff>399827</xdr:colOff>
      <xdr:row>7</xdr:row>
      <xdr:rowOff>152251</xdr:rowOff>
    </xdr:from>
    <xdr:to>
      <xdr:col>8</xdr:col>
      <xdr:colOff>790612</xdr:colOff>
      <xdr:row>7</xdr:row>
      <xdr:rowOff>1102668</xdr:rowOff>
    </xdr:to>
    <xdr:pic>
      <xdr:nvPicPr>
        <xdr:cNvPr id="2631" name="Picture 36"/>
        <xdr:cNvPicPr>
          <a:picLocks noChangeAspect="1"/>
        </xdr:cNvPicPr>
      </xdr:nvPicPr>
      <xdr:blipFill>
        <a:blip xmlns:r="http://schemas.openxmlformats.org/officeDocument/2006/relationships" r:embed="rId1"/>
        <a:stretch>
          <a:fillRect/>
        </a:stretch>
      </xdr:blipFill>
      <xdr:spPr>
        <a:xfrm>
          <a:off x="3448050" y="5895975"/>
          <a:ext cx="390525" cy="952500"/>
        </a:xfrm>
        <a:prstGeom prst="rect">
          <a:avLst/>
        </a:prstGeom>
        <a:noFill/>
        <a:ln w="9525">
          <a:noFill/>
        </a:ln>
      </xdr:spPr>
    </xdr:pic>
    <xdr:clientData/>
  </xdr:twoCellAnchor>
  <xdr:twoCellAnchor>
    <xdr:from>
      <xdr:col>8</xdr:col>
      <xdr:colOff>399827</xdr:colOff>
      <xdr:row>8</xdr:row>
      <xdr:rowOff>152251</xdr:rowOff>
    </xdr:from>
    <xdr:to>
      <xdr:col>8</xdr:col>
      <xdr:colOff>790612</xdr:colOff>
      <xdr:row>8</xdr:row>
      <xdr:rowOff>1102668</xdr:rowOff>
    </xdr:to>
    <xdr:pic>
      <xdr:nvPicPr>
        <xdr:cNvPr id="2632" name="Picture 37"/>
        <xdr:cNvPicPr>
          <a:picLocks noChangeAspect="1"/>
        </xdr:cNvPicPr>
      </xdr:nvPicPr>
      <xdr:blipFill>
        <a:blip xmlns:r="http://schemas.openxmlformats.org/officeDocument/2006/relationships" r:embed="rId1"/>
        <a:stretch>
          <a:fillRect/>
        </a:stretch>
      </xdr:blipFill>
      <xdr:spPr>
        <a:xfrm>
          <a:off x="3448050" y="7077075"/>
          <a:ext cx="390525" cy="952500"/>
        </a:xfrm>
        <a:prstGeom prst="rect">
          <a:avLst/>
        </a:prstGeom>
        <a:noFill/>
        <a:ln w="9525">
          <a:noFill/>
        </a:ln>
      </xdr:spPr>
    </xdr:pic>
    <xdr:clientData/>
  </xdr:twoCellAnchor>
  <xdr:twoCellAnchor>
    <xdr:from>
      <xdr:col>8</xdr:col>
      <xdr:colOff>399827</xdr:colOff>
      <xdr:row>9</xdr:row>
      <xdr:rowOff>152251</xdr:rowOff>
    </xdr:from>
    <xdr:to>
      <xdr:col>8</xdr:col>
      <xdr:colOff>790612</xdr:colOff>
      <xdr:row>9</xdr:row>
      <xdr:rowOff>1102668</xdr:rowOff>
    </xdr:to>
    <xdr:pic>
      <xdr:nvPicPr>
        <xdr:cNvPr id="2633" name="Picture 38"/>
        <xdr:cNvPicPr>
          <a:picLocks noChangeAspect="1"/>
        </xdr:cNvPicPr>
      </xdr:nvPicPr>
      <xdr:blipFill>
        <a:blip xmlns:r="http://schemas.openxmlformats.org/officeDocument/2006/relationships" r:embed="rId1"/>
        <a:stretch>
          <a:fillRect/>
        </a:stretch>
      </xdr:blipFill>
      <xdr:spPr>
        <a:xfrm>
          <a:off x="3448050" y="8258175"/>
          <a:ext cx="390525" cy="952500"/>
        </a:xfrm>
        <a:prstGeom prst="rect">
          <a:avLst/>
        </a:prstGeom>
        <a:noFill/>
        <a:ln w="9525">
          <a:noFill/>
        </a:ln>
      </xdr:spPr>
    </xdr:pic>
    <xdr:clientData/>
  </xdr:twoCellAnchor>
  <xdr:twoCellAnchor>
    <xdr:from>
      <xdr:col>8</xdr:col>
      <xdr:colOff>399827</xdr:colOff>
      <xdr:row>10</xdr:row>
      <xdr:rowOff>152251</xdr:rowOff>
    </xdr:from>
    <xdr:to>
      <xdr:col>8</xdr:col>
      <xdr:colOff>790612</xdr:colOff>
      <xdr:row>10</xdr:row>
      <xdr:rowOff>1102668</xdr:rowOff>
    </xdr:to>
    <xdr:pic>
      <xdr:nvPicPr>
        <xdr:cNvPr id="2634" name="Picture 39"/>
        <xdr:cNvPicPr>
          <a:picLocks noChangeAspect="1"/>
        </xdr:cNvPicPr>
      </xdr:nvPicPr>
      <xdr:blipFill>
        <a:blip xmlns:r="http://schemas.openxmlformats.org/officeDocument/2006/relationships" r:embed="rId1"/>
        <a:stretch>
          <a:fillRect/>
        </a:stretch>
      </xdr:blipFill>
      <xdr:spPr>
        <a:xfrm>
          <a:off x="3448050" y="9439275"/>
          <a:ext cx="390525" cy="952500"/>
        </a:xfrm>
        <a:prstGeom prst="rect">
          <a:avLst/>
        </a:prstGeom>
        <a:noFill/>
        <a:ln w="9525">
          <a:noFill/>
        </a:ln>
      </xdr:spPr>
    </xdr:pic>
    <xdr:clientData/>
  </xdr:twoCellAnchor>
  <xdr:twoCellAnchor>
    <xdr:from>
      <xdr:col>8</xdr:col>
      <xdr:colOff>399827</xdr:colOff>
      <xdr:row>11</xdr:row>
      <xdr:rowOff>152251</xdr:rowOff>
    </xdr:from>
    <xdr:to>
      <xdr:col>8</xdr:col>
      <xdr:colOff>790612</xdr:colOff>
      <xdr:row>11</xdr:row>
      <xdr:rowOff>1102668</xdr:rowOff>
    </xdr:to>
    <xdr:pic>
      <xdr:nvPicPr>
        <xdr:cNvPr id="2635" name="Picture 40"/>
        <xdr:cNvPicPr>
          <a:picLocks noChangeAspect="1"/>
        </xdr:cNvPicPr>
      </xdr:nvPicPr>
      <xdr:blipFill>
        <a:blip xmlns:r="http://schemas.openxmlformats.org/officeDocument/2006/relationships" r:embed="rId1"/>
        <a:stretch>
          <a:fillRect/>
        </a:stretch>
      </xdr:blipFill>
      <xdr:spPr>
        <a:xfrm>
          <a:off x="3448050" y="10620375"/>
          <a:ext cx="390525" cy="952500"/>
        </a:xfrm>
        <a:prstGeom prst="rect">
          <a:avLst/>
        </a:prstGeom>
        <a:noFill/>
        <a:ln w="9525">
          <a:noFill/>
        </a:ln>
      </xdr:spPr>
    </xdr:pic>
    <xdr:clientData/>
  </xdr:twoCellAnchor>
  <xdr:twoCellAnchor>
    <xdr:from>
      <xdr:col>8</xdr:col>
      <xdr:colOff>161739</xdr:colOff>
      <xdr:row>16</xdr:row>
      <xdr:rowOff>304502</xdr:rowOff>
    </xdr:from>
    <xdr:to>
      <xdr:col>8</xdr:col>
      <xdr:colOff>1028700</xdr:colOff>
      <xdr:row>16</xdr:row>
      <xdr:rowOff>895052</xdr:rowOff>
    </xdr:to>
    <xdr:pic>
      <xdr:nvPicPr>
        <xdr:cNvPr id="2636" name="Picture 42"/>
        <xdr:cNvPicPr>
          <a:picLocks noChangeAspect="1"/>
        </xdr:cNvPicPr>
      </xdr:nvPicPr>
      <xdr:blipFill>
        <a:blip xmlns:r="http://schemas.openxmlformats.org/officeDocument/2006/relationships" r:embed="rId2"/>
        <a:stretch>
          <a:fillRect/>
        </a:stretch>
      </xdr:blipFill>
      <xdr:spPr>
        <a:xfrm>
          <a:off x="3209925" y="15706725"/>
          <a:ext cx="866775" cy="590550"/>
        </a:xfrm>
        <a:prstGeom prst="rect">
          <a:avLst/>
        </a:prstGeom>
        <a:noFill/>
        <a:ln w="9525">
          <a:noFill/>
        </a:ln>
      </xdr:spPr>
    </xdr:pic>
    <xdr:clientData/>
  </xdr:twoCellAnchor>
  <xdr:twoCellAnchor>
    <xdr:from>
      <xdr:col>8</xdr:col>
      <xdr:colOff>95436</xdr:colOff>
      <xdr:row>17</xdr:row>
      <xdr:rowOff>304502</xdr:rowOff>
    </xdr:from>
    <xdr:to>
      <xdr:col>8</xdr:col>
      <xdr:colOff>819745</xdr:colOff>
      <xdr:row>17</xdr:row>
      <xdr:rowOff>1047304</xdr:rowOff>
    </xdr:to>
    <xdr:pic>
      <xdr:nvPicPr>
        <xdr:cNvPr id="2637" name="Picture 43"/>
        <xdr:cNvPicPr>
          <a:picLocks noChangeAspect="1"/>
        </xdr:cNvPicPr>
      </xdr:nvPicPr>
      <xdr:blipFill>
        <a:blip xmlns:r="http://schemas.openxmlformats.org/officeDocument/2006/relationships" r:embed="rId3"/>
        <a:stretch>
          <a:fillRect/>
        </a:stretch>
      </xdr:blipFill>
      <xdr:spPr>
        <a:xfrm>
          <a:off x="3143250" y="16887825"/>
          <a:ext cx="723900" cy="742950"/>
        </a:xfrm>
        <a:prstGeom prst="rect">
          <a:avLst/>
        </a:prstGeom>
        <a:noFill/>
        <a:ln w="9525">
          <a:noFill/>
        </a:ln>
      </xdr:spPr>
    </xdr:pic>
    <xdr:clientData/>
  </xdr:twoCellAnchor>
  <xdr:twoCellAnchor>
    <xdr:from>
      <xdr:col>8</xdr:col>
      <xdr:colOff>229046</xdr:colOff>
      <xdr:row>18</xdr:row>
      <xdr:rowOff>198388</xdr:rowOff>
    </xdr:from>
    <xdr:to>
      <xdr:col>8</xdr:col>
      <xdr:colOff>953356</xdr:colOff>
      <xdr:row>18</xdr:row>
      <xdr:rowOff>1047304</xdr:rowOff>
    </xdr:to>
    <xdr:pic>
      <xdr:nvPicPr>
        <xdr:cNvPr id="2638" name="Picture 44"/>
        <xdr:cNvPicPr>
          <a:picLocks noChangeAspect="1"/>
        </xdr:cNvPicPr>
      </xdr:nvPicPr>
      <xdr:blipFill>
        <a:blip xmlns:r="http://schemas.openxmlformats.org/officeDocument/2006/relationships" r:embed="rId4"/>
        <a:stretch>
          <a:fillRect/>
        </a:stretch>
      </xdr:blipFill>
      <xdr:spPr>
        <a:xfrm>
          <a:off x="3276600" y="17964150"/>
          <a:ext cx="723900" cy="847725"/>
        </a:xfrm>
        <a:prstGeom prst="rect">
          <a:avLst/>
        </a:prstGeom>
        <a:noFill/>
        <a:ln w="9525">
          <a:noFill/>
        </a:ln>
      </xdr:spPr>
    </xdr:pic>
    <xdr:clientData/>
  </xdr:twoCellAnchor>
  <xdr:twoCellAnchor>
    <xdr:from>
      <xdr:col>8</xdr:col>
      <xdr:colOff>161739</xdr:colOff>
      <xdr:row>19</xdr:row>
      <xdr:rowOff>304502</xdr:rowOff>
    </xdr:from>
    <xdr:to>
      <xdr:col>8</xdr:col>
      <xdr:colOff>1028700</xdr:colOff>
      <xdr:row>19</xdr:row>
      <xdr:rowOff>895052</xdr:rowOff>
    </xdr:to>
    <xdr:pic>
      <xdr:nvPicPr>
        <xdr:cNvPr id="2639" name="Picture 45"/>
        <xdr:cNvPicPr>
          <a:picLocks noChangeAspect="1"/>
        </xdr:cNvPicPr>
      </xdr:nvPicPr>
      <xdr:blipFill>
        <a:blip xmlns:r="http://schemas.openxmlformats.org/officeDocument/2006/relationships" r:embed="rId5"/>
        <a:stretch>
          <a:fillRect/>
        </a:stretch>
      </xdr:blipFill>
      <xdr:spPr>
        <a:xfrm>
          <a:off x="3209925" y="19250025"/>
          <a:ext cx="866775" cy="590550"/>
        </a:xfrm>
        <a:prstGeom prst="rect">
          <a:avLst/>
        </a:prstGeom>
        <a:noFill/>
        <a:ln w="9525">
          <a:noFill/>
        </a:ln>
      </xdr:spPr>
    </xdr:pic>
    <xdr:clientData/>
  </xdr:twoCellAnchor>
  <xdr:twoCellAnchor>
    <xdr:from>
      <xdr:col>8</xdr:col>
      <xdr:colOff>238088</xdr:colOff>
      <xdr:row>20</xdr:row>
      <xdr:rowOff>216843</xdr:rowOff>
    </xdr:from>
    <xdr:to>
      <xdr:col>8</xdr:col>
      <xdr:colOff>905135</xdr:colOff>
      <xdr:row>20</xdr:row>
      <xdr:rowOff>959644</xdr:rowOff>
    </xdr:to>
    <xdr:pic>
      <xdr:nvPicPr>
        <xdr:cNvPr id="2640" name="Picture 46"/>
        <xdr:cNvPicPr>
          <a:picLocks noChangeAspect="1"/>
        </xdr:cNvPicPr>
      </xdr:nvPicPr>
      <xdr:blipFill>
        <a:blip xmlns:r="http://schemas.openxmlformats.org/officeDocument/2006/relationships" r:embed="rId6"/>
        <a:stretch>
          <a:fillRect/>
        </a:stretch>
      </xdr:blipFill>
      <xdr:spPr>
        <a:xfrm>
          <a:off x="3286125" y="20345400"/>
          <a:ext cx="666750" cy="742950"/>
        </a:xfrm>
        <a:prstGeom prst="rect">
          <a:avLst/>
        </a:prstGeom>
        <a:noFill/>
        <a:ln w="9525">
          <a:noFill/>
        </a:ln>
      </xdr:spPr>
    </xdr:pic>
    <xdr:clientData/>
  </xdr:twoCellAnchor>
  <xdr:twoCellAnchor>
    <xdr:from>
      <xdr:col>8</xdr:col>
      <xdr:colOff>199913</xdr:colOff>
      <xdr:row>21</xdr:row>
      <xdr:rowOff>382935</xdr:rowOff>
    </xdr:from>
    <xdr:to>
      <xdr:col>8</xdr:col>
      <xdr:colOff>1028700</xdr:colOff>
      <xdr:row>21</xdr:row>
      <xdr:rowOff>885825</xdr:rowOff>
    </xdr:to>
    <xdr:pic>
      <xdr:nvPicPr>
        <xdr:cNvPr id="2641" name="Picture 47"/>
        <xdr:cNvPicPr>
          <a:picLocks noChangeAspect="1"/>
        </xdr:cNvPicPr>
      </xdr:nvPicPr>
      <xdr:blipFill>
        <a:blip xmlns:r="http://schemas.openxmlformats.org/officeDocument/2006/relationships" r:embed="rId7"/>
        <a:stretch>
          <a:fillRect/>
        </a:stretch>
      </xdr:blipFill>
      <xdr:spPr>
        <a:xfrm>
          <a:off x="3248025" y="21688425"/>
          <a:ext cx="828675" cy="504825"/>
        </a:xfrm>
        <a:prstGeom prst="rect">
          <a:avLst/>
        </a:prstGeom>
        <a:noFill/>
        <a:ln w="9525">
          <a:noFill/>
        </a:ln>
      </xdr:spPr>
    </xdr:pic>
    <xdr:clientData/>
  </xdr:twoCellAnchor>
  <xdr:twoCellAnchor>
    <xdr:from>
      <xdr:col>8</xdr:col>
      <xdr:colOff>285304</xdr:colOff>
      <xdr:row>22</xdr:row>
      <xdr:rowOff>295275</xdr:rowOff>
    </xdr:from>
    <xdr:to>
      <xdr:col>8</xdr:col>
      <xdr:colOff>818741</xdr:colOff>
      <xdr:row>22</xdr:row>
      <xdr:rowOff>1093440</xdr:rowOff>
    </xdr:to>
    <xdr:pic>
      <xdr:nvPicPr>
        <xdr:cNvPr id="2642" name="Picture 48"/>
        <xdr:cNvPicPr>
          <a:picLocks noChangeAspect="1"/>
        </xdr:cNvPicPr>
      </xdr:nvPicPr>
      <xdr:blipFill>
        <a:blip xmlns:r="http://schemas.openxmlformats.org/officeDocument/2006/relationships" r:embed="rId8"/>
        <a:stretch>
          <a:fillRect/>
        </a:stretch>
      </xdr:blipFill>
      <xdr:spPr>
        <a:xfrm>
          <a:off x="3333750" y="22783800"/>
          <a:ext cx="533400" cy="800100"/>
        </a:xfrm>
        <a:prstGeom prst="rect">
          <a:avLst/>
        </a:prstGeom>
        <a:noFill/>
        <a:ln w="9525">
          <a:noFill/>
        </a:ln>
      </xdr:spPr>
    </xdr:pic>
    <xdr:clientData/>
  </xdr:twoCellAnchor>
  <xdr:twoCellAnchor>
    <xdr:from>
      <xdr:col>8</xdr:col>
      <xdr:colOff>104477</xdr:colOff>
      <xdr:row>23</xdr:row>
      <xdr:rowOff>0</xdr:rowOff>
    </xdr:from>
    <xdr:to>
      <xdr:col>8</xdr:col>
      <xdr:colOff>1028700</xdr:colOff>
      <xdr:row>23</xdr:row>
      <xdr:rowOff>0</xdr:rowOff>
    </xdr:to>
    <xdr:pic>
      <xdr:nvPicPr>
        <xdr:cNvPr id="2643" name="Picture 49"/>
        <xdr:cNvPicPr>
          <a:picLocks noChangeAspect="1"/>
        </xdr:cNvPicPr>
      </xdr:nvPicPr>
      <xdr:blipFill>
        <a:blip xmlns:r="http://schemas.openxmlformats.org/officeDocument/2006/relationships" r:embed="rId8"/>
        <a:stretch>
          <a:fillRect/>
        </a:stretch>
      </xdr:blipFill>
      <xdr:spPr>
        <a:xfrm>
          <a:off x="3152775" y="23669625"/>
          <a:ext cx="923925" cy="0"/>
        </a:xfrm>
        <a:prstGeom prst="rect">
          <a:avLst/>
        </a:prstGeom>
        <a:noFill/>
        <a:ln w="9525">
          <a:noFill/>
        </a:ln>
      </xdr:spPr>
    </xdr:pic>
    <xdr:clientData/>
  </xdr:twoCellAnchor>
  <xdr:twoCellAnchor>
    <xdr:from>
      <xdr:col>8</xdr:col>
      <xdr:colOff>95436</xdr:colOff>
      <xdr:row>23</xdr:row>
      <xdr:rowOff>447526</xdr:rowOff>
    </xdr:from>
    <xdr:to>
      <xdr:col>8</xdr:col>
      <xdr:colOff>1028700</xdr:colOff>
      <xdr:row>23</xdr:row>
      <xdr:rowOff>742801</xdr:rowOff>
    </xdr:to>
    <xdr:pic>
      <xdr:nvPicPr>
        <xdr:cNvPr id="2644" name="Picture 50"/>
        <xdr:cNvPicPr>
          <a:picLocks noChangeAspect="1"/>
        </xdr:cNvPicPr>
      </xdr:nvPicPr>
      <xdr:blipFill>
        <a:blip xmlns:r="http://schemas.openxmlformats.org/officeDocument/2006/relationships"/>
        <a:stretch>
          <a:fillRect/>
        </a:stretch>
      </xdr:blipFill>
      <xdr:spPr>
        <a:xfrm>
          <a:off x="3143250" y="24117300"/>
          <a:ext cx="933450" cy="295275"/>
        </a:xfrm>
        <a:prstGeom prst="rect">
          <a:avLst/>
        </a:prstGeom>
        <a:noFill/>
        <a:ln w="9525">
          <a:noFill/>
        </a:ln>
      </xdr:spPr>
    </xdr:pic>
    <xdr:clientData/>
  </xdr:twoCellAnchor>
  <xdr:twoCellAnchor>
    <xdr:from>
      <xdr:col>8</xdr:col>
      <xdr:colOff>95436</xdr:colOff>
      <xdr:row>24</xdr:row>
      <xdr:rowOff>618232</xdr:rowOff>
    </xdr:from>
    <xdr:to>
      <xdr:col>8</xdr:col>
      <xdr:colOff>1028700</xdr:colOff>
      <xdr:row>24</xdr:row>
      <xdr:rowOff>770483</xdr:rowOff>
    </xdr:to>
    <xdr:pic>
      <xdr:nvPicPr>
        <xdr:cNvPr id="2645" name="Picture 2"/>
        <xdr:cNvPicPr>
          <a:picLocks noChangeAspect="1"/>
        </xdr:cNvPicPr>
      </xdr:nvPicPr>
      <xdr:blipFill>
        <a:blip xmlns:r="http://schemas.openxmlformats.org/officeDocument/2006/relationships" r:embed="rId9"/>
        <a:stretch>
          <a:fillRect/>
        </a:stretch>
      </xdr:blipFill>
      <xdr:spPr>
        <a:xfrm>
          <a:off x="3143250" y="25469850"/>
          <a:ext cx="933450" cy="152400"/>
        </a:xfrm>
        <a:prstGeom prst="rect">
          <a:avLst/>
        </a:prstGeom>
        <a:noFill/>
        <a:ln w="9525">
          <a:noFill/>
        </a:ln>
      </xdr:spPr>
    </xdr:pic>
    <xdr:clientData/>
  </xdr:twoCellAnchor>
  <xdr:twoCellAnchor>
    <xdr:from>
      <xdr:col>8</xdr:col>
      <xdr:colOff>495263</xdr:colOff>
      <xdr:row>13</xdr:row>
      <xdr:rowOff>230684</xdr:rowOff>
    </xdr:from>
    <xdr:to>
      <xdr:col>8</xdr:col>
      <xdr:colOff>799654</xdr:colOff>
      <xdr:row>13</xdr:row>
      <xdr:rowOff>1061145</xdr:rowOff>
    </xdr:to>
    <xdr:pic>
      <xdr:nvPicPr>
        <xdr:cNvPr id="2646" name="Picture 53"/>
        <xdr:cNvPicPr>
          <a:picLocks noChangeAspect="1"/>
        </xdr:cNvPicPr>
      </xdr:nvPicPr>
      <xdr:blipFill>
        <a:blip xmlns:r="http://schemas.openxmlformats.org/officeDocument/2006/relationships" r:embed="rId10"/>
        <a:stretch>
          <a:fillRect/>
        </a:stretch>
      </xdr:blipFill>
      <xdr:spPr>
        <a:xfrm>
          <a:off x="3543300" y="12087225"/>
          <a:ext cx="304800" cy="828675"/>
        </a:xfrm>
        <a:prstGeom prst="rect">
          <a:avLst/>
        </a:prstGeom>
        <a:noFill/>
        <a:ln w="9525">
          <a:noFill/>
        </a:ln>
      </xdr:spPr>
    </xdr:pic>
    <xdr:clientData/>
  </xdr:twoCellAnchor>
  <xdr:twoCellAnchor>
    <xdr:from>
      <xdr:col>8</xdr:col>
      <xdr:colOff>428960</xdr:colOff>
      <xdr:row>15</xdr:row>
      <xdr:rowOff>152251</xdr:rowOff>
    </xdr:from>
    <xdr:to>
      <xdr:col>8</xdr:col>
      <xdr:colOff>781571</xdr:colOff>
      <xdr:row>15</xdr:row>
      <xdr:rowOff>1038076</xdr:rowOff>
    </xdr:to>
    <xdr:pic>
      <xdr:nvPicPr>
        <xdr:cNvPr id="2647" name="Picture 54"/>
        <xdr:cNvPicPr>
          <a:picLocks noChangeAspect="1"/>
        </xdr:cNvPicPr>
      </xdr:nvPicPr>
      <xdr:blipFill>
        <a:blip xmlns:r="http://schemas.openxmlformats.org/officeDocument/2006/relationships" r:embed="rId11"/>
        <a:stretch>
          <a:fillRect/>
        </a:stretch>
      </xdr:blipFill>
      <xdr:spPr>
        <a:xfrm>
          <a:off x="3476625" y="14373225"/>
          <a:ext cx="352425" cy="885825"/>
        </a:xfrm>
        <a:prstGeom prst="rect">
          <a:avLst/>
        </a:prstGeom>
        <a:noFill/>
        <a:ln w="9525">
          <a:noFill/>
        </a:ln>
      </xdr:spPr>
    </xdr:pic>
    <xdr:clientData/>
  </xdr:twoCellAnchor>
  <xdr:twoCellAnchor>
    <xdr:from>
      <xdr:col>8</xdr:col>
      <xdr:colOff>399827</xdr:colOff>
      <xdr:row>14</xdr:row>
      <xdr:rowOff>152251</xdr:rowOff>
    </xdr:from>
    <xdr:to>
      <xdr:col>8</xdr:col>
      <xdr:colOff>790612</xdr:colOff>
      <xdr:row>14</xdr:row>
      <xdr:rowOff>1102668</xdr:rowOff>
    </xdr:to>
    <xdr:pic>
      <xdr:nvPicPr>
        <xdr:cNvPr id="2648" name="Picture 56"/>
        <xdr:cNvPicPr>
          <a:picLocks noChangeAspect="1"/>
        </xdr:cNvPicPr>
      </xdr:nvPicPr>
      <xdr:blipFill>
        <a:blip xmlns:r="http://schemas.openxmlformats.org/officeDocument/2006/relationships" r:embed="rId1"/>
        <a:stretch>
          <a:fillRect/>
        </a:stretch>
      </xdr:blipFill>
      <xdr:spPr>
        <a:xfrm>
          <a:off x="3448050" y="13192125"/>
          <a:ext cx="390525" cy="952500"/>
        </a:xfrm>
        <a:prstGeom prst="rect">
          <a:avLst/>
        </a:prstGeom>
        <a:noFill/>
        <a:ln w="9525">
          <a:noFill/>
        </a:ln>
      </xdr:spPr>
    </xdr:pic>
    <xdr:clientData/>
  </xdr:twoCellAnchor>
  <xdr:twoCellAnchor>
    <xdr:from>
      <xdr:col>8</xdr:col>
      <xdr:colOff>209959</xdr:colOff>
      <xdr:row>21</xdr:row>
      <xdr:rowOff>0</xdr:rowOff>
    </xdr:from>
    <xdr:to>
      <xdr:col>8</xdr:col>
      <xdr:colOff>1028700</xdr:colOff>
      <xdr:row>21</xdr:row>
      <xdr:rowOff>0</xdr:rowOff>
    </xdr:to>
    <xdr:pic>
      <xdr:nvPicPr>
        <xdr:cNvPr id="2649" name="Picture 57"/>
        <xdr:cNvPicPr>
          <a:picLocks noChangeAspect="1"/>
        </xdr:cNvPicPr>
      </xdr:nvPicPr>
      <xdr:blipFill>
        <a:blip xmlns:r="http://schemas.openxmlformats.org/officeDocument/2006/relationships"/>
        <a:stretch>
          <a:fillRect/>
        </a:stretch>
      </xdr:blipFill>
      <xdr:spPr>
        <a:xfrm>
          <a:off x="3257550" y="21307425"/>
          <a:ext cx="819150" cy="0"/>
        </a:xfrm>
        <a:prstGeom prst="rect">
          <a:avLst/>
        </a:prstGeom>
        <a:noFill/>
        <a:ln w="9525">
          <a:noFill/>
        </a:ln>
      </xdr:spPr>
    </xdr:pic>
    <xdr:clientData/>
  </xdr:twoCellAnchor>
  <xdr:twoCellAnchor>
    <xdr:from>
      <xdr:col>8</xdr:col>
      <xdr:colOff>76349</xdr:colOff>
      <xdr:row>26</xdr:row>
      <xdr:rowOff>590550</xdr:rowOff>
    </xdr:from>
    <xdr:to>
      <xdr:col>8</xdr:col>
      <xdr:colOff>1028700</xdr:colOff>
      <xdr:row>26</xdr:row>
      <xdr:rowOff>885825</xdr:rowOff>
    </xdr:to>
    <xdr:pic>
      <xdr:nvPicPr>
        <xdr:cNvPr id="2650" name="Immagine 95"/>
        <xdr:cNvPicPr>
          <a:picLocks noChangeAspect="1"/>
        </xdr:cNvPicPr>
      </xdr:nvPicPr>
      <xdr:blipFill>
        <a:blip xmlns:r="http://schemas.openxmlformats.org/officeDocument/2006/relationships" r:embed="rId12"/>
        <a:srcRect t="29859" b="34257"/>
        <a:stretch>
          <a:fillRect/>
        </a:stretch>
      </xdr:blipFill>
      <xdr:spPr>
        <a:xfrm>
          <a:off x="3124200" y="26831925"/>
          <a:ext cx="952500" cy="295275"/>
        </a:xfrm>
        <a:prstGeom prst="rect">
          <a:avLst/>
        </a:prstGeom>
        <a:noFill/>
        <a:ln w="9525">
          <a:noFill/>
        </a:ln>
      </xdr:spPr>
    </xdr:pic>
    <xdr:clientData/>
  </xdr:twoCellAnchor>
  <xdr:twoCellAnchor>
    <xdr:from>
      <xdr:col>8</xdr:col>
      <xdr:colOff>133610</xdr:colOff>
      <xdr:row>26</xdr:row>
      <xdr:rowOff>410617</xdr:rowOff>
    </xdr:from>
    <xdr:to>
      <xdr:col>8</xdr:col>
      <xdr:colOff>1028700</xdr:colOff>
      <xdr:row>26</xdr:row>
      <xdr:rowOff>562868</xdr:rowOff>
    </xdr:to>
    <xdr:pic>
      <xdr:nvPicPr>
        <xdr:cNvPr id="2651" name="Picture 1"/>
        <xdr:cNvPicPr>
          <a:picLocks noChangeAspect="1"/>
        </xdr:cNvPicPr>
      </xdr:nvPicPr>
      <xdr:blipFill>
        <a:blip xmlns:r="http://schemas.openxmlformats.org/officeDocument/2006/relationships"/>
        <a:stretch>
          <a:fillRect/>
        </a:stretch>
      </xdr:blipFill>
      <xdr:spPr>
        <a:xfrm>
          <a:off x="3181350" y="26650950"/>
          <a:ext cx="895350" cy="152400"/>
        </a:xfrm>
        <a:prstGeom prst="rect">
          <a:avLst/>
        </a:prstGeom>
        <a:noFill/>
        <a:ln w="9525">
          <a:noFill/>
        </a:ln>
      </xdr:spPr>
    </xdr:pic>
    <xdr:clientData/>
  </xdr:twoCellAnchor>
  <xdr:twoCellAnchor>
    <xdr:from>
      <xdr:col>8</xdr:col>
      <xdr:colOff>371698</xdr:colOff>
      <xdr:row>27</xdr:row>
      <xdr:rowOff>216843</xdr:rowOff>
    </xdr:from>
    <xdr:to>
      <xdr:col>8</xdr:col>
      <xdr:colOff>895090</xdr:colOff>
      <xdr:row>27</xdr:row>
      <xdr:rowOff>1056531</xdr:rowOff>
    </xdr:to>
    <xdr:pic>
      <xdr:nvPicPr>
        <xdr:cNvPr id="2652" name="Picture 60"/>
        <xdr:cNvPicPr>
          <a:picLocks noChangeAspect="1"/>
        </xdr:cNvPicPr>
      </xdr:nvPicPr>
      <xdr:blipFill>
        <a:blip xmlns:r="http://schemas.openxmlformats.org/officeDocument/2006/relationships" r:embed="rId13"/>
        <a:stretch>
          <a:fillRect/>
        </a:stretch>
      </xdr:blipFill>
      <xdr:spPr>
        <a:xfrm>
          <a:off x="3419475" y="27641550"/>
          <a:ext cx="523875" cy="838200"/>
        </a:xfrm>
        <a:prstGeom prst="rect">
          <a:avLst/>
        </a:prstGeom>
        <a:noFill/>
        <a:ln w="9525">
          <a:noFill/>
        </a:ln>
      </xdr:spPr>
    </xdr:pic>
    <xdr:clientData/>
  </xdr:twoCellAnchor>
  <xdr:twoCellAnchor>
    <xdr:from>
      <xdr:col>8</xdr:col>
      <xdr:colOff>190872</xdr:colOff>
      <xdr:row>28</xdr:row>
      <xdr:rowOff>152251</xdr:rowOff>
    </xdr:from>
    <xdr:to>
      <xdr:col>8</xdr:col>
      <xdr:colOff>1028700</xdr:colOff>
      <xdr:row>28</xdr:row>
      <xdr:rowOff>493663</xdr:rowOff>
    </xdr:to>
    <xdr:pic>
      <xdr:nvPicPr>
        <xdr:cNvPr id="2653" name="Picture 61"/>
        <xdr:cNvPicPr>
          <a:picLocks noChangeAspect="1"/>
        </xdr:cNvPicPr>
      </xdr:nvPicPr>
      <xdr:blipFill>
        <a:blip xmlns:r="http://schemas.openxmlformats.org/officeDocument/2006/relationships" r:embed="rId14"/>
        <a:stretch>
          <a:fillRect/>
        </a:stretch>
      </xdr:blipFill>
      <xdr:spPr>
        <a:xfrm>
          <a:off x="3238500" y="28755975"/>
          <a:ext cx="838200" cy="342900"/>
        </a:xfrm>
        <a:prstGeom prst="rect">
          <a:avLst/>
        </a:prstGeom>
        <a:noFill/>
        <a:ln w="9525">
          <a:noFill/>
        </a:ln>
      </xdr:spPr>
    </xdr:pic>
    <xdr:clientData/>
  </xdr:twoCellAnchor>
  <xdr:twoCellAnchor editAs="oneCell">
    <xdr:from>
      <xdr:col>8</xdr:col>
      <xdr:colOff>257175</xdr:colOff>
      <xdr:row>29</xdr:row>
      <xdr:rowOff>46137</xdr:rowOff>
    </xdr:from>
    <xdr:to>
      <xdr:col>8</xdr:col>
      <xdr:colOff>847874</xdr:colOff>
      <xdr:row>29</xdr:row>
      <xdr:rowOff>493663</xdr:rowOff>
    </xdr:to>
    <xdr:pic>
      <xdr:nvPicPr>
        <xdr:cNvPr id="2654" name="Picture 55"/>
        <xdr:cNvPicPr>
          <a:picLocks noChangeAspect="1"/>
        </xdr:cNvPicPr>
      </xdr:nvPicPr>
      <xdr:blipFill>
        <a:blip xmlns:r="http://schemas.openxmlformats.org/officeDocument/2006/relationships" r:embed="rId15"/>
        <a:stretch>
          <a:fillRect/>
        </a:stretch>
      </xdr:blipFill>
      <xdr:spPr>
        <a:xfrm>
          <a:off x="3305175" y="29832300"/>
          <a:ext cx="590550" cy="447675"/>
        </a:xfrm>
        <a:prstGeom prst="rect">
          <a:avLst/>
        </a:prstGeom>
        <a:noFill/>
        <a:ln w="9525">
          <a:noFill/>
        </a:ln>
      </xdr:spPr>
    </xdr:pic>
    <xdr:clientData/>
  </xdr:twoCellAnchor>
  <xdr:twoCellAnchor editAs="oneCell">
    <xdr:from>
      <xdr:col>14</xdr:col>
      <xdr:colOff>171562</xdr:colOff>
      <xdr:row>3</xdr:row>
      <xdr:rowOff>382935</xdr:rowOff>
    </xdr:from>
    <xdr:to>
      <xdr:col>14</xdr:col>
      <xdr:colOff>1076846</xdr:colOff>
      <xdr:row>3</xdr:row>
      <xdr:rowOff>1001167</xdr:rowOff>
    </xdr:to>
    <xdr:pic>
      <xdr:nvPicPr>
        <xdr:cNvPr id="2655" name="Picture 38"/>
        <xdr:cNvPicPr>
          <a:picLocks noChangeAspect="1"/>
        </xdr:cNvPicPr>
      </xdr:nvPicPr>
      <xdr:blipFill>
        <a:blip xmlns:r="http://schemas.openxmlformats.org/officeDocument/2006/relationships" r:embed="rId16"/>
        <a:stretch>
          <a:fillRect/>
        </a:stretch>
      </xdr:blipFill>
      <xdr:spPr>
        <a:xfrm>
          <a:off x="9048750" y="1400175"/>
          <a:ext cx="904875" cy="619125"/>
        </a:xfrm>
        <a:prstGeom prst="rect">
          <a:avLst/>
        </a:prstGeom>
        <a:noFill/>
        <a:ln w="9525">
          <a:noFill/>
        </a:ln>
      </xdr:spPr>
    </xdr:pic>
    <xdr:clientData/>
  </xdr:twoCellAnchor>
  <xdr:twoCellAnchor editAs="oneCell">
    <xdr:from>
      <xdr:col>14</xdr:col>
      <xdr:colOff>124085</xdr:colOff>
      <xdr:row>13</xdr:row>
      <xdr:rowOff>502890</xdr:rowOff>
    </xdr:from>
    <xdr:to>
      <xdr:col>14</xdr:col>
      <xdr:colOff>1057424</xdr:colOff>
      <xdr:row>13</xdr:row>
      <xdr:rowOff>719733</xdr:rowOff>
    </xdr:to>
    <xdr:pic>
      <xdr:nvPicPr>
        <xdr:cNvPr id="2656" name="Picture 1267"/>
        <xdr:cNvPicPr>
          <a:picLocks noChangeAspect="1"/>
        </xdr:cNvPicPr>
      </xdr:nvPicPr>
      <xdr:blipFill>
        <a:blip xmlns:r="http://schemas.openxmlformats.org/officeDocument/2006/relationships" r:embed="rId17"/>
        <a:srcRect l="16361" t="55453" r="26463" b="38633"/>
        <a:stretch>
          <a:fillRect/>
        </a:stretch>
      </xdr:blipFill>
      <xdr:spPr>
        <a:xfrm>
          <a:off x="9001125" y="12363450"/>
          <a:ext cx="933450" cy="219075"/>
        </a:xfrm>
        <a:prstGeom prst="rect">
          <a:avLst/>
        </a:prstGeom>
        <a:noFill/>
        <a:ln w="1">
          <a:noFill/>
        </a:ln>
      </xdr:spPr>
    </xdr:pic>
    <xdr:clientData/>
  </xdr:twoCellAnchor>
  <xdr:twoCellAnchor editAs="oneCell">
    <xdr:from>
      <xdr:col>14</xdr:col>
      <xdr:colOff>199616</xdr:colOff>
      <xdr:row>14</xdr:row>
      <xdr:rowOff>724346</xdr:rowOff>
    </xdr:from>
    <xdr:to>
      <xdr:col>14</xdr:col>
      <xdr:colOff>1028291</xdr:colOff>
      <xdr:row>14</xdr:row>
      <xdr:rowOff>982712</xdr:rowOff>
    </xdr:to>
    <xdr:pic>
      <xdr:nvPicPr>
        <xdr:cNvPr id="2657" name="Picture 1158"/>
        <xdr:cNvPicPr>
          <a:picLocks noChangeAspect="1"/>
        </xdr:cNvPicPr>
      </xdr:nvPicPr>
      <xdr:blipFill>
        <a:blip xmlns:r="http://schemas.openxmlformats.org/officeDocument/2006/relationships"/>
        <a:srcRect l="45512" t="18167" r="28221" b="78067"/>
        <a:stretch>
          <a:fillRect/>
        </a:stretch>
      </xdr:blipFill>
      <xdr:spPr>
        <a:xfrm>
          <a:off x="9077325" y="13763625"/>
          <a:ext cx="828675" cy="257175"/>
        </a:xfrm>
        <a:prstGeom prst="rect">
          <a:avLst/>
        </a:prstGeom>
        <a:noFill/>
        <a:ln w="1">
          <a:noFill/>
        </a:ln>
      </xdr:spPr>
    </xdr:pic>
    <xdr:clientData/>
  </xdr:twoCellAnchor>
  <xdr:twoCellAnchor>
    <xdr:from>
      <xdr:col>14</xdr:col>
      <xdr:colOff>142429</xdr:colOff>
      <xdr:row>16</xdr:row>
      <xdr:rowOff>410617</xdr:rowOff>
    </xdr:from>
    <xdr:to>
      <xdr:col>14</xdr:col>
      <xdr:colOff>1008869</xdr:colOff>
      <xdr:row>16</xdr:row>
      <xdr:rowOff>1001167</xdr:rowOff>
    </xdr:to>
    <xdr:pic>
      <xdr:nvPicPr>
        <xdr:cNvPr id="2658" name="Picture 42"/>
        <xdr:cNvPicPr>
          <a:picLocks noChangeAspect="1"/>
        </xdr:cNvPicPr>
      </xdr:nvPicPr>
      <xdr:blipFill>
        <a:blip xmlns:r="http://schemas.openxmlformats.org/officeDocument/2006/relationships" r:embed="rId2"/>
        <a:stretch>
          <a:fillRect/>
        </a:stretch>
      </xdr:blipFill>
      <xdr:spPr>
        <a:xfrm>
          <a:off x="9020175" y="15811500"/>
          <a:ext cx="866775" cy="590550"/>
        </a:xfrm>
        <a:prstGeom prst="rect">
          <a:avLst/>
        </a:prstGeom>
        <a:noFill/>
        <a:ln w="9525">
          <a:noFill/>
        </a:ln>
      </xdr:spPr>
    </xdr:pic>
    <xdr:clientData/>
  </xdr:twoCellAnchor>
  <xdr:twoCellAnchor>
    <xdr:from>
      <xdr:col>14</xdr:col>
      <xdr:colOff>94952</xdr:colOff>
      <xdr:row>17</xdr:row>
      <xdr:rowOff>304502</xdr:rowOff>
    </xdr:from>
    <xdr:to>
      <xdr:col>14</xdr:col>
      <xdr:colOff>809253</xdr:colOff>
      <xdr:row>17</xdr:row>
      <xdr:rowOff>1047304</xdr:rowOff>
    </xdr:to>
    <xdr:pic>
      <xdr:nvPicPr>
        <xdr:cNvPr id="2659" name="Picture 43"/>
        <xdr:cNvPicPr>
          <a:picLocks noChangeAspect="1"/>
        </xdr:cNvPicPr>
      </xdr:nvPicPr>
      <xdr:blipFill>
        <a:blip xmlns:r="http://schemas.openxmlformats.org/officeDocument/2006/relationships" r:embed="rId3"/>
        <a:stretch>
          <a:fillRect/>
        </a:stretch>
      </xdr:blipFill>
      <xdr:spPr>
        <a:xfrm>
          <a:off x="8972550" y="16887825"/>
          <a:ext cx="714375" cy="742950"/>
        </a:xfrm>
        <a:prstGeom prst="rect">
          <a:avLst/>
        </a:prstGeom>
        <a:noFill/>
        <a:ln w="9525">
          <a:noFill/>
        </a:ln>
      </xdr:spPr>
    </xdr:pic>
    <xdr:clientData/>
  </xdr:twoCellAnchor>
  <xdr:twoCellAnchor>
    <xdr:from>
      <xdr:col>14</xdr:col>
      <xdr:colOff>219038</xdr:colOff>
      <xdr:row>18</xdr:row>
      <xdr:rowOff>198388</xdr:rowOff>
    </xdr:from>
    <xdr:to>
      <xdr:col>14</xdr:col>
      <xdr:colOff>933338</xdr:colOff>
      <xdr:row>18</xdr:row>
      <xdr:rowOff>1047304</xdr:rowOff>
    </xdr:to>
    <xdr:pic>
      <xdr:nvPicPr>
        <xdr:cNvPr id="2660" name="Picture 44"/>
        <xdr:cNvPicPr>
          <a:picLocks noChangeAspect="1"/>
        </xdr:cNvPicPr>
      </xdr:nvPicPr>
      <xdr:blipFill>
        <a:blip xmlns:r="http://schemas.openxmlformats.org/officeDocument/2006/relationships" r:embed="rId4"/>
        <a:stretch>
          <a:fillRect/>
        </a:stretch>
      </xdr:blipFill>
      <xdr:spPr>
        <a:xfrm>
          <a:off x="9096375" y="17964150"/>
          <a:ext cx="714375" cy="847725"/>
        </a:xfrm>
        <a:prstGeom prst="rect">
          <a:avLst/>
        </a:prstGeom>
        <a:noFill/>
        <a:ln w="9525">
          <a:noFill/>
        </a:ln>
      </xdr:spPr>
    </xdr:pic>
    <xdr:clientData/>
  </xdr:twoCellAnchor>
  <xdr:twoCellAnchor>
    <xdr:from>
      <xdr:col>14</xdr:col>
      <xdr:colOff>238460</xdr:colOff>
      <xdr:row>20</xdr:row>
      <xdr:rowOff>216843</xdr:rowOff>
    </xdr:from>
    <xdr:to>
      <xdr:col>14</xdr:col>
      <xdr:colOff>905284</xdr:colOff>
      <xdr:row>20</xdr:row>
      <xdr:rowOff>959644</xdr:rowOff>
    </xdr:to>
    <xdr:pic>
      <xdr:nvPicPr>
        <xdr:cNvPr id="2661" name="Picture 46"/>
        <xdr:cNvPicPr>
          <a:picLocks noChangeAspect="1"/>
        </xdr:cNvPicPr>
      </xdr:nvPicPr>
      <xdr:blipFill>
        <a:blip xmlns:r="http://schemas.openxmlformats.org/officeDocument/2006/relationships" r:embed="rId6"/>
        <a:stretch>
          <a:fillRect/>
        </a:stretch>
      </xdr:blipFill>
      <xdr:spPr>
        <a:xfrm>
          <a:off x="9115425" y="20345400"/>
          <a:ext cx="666750" cy="742950"/>
        </a:xfrm>
        <a:prstGeom prst="rect">
          <a:avLst/>
        </a:prstGeom>
        <a:noFill/>
        <a:ln w="9525">
          <a:noFill/>
        </a:ln>
      </xdr:spPr>
    </xdr:pic>
    <xdr:clientData/>
  </xdr:twoCellAnchor>
  <xdr:twoCellAnchor>
    <xdr:from>
      <xdr:col>14</xdr:col>
      <xdr:colOff>285936</xdr:colOff>
      <xdr:row>22</xdr:row>
      <xdr:rowOff>295275</xdr:rowOff>
    </xdr:from>
    <xdr:to>
      <xdr:col>14</xdr:col>
      <xdr:colOff>818964</xdr:colOff>
      <xdr:row>22</xdr:row>
      <xdr:rowOff>1093440</xdr:rowOff>
    </xdr:to>
    <xdr:pic>
      <xdr:nvPicPr>
        <xdr:cNvPr id="2662" name="Picture 48"/>
        <xdr:cNvPicPr>
          <a:picLocks noChangeAspect="1"/>
        </xdr:cNvPicPr>
      </xdr:nvPicPr>
      <xdr:blipFill>
        <a:blip xmlns:r="http://schemas.openxmlformats.org/officeDocument/2006/relationships" r:embed="rId8"/>
        <a:stretch>
          <a:fillRect/>
        </a:stretch>
      </xdr:blipFill>
      <xdr:spPr>
        <a:xfrm>
          <a:off x="9163050" y="22783800"/>
          <a:ext cx="533400" cy="800100"/>
        </a:xfrm>
        <a:prstGeom prst="rect">
          <a:avLst/>
        </a:prstGeom>
        <a:noFill/>
        <a:ln w="9525">
          <a:noFill/>
        </a:ln>
      </xdr:spPr>
    </xdr:pic>
    <xdr:clientData/>
  </xdr:twoCellAnchor>
  <xdr:twoCellAnchor>
    <xdr:from>
      <xdr:col>14</xdr:col>
      <xdr:colOff>152140</xdr:colOff>
      <xdr:row>28</xdr:row>
      <xdr:rowOff>525959</xdr:rowOff>
    </xdr:from>
    <xdr:to>
      <xdr:col>14</xdr:col>
      <xdr:colOff>980815</xdr:colOff>
      <xdr:row>28</xdr:row>
      <xdr:rowOff>867370</xdr:rowOff>
    </xdr:to>
    <xdr:pic>
      <xdr:nvPicPr>
        <xdr:cNvPr id="2663" name="Picture 61"/>
        <xdr:cNvPicPr>
          <a:picLocks noChangeAspect="1"/>
        </xdr:cNvPicPr>
      </xdr:nvPicPr>
      <xdr:blipFill>
        <a:blip xmlns:r="http://schemas.openxmlformats.org/officeDocument/2006/relationships" r:embed="rId14"/>
        <a:stretch>
          <a:fillRect/>
        </a:stretch>
      </xdr:blipFill>
      <xdr:spPr>
        <a:xfrm>
          <a:off x="9029700" y="29127450"/>
          <a:ext cx="828675" cy="342900"/>
        </a:xfrm>
        <a:prstGeom prst="rect">
          <a:avLst/>
        </a:prstGeom>
        <a:noFill/>
        <a:ln w="9525">
          <a:noFill/>
        </a:ln>
      </xdr:spPr>
    </xdr:pic>
    <xdr:clientData/>
  </xdr:twoCellAnchor>
  <xdr:twoCellAnchor>
    <xdr:from>
      <xdr:col>14</xdr:col>
      <xdr:colOff>66898</xdr:colOff>
      <xdr:row>23</xdr:row>
      <xdr:rowOff>678210</xdr:rowOff>
    </xdr:from>
    <xdr:to>
      <xdr:col>14</xdr:col>
      <xdr:colOff>933338</xdr:colOff>
      <xdr:row>23</xdr:row>
      <xdr:rowOff>830461</xdr:rowOff>
    </xdr:to>
    <xdr:pic>
      <xdr:nvPicPr>
        <xdr:cNvPr id="2664" name="Picture 1114"/>
        <xdr:cNvPicPr>
          <a:picLocks noChangeAspect="1"/>
        </xdr:cNvPicPr>
      </xdr:nvPicPr>
      <xdr:blipFill>
        <a:blip xmlns:r="http://schemas.openxmlformats.org/officeDocument/2006/relationships"/>
        <a:srcRect l="20417" t="90658" r="53623" b="7083"/>
        <a:stretch>
          <a:fillRect/>
        </a:stretch>
      </xdr:blipFill>
      <xdr:spPr>
        <a:xfrm>
          <a:off x="8943975" y="24345900"/>
          <a:ext cx="866775" cy="152400"/>
        </a:xfrm>
        <a:prstGeom prst="rect">
          <a:avLst/>
        </a:prstGeom>
        <a:noFill/>
        <a:ln w="9525">
          <a:noFill/>
        </a:ln>
      </xdr:spPr>
    </xdr:pic>
    <xdr:clientData/>
  </xdr:twoCellAnchor>
  <xdr:twoCellAnchor editAs="oneCell">
    <xdr:from>
      <xdr:col>14</xdr:col>
      <xdr:colOff>171562</xdr:colOff>
      <xdr:row>4</xdr:row>
      <xdr:rowOff>382935</xdr:rowOff>
    </xdr:from>
    <xdr:to>
      <xdr:col>14</xdr:col>
      <xdr:colOff>1076846</xdr:colOff>
      <xdr:row>4</xdr:row>
      <xdr:rowOff>1001167</xdr:rowOff>
    </xdr:to>
    <xdr:pic>
      <xdr:nvPicPr>
        <xdr:cNvPr id="2665" name="Picture 38"/>
        <xdr:cNvPicPr>
          <a:picLocks noChangeAspect="1"/>
        </xdr:cNvPicPr>
      </xdr:nvPicPr>
      <xdr:blipFill>
        <a:blip xmlns:r="http://schemas.openxmlformats.org/officeDocument/2006/relationships" r:embed="rId16"/>
        <a:stretch>
          <a:fillRect/>
        </a:stretch>
      </xdr:blipFill>
      <xdr:spPr>
        <a:xfrm>
          <a:off x="9048750" y="2581275"/>
          <a:ext cx="904875" cy="619125"/>
        </a:xfrm>
        <a:prstGeom prst="rect">
          <a:avLst/>
        </a:prstGeom>
        <a:noFill/>
        <a:ln w="9525">
          <a:noFill/>
        </a:ln>
      </xdr:spPr>
    </xdr:pic>
    <xdr:clientData/>
  </xdr:twoCellAnchor>
  <xdr:twoCellAnchor editAs="oneCell">
    <xdr:from>
      <xdr:col>14</xdr:col>
      <xdr:colOff>171562</xdr:colOff>
      <xdr:row>5</xdr:row>
      <xdr:rowOff>382935</xdr:rowOff>
    </xdr:from>
    <xdr:to>
      <xdr:col>14</xdr:col>
      <xdr:colOff>1076846</xdr:colOff>
      <xdr:row>5</xdr:row>
      <xdr:rowOff>1001167</xdr:rowOff>
    </xdr:to>
    <xdr:pic>
      <xdr:nvPicPr>
        <xdr:cNvPr id="2666" name="Picture 38"/>
        <xdr:cNvPicPr>
          <a:picLocks noChangeAspect="1"/>
        </xdr:cNvPicPr>
      </xdr:nvPicPr>
      <xdr:blipFill>
        <a:blip xmlns:r="http://schemas.openxmlformats.org/officeDocument/2006/relationships" r:embed="rId16"/>
        <a:stretch>
          <a:fillRect/>
        </a:stretch>
      </xdr:blipFill>
      <xdr:spPr>
        <a:xfrm>
          <a:off x="9048750" y="3762375"/>
          <a:ext cx="904875" cy="619125"/>
        </a:xfrm>
        <a:prstGeom prst="rect">
          <a:avLst/>
        </a:prstGeom>
        <a:noFill/>
        <a:ln w="9525">
          <a:noFill/>
        </a:ln>
      </xdr:spPr>
    </xdr:pic>
    <xdr:clientData/>
  </xdr:twoCellAnchor>
  <xdr:twoCellAnchor editAs="oneCell">
    <xdr:from>
      <xdr:col>14</xdr:col>
      <xdr:colOff>171562</xdr:colOff>
      <xdr:row>6</xdr:row>
      <xdr:rowOff>382935</xdr:rowOff>
    </xdr:from>
    <xdr:to>
      <xdr:col>14</xdr:col>
      <xdr:colOff>1076846</xdr:colOff>
      <xdr:row>6</xdr:row>
      <xdr:rowOff>1001167</xdr:rowOff>
    </xdr:to>
    <xdr:pic>
      <xdr:nvPicPr>
        <xdr:cNvPr id="2667" name="Picture 38"/>
        <xdr:cNvPicPr>
          <a:picLocks noChangeAspect="1"/>
        </xdr:cNvPicPr>
      </xdr:nvPicPr>
      <xdr:blipFill>
        <a:blip xmlns:r="http://schemas.openxmlformats.org/officeDocument/2006/relationships" r:embed="rId16"/>
        <a:stretch>
          <a:fillRect/>
        </a:stretch>
      </xdr:blipFill>
      <xdr:spPr>
        <a:xfrm>
          <a:off x="9048750" y="4943475"/>
          <a:ext cx="904875" cy="619125"/>
        </a:xfrm>
        <a:prstGeom prst="rect">
          <a:avLst/>
        </a:prstGeom>
        <a:noFill/>
        <a:ln w="9525">
          <a:noFill/>
        </a:ln>
      </xdr:spPr>
    </xdr:pic>
    <xdr:clientData/>
  </xdr:twoCellAnchor>
  <xdr:twoCellAnchor editAs="oneCell">
    <xdr:from>
      <xdr:col>14</xdr:col>
      <xdr:colOff>171562</xdr:colOff>
      <xdr:row>7</xdr:row>
      <xdr:rowOff>382935</xdr:rowOff>
    </xdr:from>
    <xdr:to>
      <xdr:col>14</xdr:col>
      <xdr:colOff>1076846</xdr:colOff>
      <xdr:row>7</xdr:row>
      <xdr:rowOff>1001167</xdr:rowOff>
    </xdr:to>
    <xdr:pic>
      <xdr:nvPicPr>
        <xdr:cNvPr id="2668" name="Picture 38"/>
        <xdr:cNvPicPr>
          <a:picLocks noChangeAspect="1"/>
        </xdr:cNvPicPr>
      </xdr:nvPicPr>
      <xdr:blipFill>
        <a:blip xmlns:r="http://schemas.openxmlformats.org/officeDocument/2006/relationships" r:embed="rId16"/>
        <a:stretch>
          <a:fillRect/>
        </a:stretch>
      </xdr:blipFill>
      <xdr:spPr>
        <a:xfrm>
          <a:off x="9048750" y="6124575"/>
          <a:ext cx="904875" cy="619125"/>
        </a:xfrm>
        <a:prstGeom prst="rect">
          <a:avLst/>
        </a:prstGeom>
        <a:noFill/>
        <a:ln w="9525">
          <a:noFill/>
        </a:ln>
      </xdr:spPr>
    </xdr:pic>
    <xdr:clientData/>
  </xdr:twoCellAnchor>
  <xdr:twoCellAnchor editAs="oneCell">
    <xdr:from>
      <xdr:col>14</xdr:col>
      <xdr:colOff>171562</xdr:colOff>
      <xdr:row>8</xdr:row>
      <xdr:rowOff>382935</xdr:rowOff>
    </xdr:from>
    <xdr:to>
      <xdr:col>14</xdr:col>
      <xdr:colOff>1076846</xdr:colOff>
      <xdr:row>8</xdr:row>
      <xdr:rowOff>1001167</xdr:rowOff>
    </xdr:to>
    <xdr:pic>
      <xdr:nvPicPr>
        <xdr:cNvPr id="2669" name="Picture 38"/>
        <xdr:cNvPicPr>
          <a:picLocks noChangeAspect="1"/>
        </xdr:cNvPicPr>
      </xdr:nvPicPr>
      <xdr:blipFill>
        <a:blip xmlns:r="http://schemas.openxmlformats.org/officeDocument/2006/relationships" r:embed="rId16"/>
        <a:stretch>
          <a:fillRect/>
        </a:stretch>
      </xdr:blipFill>
      <xdr:spPr>
        <a:xfrm>
          <a:off x="9048750" y="7305675"/>
          <a:ext cx="904875" cy="619125"/>
        </a:xfrm>
        <a:prstGeom prst="rect">
          <a:avLst/>
        </a:prstGeom>
        <a:noFill/>
        <a:ln w="9525">
          <a:noFill/>
        </a:ln>
      </xdr:spPr>
    </xdr:pic>
    <xdr:clientData/>
  </xdr:twoCellAnchor>
  <xdr:twoCellAnchor editAs="oneCell">
    <xdr:from>
      <xdr:col>14</xdr:col>
      <xdr:colOff>171562</xdr:colOff>
      <xdr:row>9</xdr:row>
      <xdr:rowOff>382935</xdr:rowOff>
    </xdr:from>
    <xdr:to>
      <xdr:col>14</xdr:col>
      <xdr:colOff>1076846</xdr:colOff>
      <xdr:row>9</xdr:row>
      <xdr:rowOff>1001167</xdr:rowOff>
    </xdr:to>
    <xdr:pic>
      <xdr:nvPicPr>
        <xdr:cNvPr id="2670" name="Picture 38"/>
        <xdr:cNvPicPr>
          <a:picLocks noChangeAspect="1"/>
        </xdr:cNvPicPr>
      </xdr:nvPicPr>
      <xdr:blipFill>
        <a:blip xmlns:r="http://schemas.openxmlformats.org/officeDocument/2006/relationships" r:embed="rId16"/>
        <a:stretch>
          <a:fillRect/>
        </a:stretch>
      </xdr:blipFill>
      <xdr:spPr>
        <a:xfrm>
          <a:off x="9048750" y="8486775"/>
          <a:ext cx="904875" cy="619125"/>
        </a:xfrm>
        <a:prstGeom prst="rect">
          <a:avLst/>
        </a:prstGeom>
        <a:noFill/>
        <a:ln w="9525">
          <a:noFill/>
        </a:ln>
      </xdr:spPr>
    </xdr:pic>
    <xdr:clientData/>
  </xdr:twoCellAnchor>
  <xdr:twoCellAnchor editAs="oneCell">
    <xdr:from>
      <xdr:col>14</xdr:col>
      <xdr:colOff>171562</xdr:colOff>
      <xdr:row>10</xdr:row>
      <xdr:rowOff>382935</xdr:rowOff>
    </xdr:from>
    <xdr:to>
      <xdr:col>14</xdr:col>
      <xdr:colOff>1076846</xdr:colOff>
      <xdr:row>10</xdr:row>
      <xdr:rowOff>1001167</xdr:rowOff>
    </xdr:to>
    <xdr:pic>
      <xdr:nvPicPr>
        <xdr:cNvPr id="2671" name="Picture 38"/>
        <xdr:cNvPicPr>
          <a:picLocks noChangeAspect="1"/>
        </xdr:cNvPicPr>
      </xdr:nvPicPr>
      <xdr:blipFill>
        <a:blip xmlns:r="http://schemas.openxmlformats.org/officeDocument/2006/relationships" r:embed="rId16"/>
        <a:stretch>
          <a:fillRect/>
        </a:stretch>
      </xdr:blipFill>
      <xdr:spPr>
        <a:xfrm>
          <a:off x="9048750" y="9667875"/>
          <a:ext cx="904875" cy="619125"/>
        </a:xfrm>
        <a:prstGeom prst="rect">
          <a:avLst/>
        </a:prstGeom>
        <a:noFill/>
        <a:ln w="9525">
          <a:noFill/>
        </a:ln>
      </xdr:spPr>
    </xdr:pic>
    <xdr:clientData/>
  </xdr:twoCellAnchor>
  <xdr:twoCellAnchor editAs="oneCell">
    <xdr:from>
      <xdr:col>14</xdr:col>
      <xdr:colOff>171562</xdr:colOff>
      <xdr:row>11</xdr:row>
      <xdr:rowOff>382935</xdr:rowOff>
    </xdr:from>
    <xdr:to>
      <xdr:col>14</xdr:col>
      <xdr:colOff>1076846</xdr:colOff>
      <xdr:row>11</xdr:row>
      <xdr:rowOff>1001167</xdr:rowOff>
    </xdr:to>
    <xdr:pic>
      <xdr:nvPicPr>
        <xdr:cNvPr id="2672" name="Picture 38"/>
        <xdr:cNvPicPr>
          <a:picLocks noChangeAspect="1"/>
        </xdr:cNvPicPr>
      </xdr:nvPicPr>
      <xdr:blipFill>
        <a:blip xmlns:r="http://schemas.openxmlformats.org/officeDocument/2006/relationships" r:embed="rId16"/>
        <a:stretch>
          <a:fillRect/>
        </a:stretch>
      </xdr:blipFill>
      <xdr:spPr>
        <a:xfrm>
          <a:off x="9048750" y="10848975"/>
          <a:ext cx="904875" cy="619125"/>
        </a:xfrm>
        <a:prstGeom prst="rect">
          <a:avLst/>
        </a:prstGeom>
        <a:noFill/>
        <a:ln w="9525">
          <a:noFill/>
        </a:ln>
      </xdr:spPr>
    </xdr:pic>
    <xdr:clientData/>
  </xdr:twoCellAnchor>
  <xdr:twoCellAnchor editAs="oneCell">
    <xdr:from>
      <xdr:col>14</xdr:col>
      <xdr:colOff>37765</xdr:colOff>
      <xdr:row>24</xdr:row>
      <xdr:rowOff>618232</xdr:rowOff>
    </xdr:from>
    <xdr:to>
      <xdr:col>14</xdr:col>
      <xdr:colOff>876151</xdr:colOff>
      <xdr:row>24</xdr:row>
      <xdr:rowOff>705892</xdr:rowOff>
    </xdr:to>
    <xdr:pic>
      <xdr:nvPicPr>
        <xdr:cNvPr id="2673" name="Picture 15"/>
        <xdr:cNvPicPr>
          <a:picLocks noChangeAspect="1"/>
        </xdr:cNvPicPr>
      </xdr:nvPicPr>
      <xdr:blipFill>
        <a:blip xmlns:r="http://schemas.openxmlformats.org/officeDocument/2006/relationships"/>
        <a:stretch>
          <a:fillRect/>
        </a:stretch>
      </xdr:blipFill>
      <xdr:spPr>
        <a:xfrm>
          <a:off x="8915400" y="25469850"/>
          <a:ext cx="838200" cy="85725"/>
        </a:xfrm>
        <a:prstGeom prst="rect">
          <a:avLst/>
        </a:prstGeom>
        <a:noFill/>
        <a:ln w="9525">
          <a:noFill/>
        </a:ln>
      </xdr:spPr>
    </xdr:pic>
    <xdr:clientData/>
  </xdr:twoCellAnchor>
  <xdr:twoCellAnchor>
    <xdr:from>
      <xdr:col>14</xdr:col>
      <xdr:colOff>304279</xdr:colOff>
      <xdr:row>15</xdr:row>
      <xdr:rowOff>106114</xdr:rowOff>
    </xdr:from>
    <xdr:to>
      <xdr:col>14</xdr:col>
      <xdr:colOff>657113</xdr:colOff>
      <xdr:row>15</xdr:row>
      <xdr:rowOff>991939</xdr:rowOff>
    </xdr:to>
    <xdr:pic>
      <xdr:nvPicPr>
        <xdr:cNvPr id="2674" name="Picture 54"/>
        <xdr:cNvPicPr>
          <a:picLocks noChangeAspect="1"/>
        </xdr:cNvPicPr>
      </xdr:nvPicPr>
      <xdr:blipFill>
        <a:blip xmlns:r="http://schemas.openxmlformats.org/officeDocument/2006/relationships" r:embed="rId11"/>
        <a:stretch>
          <a:fillRect/>
        </a:stretch>
      </xdr:blipFill>
      <xdr:spPr>
        <a:xfrm>
          <a:off x="9182100" y="14325600"/>
          <a:ext cx="352425" cy="885825"/>
        </a:xfrm>
        <a:prstGeom prst="rect">
          <a:avLst/>
        </a:prstGeom>
        <a:noFill/>
        <a:ln w="9525">
          <a:noFill/>
        </a:ln>
      </xdr:spPr>
    </xdr:pic>
    <xdr:clientData/>
  </xdr:twoCellAnchor>
  <xdr:twoCellAnchor editAs="oneCell">
    <xdr:from>
      <xdr:col>14</xdr:col>
      <xdr:colOff>171562</xdr:colOff>
      <xdr:row>29</xdr:row>
      <xdr:rowOff>115342</xdr:rowOff>
    </xdr:from>
    <xdr:to>
      <xdr:col>14</xdr:col>
      <xdr:colOff>876151</xdr:colOff>
      <xdr:row>29</xdr:row>
      <xdr:rowOff>599777</xdr:rowOff>
    </xdr:to>
    <xdr:pic>
      <xdr:nvPicPr>
        <xdr:cNvPr id="2675" name="Picture 59"/>
        <xdr:cNvPicPr>
          <a:picLocks noChangeAspect="1"/>
        </xdr:cNvPicPr>
      </xdr:nvPicPr>
      <xdr:blipFill>
        <a:blip xmlns:r="http://schemas.openxmlformats.org/officeDocument/2006/relationships" r:embed="rId18"/>
        <a:stretch>
          <a:fillRect/>
        </a:stretch>
      </xdr:blipFill>
      <xdr:spPr>
        <a:xfrm>
          <a:off x="9048750" y="29898975"/>
          <a:ext cx="704850" cy="485775"/>
        </a:xfrm>
        <a:prstGeom prst="rect">
          <a:avLst/>
        </a:prstGeom>
        <a:noFill/>
        <a:ln w="9525">
          <a:noFill/>
        </a:ln>
      </xdr:spPr>
    </xdr:pic>
    <xdr:clientData/>
  </xdr:twoCellAnchor>
  <xdr:twoCellAnchor editAs="oneCell">
    <xdr:from>
      <xdr:col>14</xdr:col>
      <xdr:colOff>371177</xdr:colOff>
      <xdr:row>29</xdr:row>
      <xdr:rowOff>609005</xdr:rowOff>
    </xdr:from>
    <xdr:to>
      <xdr:col>14</xdr:col>
      <xdr:colOff>847018</xdr:colOff>
      <xdr:row>29</xdr:row>
      <xdr:rowOff>1102668</xdr:rowOff>
    </xdr:to>
    <xdr:pic>
      <xdr:nvPicPr>
        <xdr:cNvPr id="2676" name="Picture 9" descr="C:\Users\TOSHIBA\Documents\VERPACO FNB\SOLA SWITZERLAND\CATALOGUES\Baguette Cake Knife.JPG"/>
        <xdr:cNvPicPr>
          <a:picLocks noChangeAspect="1"/>
        </xdr:cNvPicPr>
      </xdr:nvPicPr>
      <xdr:blipFill>
        <a:blip xmlns:r="http://schemas.openxmlformats.org/officeDocument/2006/relationships" r:embed="rId19"/>
        <a:srcRect l="25100" t="-4492" r="21107"/>
        <a:stretch>
          <a:fillRect/>
        </a:stretch>
      </xdr:blipFill>
      <xdr:spPr>
        <a:xfrm>
          <a:off x="9248775" y="30394275"/>
          <a:ext cx="476250" cy="495300"/>
        </a:xfrm>
        <a:prstGeom prst="rect">
          <a:avLst/>
        </a:prstGeom>
        <a:noFill/>
        <a:ln w="9525">
          <a:noFill/>
        </a:ln>
      </xdr:spPr>
    </xdr:pic>
    <xdr:clientData/>
  </xdr:twoCellAnchor>
  <xdr:twoCellAnchor editAs="oneCell">
    <xdr:from>
      <xdr:col>14</xdr:col>
      <xdr:colOff>57187</xdr:colOff>
      <xdr:row>27</xdr:row>
      <xdr:rowOff>456754</xdr:rowOff>
    </xdr:from>
    <xdr:to>
      <xdr:col>14</xdr:col>
      <xdr:colOff>1067135</xdr:colOff>
      <xdr:row>27</xdr:row>
      <xdr:rowOff>788938</xdr:rowOff>
    </xdr:to>
    <xdr:pic>
      <xdr:nvPicPr>
        <xdr:cNvPr id="2677" name="Picture 52"/>
        <xdr:cNvPicPr>
          <a:picLocks noChangeAspect="1"/>
        </xdr:cNvPicPr>
      </xdr:nvPicPr>
      <xdr:blipFill>
        <a:blip xmlns:r="http://schemas.openxmlformats.org/officeDocument/2006/relationships" r:embed="rId20"/>
        <a:stretch>
          <a:fillRect/>
        </a:stretch>
      </xdr:blipFill>
      <xdr:spPr>
        <a:xfrm>
          <a:off x="8934450" y="27879675"/>
          <a:ext cx="1009650" cy="333375"/>
        </a:xfrm>
        <a:prstGeom prst="rect">
          <a:avLst/>
        </a:prstGeom>
        <a:noFill/>
        <a:ln w="9525">
          <a:noFill/>
        </a:ln>
      </xdr:spPr>
    </xdr:pic>
    <xdr:clientData/>
  </xdr:twoCellAnchor>
  <xdr:twoCellAnchor editAs="oneCell">
    <xdr:from>
      <xdr:col>14</xdr:col>
      <xdr:colOff>66898</xdr:colOff>
      <xdr:row>26</xdr:row>
      <xdr:rowOff>304502</xdr:rowOff>
    </xdr:from>
    <xdr:to>
      <xdr:col>14</xdr:col>
      <xdr:colOff>943049</xdr:colOff>
      <xdr:row>26</xdr:row>
      <xdr:rowOff>456754</xdr:rowOff>
    </xdr:to>
    <xdr:pic>
      <xdr:nvPicPr>
        <xdr:cNvPr id="2678" name="Picture 52"/>
        <xdr:cNvPicPr>
          <a:picLocks noChangeAspect="1"/>
        </xdr:cNvPicPr>
      </xdr:nvPicPr>
      <xdr:blipFill>
        <a:blip xmlns:r="http://schemas.openxmlformats.org/officeDocument/2006/relationships" r:embed="rId21"/>
        <a:stretch>
          <a:fillRect/>
        </a:stretch>
      </xdr:blipFill>
      <xdr:spPr>
        <a:xfrm>
          <a:off x="8943975" y="26546175"/>
          <a:ext cx="876300" cy="152400"/>
        </a:xfrm>
        <a:prstGeom prst="rect">
          <a:avLst/>
        </a:prstGeom>
        <a:noFill/>
        <a:ln w="9525">
          <a:noFill/>
        </a:ln>
      </xdr:spPr>
    </xdr:pic>
    <xdr:clientData/>
  </xdr:twoCellAnchor>
  <xdr:twoCellAnchor editAs="oneCell">
    <xdr:from>
      <xdr:col>14</xdr:col>
      <xdr:colOff>124085</xdr:colOff>
      <xdr:row>26</xdr:row>
      <xdr:rowOff>678210</xdr:rowOff>
    </xdr:from>
    <xdr:to>
      <xdr:col>14</xdr:col>
      <xdr:colOff>943049</xdr:colOff>
      <xdr:row>26</xdr:row>
      <xdr:rowOff>830461</xdr:rowOff>
    </xdr:to>
    <xdr:pic>
      <xdr:nvPicPr>
        <xdr:cNvPr id="2679" name="Picture 53"/>
        <xdr:cNvPicPr>
          <a:picLocks noChangeAspect="1"/>
        </xdr:cNvPicPr>
      </xdr:nvPicPr>
      <xdr:blipFill>
        <a:blip xmlns:r="http://schemas.openxmlformats.org/officeDocument/2006/relationships" r:embed="rId22"/>
        <a:stretch>
          <a:fillRect/>
        </a:stretch>
      </xdr:blipFill>
      <xdr:spPr>
        <a:xfrm>
          <a:off x="9001125" y="26917650"/>
          <a:ext cx="819150" cy="152400"/>
        </a:xfrm>
        <a:prstGeom prst="rect">
          <a:avLst/>
        </a:prstGeom>
        <a:noFill/>
        <a:ln w="9525">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648909</xdr:colOff>
      <xdr:row>8</xdr:row>
      <xdr:rowOff>55662</xdr:rowOff>
    </xdr:from>
    <xdr:to>
      <xdr:col>2</xdr:col>
      <xdr:colOff>1573113</xdr:colOff>
      <xdr:row>8</xdr:row>
      <xdr:rowOff>1285280</xdr:rowOff>
    </xdr:to>
    <xdr:pic>
      <xdr:nvPicPr>
        <xdr:cNvPr id="401" name="Picture 1"/>
        <xdr:cNvPicPr>
          <a:picLocks noChangeAspect="1"/>
        </xdr:cNvPicPr>
      </xdr:nvPicPr>
      <xdr:blipFill>
        <a:blip xmlns:r="http://schemas.openxmlformats.org/officeDocument/2006/relationships" r:embed="rId1"/>
        <a:stretch>
          <a:fillRect/>
        </a:stretch>
      </xdr:blipFill>
      <xdr:spPr>
        <a:xfrm>
          <a:off x="2676525" y="1447800"/>
          <a:ext cx="923925" cy="1228725"/>
        </a:xfrm>
        <a:prstGeom prst="rect">
          <a:avLst/>
        </a:prstGeom>
        <a:noFill/>
        <a:ln w="9525">
          <a:noFill/>
        </a:ln>
      </xdr:spPr>
    </xdr:pic>
    <xdr:clientData/>
  </xdr:twoCellAnchor>
  <xdr:twoCellAnchor editAs="oneCell">
    <xdr:from>
      <xdr:col>2</xdr:col>
      <xdr:colOff>570254</xdr:colOff>
      <xdr:row>9</xdr:row>
      <xdr:rowOff>126578</xdr:rowOff>
    </xdr:from>
    <xdr:to>
      <xdr:col>2</xdr:col>
      <xdr:colOff>1637723</xdr:colOff>
      <xdr:row>9</xdr:row>
      <xdr:rowOff>1440582</xdr:rowOff>
    </xdr:to>
    <xdr:pic>
      <xdr:nvPicPr>
        <xdr:cNvPr id="402" name="Picture 2"/>
        <xdr:cNvPicPr>
          <a:picLocks noChangeAspect="1"/>
        </xdr:cNvPicPr>
      </xdr:nvPicPr>
      <xdr:blipFill>
        <a:blip xmlns:r="http://schemas.openxmlformats.org/officeDocument/2006/relationships" r:embed="rId2"/>
        <a:stretch>
          <a:fillRect/>
        </a:stretch>
      </xdr:blipFill>
      <xdr:spPr>
        <a:xfrm>
          <a:off x="2600325" y="2809875"/>
          <a:ext cx="1066800" cy="1314450"/>
        </a:xfrm>
        <a:prstGeom prst="rect">
          <a:avLst/>
        </a:prstGeom>
        <a:noFill/>
        <a:ln w="9525">
          <a:noFill/>
        </a:ln>
      </xdr:spPr>
    </xdr:pic>
    <xdr:clientData/>
  </xdr:twoCellAnchor>
  <xdr:twoCellAnchor editAs="oneCell">
    <xdr:from>
      <xdr:col>2</xdr:col>
      <xdr:colOff>342714</xdr:colOff>
      <xdr:row>10</xdr:row>
      <xdr:rowOff>83083</xdr:rowOff>
    </xdr:from>
    <xdr:to>
      <xdr:col>2</xdr:col>
      <xdr:colOff>1876499</xdr:colOff>
      <xdr:row>10</xdr:row>
      <xdr:rowOff>1412416</xdr:rowOff>
    </xdr:to>
    <xdr:pic>
      <xdr:nvPicPr>
        <xdr:cNvPr id="403" name="Picture 9"/>
        <xdr:cNvPicPr>
          <a:picLocks noChangeAspect="1"/>
        </xdr:cNvPicPr>
      </xdr:nvPicPr>
      <xdr:blipFill>
        <a:blip xmlns:r="http://schemas.openxmlformats.org/officeDocument/2006/relationships" r:embed="rId3"/>
        <a:stretch>
          <a:fillRect/>
        </a:stretch>
      </xdr:blipFill>
      <xdr:spPr>
        <a:xfrm>
          <a:off x="2371725" y="4314825"/>
          <a:ext cx="1533525" cy="1333500"/>
        </a:xfrm>
        <a:prstGeom prst="rect">
          <a:avLst/>
        </a:prstGeom>
        <a:noFill/>
        <a:ln w="9525">
          <a:noFill/>
        </a:ln>
      </xdr:spPr>
    </xdr:pic>
    <xdr:clientData/>
  </xdr:twoCellAnchor>
  <xdr:twoCellAnchor editAs="oneCell">
    <xdr:from>
      <xdr:col>2</xdr:col>
      <xdr:colOff>306195</xdr:colOff>
      <xdr:row>10</xdr:row>
      <xdr:rowOff>1412416</xdr:rowOff>
    </xdr:from>
    <xdr:to>
      <xdr:col>2</xdr:col>
      <xdr:colOff>1907400</xdr:colOff>
      <xdr:row>10</xdr:row>
      <xdr:rowOff>2528106</xdr:rowOff>
    </xdr:to>
    <xdr:pic>
      <xdr:nvPicPr>
        <xdr:cNvPr id="404" name="Picture 10"/>
        <xdr:cNvPicPr>
          <a:picLocks noChangeAspect="1"/>
        </xdr:cNvPicPr>
      </xdr:nvPicPr>
      <xdr:blipFill>
        <a:blip xmlns:r="http://schemas.openxmlformats.org/officeDocument/2006/relationships" r:embed="rId4"/>
        <a:stretch>
          <a:fillRect/>
        </a:stretch>
      </xdr:blipFill>
      <xdr:spPr>
        <a:xfrm>
          <a:off x="2333625" y="5638800"/>
          <a:ext cx="1600200" cy="1114425"/>
        </a:xfrm>
        <a:prstGeom prst="rect">
          <a:avLst/>
        </a:prstGeom>
        <a:noFill/>
        <a:ln w="9525">
          <a:noFill/>
        </a:ln>
      </xdr:spPr>
    </xdr:pic>
    <xdr:clientData/>
  </xdr:twoCellAnchor>
  <xdr:twoCellAnchor editAs="oneCell">
    <xdr:from>
      <xdr:col>2</xdr:col>
      <xdr:colOff>323050</xdr:colOff>
      <xdr:row>13</xdr:row>
      <xdr:rowOff>126504</xdr:rowOff>
    </xdr:from>
    <xdr:to>
      <xdr:col>2</xdr:col>
      <xdr:colOff>1893354</xdr:colOff>
      <xdr:row>13</xdr:row>
      <xdr:rowOff>1771055</xdr:rowOff>
    </xdr:to>
    <xdr:pic>
      <xdr:nvPicPr>
        <xdr:cNvPr id="405" name="Picture 30"/>
        <xdr:cNvPicPr>
          <a:picLocks noChangeAspect="1"/>
        </xdr:cNvPicPr>
      </xdr:nvPicPr>
      <xdr:blipFill>
        <a:blip xmlns:r="http://schemas.openxmlformats.org/officeDocument/2006/relationships" r:embed="rId5"/>
        <a:stretch>
          <a:fillRect/>
        </a:stretch>
      </xdr:blipFill>
      <xdr:spPr>
        <a:xfrm>
          <a:off x="2352675" y="11201400"/>
          <a:ext cx="1571625" cy="1647825"/>
        </a:xfrm>
        <a:prstGeom prst="rect">
          <a:avLst/>
        </a:prstGeom>
        <a:noFill/>
        <a:ln w="9525">
          <a:noFill/>
        </a:ln>
      </xdr:spPr>
    </xdr:pic>
    <xdr:clientData/>
  </xdr:twoCellAnchor>
  <xdr:twoCellAnchor editAs="oneCell">
    <xdr:from>
      <xdr:col>2</xdr:col>
      <xdr:colOff>418560</xdr:colOff>
      <xdr:row>14</xdr:row>
      <xdr:rowOff>89297</xdr:rowOff>
    </xdr:from>
    <xdr:to>
      <xdr:col>2</xdr:col>
      <xdr:colOff>1800653</xdr:colOff>
      <xdr:row>14</xdr:row>
      <xdr:rowOff>1815703</xdr:rowOff>
    </xdr:to>
    <xdr:pic>
      <xdr:nvPicPr>
        <xdr:cNvPr id="406" name="Picture 36"/>
        <xdr:cNvPicPr>
          <a:picLocks noChangeAspect="1"/>
        </xdr:cNvPicPr>
      </xdr:nvPicPr>
      <xdr:blipFill>
        <a:blip xmlns:r="http://schemas.openxmlformats.org/officeDocument/2006/relationships" r:embed="rId6"/>
        <a:stretch>
          <a:fillRect/>
        </a:stretch>
      </xdr:blipFill>
      <xdr:spPr>
        <a:xfrm>
          <a:off x="2447925" y="13068300"/>
          <a:ext cx="1381125" cy="1724025"/>
        </a:xfrm>
        <a:prstGeom prst="rect">
          <a:avLst/>
        </a:prstGeom>
        <a:noFill/>
        <a:ln w="9525">
          <a:noFill/>
        </a:ln>
      </xdr:spPr>
    </xdr:pic>
    <xdr:clientData/>
  </xdr:twoCellAnchor>
  <xdr:twoCellAnchor editAs="oneCell">
    <xdr:from>
      <xdr:col>2</xdr:col>
      <xdr:colOff>980387</xdr:colOff>
      <xdr:row>17</xdr:row>
      <xdr:rowOff>574291</xdr:rowOff>
    </xdr:from>
    <xdr:to>
      <xdr:col>2</xdr:col>
      <xdr:colOff>1972010</xdr:colOff>
      <xdr:row>17</xdr:row>
      <xdr:rowOff>1731987</xdr:rowOff>
    </xdr:to>
    <xdr:pic>
      <xdr:nvPicPr>
        <xdr:cNvPr id="407" name="Picture 50"/>
        <xdr:cNvPicPr>
          <a:picLocks noChangeAspect="1"/>
        </xdr:cNvPicPr>
      </xdr:nvPicPr>
      <xdr:blipFill>
        <a:blip xmlns:r="http://schemas.openxmlformats.org/officeDocument/2006/relationships" r:embed="rId7"/>
        <a:srcRect r="49191"/>
        <a:stretch>
          <a:fillRect/>
        </a:stretch>
      </xdr:blipFill>
      <xdr:spPr>
        <a:xfrm>
          <a:off x="3009900" y="19840575"/>
          <a:ext cx="990600" cy="1162050"/>
        </a:xfrm>
        <a:prstGeom prst="rect">
          <a:avLst/>
        </a:prstGeom>
        <a:noFill/>
        <a:ln w="9525">
          <a:noFill/>
        </a:ln>
      </xdr:spPr>
    </xdr:pic>
    <xdr:clientData/>
  </xdr:twoCellAnchor>
  <xdr:twoCellAnchor editAs="oneCell">
    <xdr:from>
      <xdr:col>2</xdr:col>
      <xdr:colOff>629245</xdr:colOff>
      <xdr:row>22</xdr:row>
      <xdr:rowOff>114598</xdr:rowOff>
    </xdr:from>
    <xdr:to>
      <xdr:col>2</xdr:col>
      <xdr:colOff>1581541</xdr:colOff>
      <xdr:row>22</xdr:row>
      <xdr:rowOff>1614785</xdr:rowOff>
    </xdr:to>
    <xdr:pic>
      <xdr:nvPicPr>
        <xdr:cNvPr id="408" name="Picture 115"/>
        <xdr:cNvPicPr>
          <a:picLocks noChangeAspect="1"/>
        </xdr:cNvPicPr>
      </xdr:nvPicPr>
      <xdr:blipFill>
        <a:blip xmlns:r="http://schemas.openxmlformats.org/officeDocument/2006/relationships" r:embed="rId8"/>
        <a:stretch>
          <a:fillRect/>
        </a:stretch>
      </xdr:blipFill>
      <xdr:spPr>
        <a:xfrm>
          <a:off x="2657475" y="32080200"/>
          <a:ext cx="952500" cy="1495425"/>
        </a:xfrm>
        <a:prstGeom prst="rect">
          <a:avLst/>
        </a:prstGeom>
        <a:noFill/>
        <a:ln w="9525">
          <a:noFill/>
        </a:ln>
      </xdr:spPr>
    </xdr:pic>
    <xdr:clientData/>
  </xdr:twoCellAnchor>
  <xdr:twoCellAnchor editAs="oneCell">
    <xdr:from>
      <xdr:col>2</xdr:col>
      <xdr:colOff>457888</xdr:colOff>
      <xdr:row>22</xdr:row>
      <xdr:rowOff>1531441</xdr:rowOff>
    </xdr:from>
    <xdr:to>
      <xdr:col>2</xdr:col>
      <xdr:colOff>1764134</xdr:colOff>
      <xdr:row>22</xdr:row>
      <xdr:rowOff>2635746</xdr:rowOff>
    </xdr:to>
    <xdr:pic>
      <xdr:nvPicPr>
        <xdr:cNvPr id="409" name="Picture 116"/>
        <xdr:cNvPicPr>
          <a:picLocks noChangeAspect="1"/>
        </xdr:cNvPicPr>
      </xdr:nvPicPr>
      <xdr:blipFill>
        <a:blip xmlns:r="http://schemas.openxmlformats.org/officeDocument/2006/relationships" r:embed="rId9"/>
        <a:stretch>
          <a:fillRect/>
        </a:stretch>
      </xdr:blipFill>
      <xdr:spPr>
        <a:xfrm>
          <a:off x="2486025" y="33499425"/>
          <a:ext cx="1304925" cy="1104900"/>
        </a:xfrm>
        <a:prstGeom prst="rect">
          <a:avLst/>
        </a:prstGeom>
        <a:noFill/>
        <a:ln w="9525">
          <a:noFill/>
        </a:ln>
      </xdr:spPr>
    </xdr:pic>
    <xdr:clientData/>
  </xdr:twoCellAnchor>
  <xdr:twoCellAnchor editAs="oneCell">
    <xdr:from>
      <xdr:col>2</xdr:col>
      <xdr:colOff>191021</xdr:colOff>
      <xdr:row>24</xdr:row>
      <xdr:rowOff>59531</xdr:rowOff>
    </xdr:from>
    <xdr:to>
      <xdr:col>2</xdr:col>
      <xdr:colOff>2019765</xdr:colOff>
      <xdr:row>24</xdr:row>
      <xdr:rowOff>1771055</xdr:rowOff>
    </xdr:to>
    <xdr:pic>
      <xdr:nvPicPr>
        <xdr:cNvPr id="410" name="Picture 125"/>
        <xdr:cNvPicPr>
          <a:picLocks noChangeAspect="1"/>
        </xdr:cNvPicPr>
      </xdr:nvPicPr>
      <xdr:blipFill>
        <a:blip xmlns:r="http://schemas.openxmlformats.org/officeDocument/2006/relationships" r:embed="rId10"/>
        <a:stretch>
          <a:fillRect/>
        </a:stretch>
      </xdr:blipFill>
      <xdr:spPr>
        <a:xfrm>
          <a:off x="2219325" y="37176075"/>
          <a:ext cx="1828800" cy="1714500"/>
        </a:xfrm>
        <a:prstGeom prst="rect">
          <a:avLst/>
        </a:prstGeom>
        <a:noFill/>
        <a:ln w="9525">
          <a:noFill/>
        </a:ln>
      </xdr:spPr>
    </xdr:pic>
    <xdr:clientData/>
  </xdr:twoCellAnchor>
  <xdr:twoCellAnchor editAs="oneCell">
    <xdr:from>
      <xdr:col>2</xdr:col>
      <xdr:colOff>143266</xdr:colOff>
      <xdr:row>30</xdr:row>
      <xdr:rowOff>182166</xdr:rowOff>
    </xdr:from>
    <xdr:to>
      <xdr:col>2</xdr:col>
      <xdr:colOff>2067520</xdr:colOff>
      <xdr:row>30</xdr:row>
      <xdr:rowOff>1286545</xdr:rowOff>
    </xdr:to>
    <xdr:pic>
      <xdr:nvPicPr>
        <xdr:cNvPr id="411" name="Picture 26"/>
        <xdr:cNvPicPr>
          <a:picLocks noChangeAspect="1"/>
        </xdr:cNvPicPr>
      </xdr:nvPicPr>
      <xdr:blipFill>
        <a:blip xmlns:r="http://schemas.openxmlformats.org/officeDocument/2006/relationships" r:embed="rId11"/>
        <a:stretch>
          <a:fillRect/>
        </a:stretch>
      </xdr:blipFill>
      <xdr:spPr>
        <a:xfrm>
          <a:off x="2171700" y="49349025"/>
          <a:ext cx="1924050" cy="1104900"/>
        </a:xfrm>
        <a:prstGeom prst="rect">
          <a:avLst/>
        </a:prstGeom>
        <a:noFill/>
        <a:ln w="9525">
          <a:noFill/>
        </a:ln>
      </xdr:spPr>
    </xdr:pic>
    <xdr:clientData/>
  </xdr:twoCellAnchor>
  <xdr:twoCellAnchor editAs="oneCell">
    <xdr:from>
      <xdr:col>2</xdr:col>
      <xdr:colOff>179784</xdr:colOff>
      <xdr:row>31</xdr:row>
      <xdr:rowOff>126504</xdr:rowOff>
    </xdr:from>
    <xdr:to>
      <xdr:col>2</xdr:col>
      <xdr:colOff>2036620</xdr:colOff>
      <xdr:row>31</xdr:row>
      <xdr:rowOff>1830586</xdr:rowOff>
    </xdr:to>
    <xdr:pic>
      <xdr:nvPicPr>
        <xdr:cNvPr id="412" name="Picture 35"/>
        <xdr:cNvPicPr>
          <a:picLocks noChangeAspect="1"/>
        </xdr:cNvPicPr>
      </xdr:nvPicPr>
      <xdr:blipFill>
        <a:blip xmlns:r="http://schemas.openxmlformats.org/officeDocument/2006/relationships" r:embed="rId12"/>
        <a:stretch>
          <a:fillRect/>
        </a:stretch>
      </xdr:blipFill>
      <xdr:spPr>
        <a:xfrm>
          <a:off x="2209800" y="50749200"/>
          <a:ext cx="1857375" cy="1704975"/>
        </a:xfrm>
        <a:prstGeom prst="rect">
          <a:avLst/>
        </a:prstGeom>
        <a:noFill/>
        <a:ln w="9525">
          <a:noFill/>
        </a:ln>
      </xdr:spPr>
    </xdr:pic>
    <xdr:clientData/>
  </xdr:twoCellAnchor>
  <xdr:twoCellAnchor editAs="oneCell">
    <xdr:from>
      <xdr:col>2</xdr:col>
      <xdr:colOff>677001</xdr:colOff>
      <xdr:row>32</xdr:row>
      <xdr:rowOff>111733</xdr:rowOff>
    </xdr:from>
    <xdr:to>
      <xdr:col>2</xdr:col>
      <xdr:colOff>1533785</xdr:colOff>
      <xdr:row>32</xdr:row>
      <xdr:rowOff>1255663</xdr:rowOff>
    </xdr:to>
    <xdr:pic>
      <xdr:nvPicPr>
        <xdr:cNvPr id="413" name="Picture 38"/>
        <xdr:cNvPicPr>
          <a:picLocks noChangeAspect="1"/>
        </xdr:cNvPicPr>
      </xdr:nvPicPr>
      <xdr:blipFill>
        <a:blip xmlns:r="http://schemas.openxmlformats.org/officeDocument/2006/relationships" r:embed="rId13"/>
        <a:srcRect l="10691" t="6562" r="21206" b="13569"/>
        <a:stretch>
          <a:fillRect/>
        </a:stretch>
      </xdr:blipFill>
      <xdr:spPr>
        <a:xfrm>
          <a:off x="2705100" y="52644675"/>
          <a:ext cx="857250" cy="1143000"/>
        </a:xfrm>
        <a:prstGeom prst="rect">
          <a:avLst/>
        </a:prstGeom>
        <a:noFill/>
        <a:ln w="9525">
          <a:noFill/>
        </a:ln>
      </xdr:spPr>
    </xdr:pic>
    <xdr:clientData/>
  </xdr:twoCellAnchor>
  <xdr:twoCellAnchor editAs="oneCell">
    <xdr:from>
      <xdr:col>2</xdr:col>
      <xdr:colOff>570254</xdr:colOff>
      <xdr:row>33</xdr:row>
      <xdr:rowOff>162781</xdr:rowOff>
    </xdr:from>
    <xdr:to>
      <xdr:col>2</xdr:col>
      <xdr:colOff>1646151</xdr:colOff>
      <xdr:row>33</xdr:row>
      <xdr:rowOff>1484561</xdr:rowOff>
    </xdr:to>
    <xdr:pic>
      <xdr:nvPicPr>
        <xdr:cNvPr id="414" name="Picture 39"/>
        <xdr:cNvPicPr>
          <a:picLocks noChangeAspect="1"/>
        </xdr:cNvPicPr>
      </xdr:nvPicPr>
      <xdr:blipFill>
        <a:blip xmlns:r="http://schemas.openxmlformats.org/officeDocument/2006/relationships" r:embed="rId14"/>
        <a:stretch>
          <a:fillRect/>
        </a:stretch>
      </xdr:blipFill>
      <xdr:spPr>
        <a:xfrm>
          <a:off x="2600325" y="54054375"/>
          <a:ext cx="1076325" cy="1323975"/>
        </a:xfrm>
        <a:prstGeom prst="rect">
          <a:avLst/>
        </a:prstGeom>
        <a:noFill/>
        <a:ln w="9525">
          <a:noFill/>
        </a:ln>
      </xdr:spPr>
    </xdr:pic>
    <xdr:clientData/>
  </xdr:twoCellAnchor>
  <xdr:twoCellAnchor editAs="oneCell">
    <xdr:from>
      <xdr:col>2</xdr:col>
      <xdr:colOff>446652</xdr:colOff>
      <xdr:row>23</xdr:row>
      <xdr:rowOff>485552</xdr:rowOff>
    </xdr:from>
    <xdr:to>
      <xdr:col>2</xdr:col>
      <xdr:colOff>1769752</xdr:colOff>
      <xdr:row>23</xdr:row>
      <xdr:rowOff>2175272</xdr:rowOff>
    </xdr:to>
    <xdr:pic>
      <xdr:nvPicPr>
        <xdr:cNvPr id="415" name="Picture 230"/>
        <xdr:cNvPicPr>
          <a:picLocks noChangeAspect="1"/>
        </xdr:cNvPicPr>
      </xdr:nvPicPr>
      <xdr:blipFill>
        <a:blip xmlns:r="http://schemas.openxmlformats.org/officeDocument/2006/relationships" r:embed="rId15"/>
        <a:stretch>
          <a:fillRect/>
        </a:stretch>
      </xdr:blipFill>
      <xdr:spPr>
        <a:xfrm>
          <a:off x="2476500" y="35118675"/>
          <a:ext cx="1323975" cy="1685925"/>
        </a:xfrm>
        <a:prstGeom prst="rect">
          <a:avLst/>
        </a:prstGeom>
        <a:noFill/>
        <a:ln w="9525">
          <a:noFill/>
        </a:ln>
      </xdr:spPr>
    </xdr:pic>
    <xdr:clientData/>
  </xdr:twoCellAnchor>
  <xdr:twoCellAnchor editAs="oneCell">
    <xdr:from>
      <xdr:col>2</xdr:col>
      <xdr:colOff>601154</xdr:colOff>
      <xdr:row>25</xdr:row>
      <xdr:rowOff>135210</xdr:rowOff>
    </xdr:from>
    <xdr:to>
      <xdr:col>2</xdr:col>
      <xdr:colOff>1620869</xdr:colOff>
      <xdr:row>25</xdr:row>
      <xdr:rowOff>1299195</xdr:rowOff>
    </xdr:to>
    <xdr:pic>
      <xdr:nvPicPr>
        <xdr:cNvPr id="416" name="Picture 218"/>
        <xdr:cNvPicPr>
          <a:picLocks noChangeAspect="1"/>
        </xdr:cNvPicPr>
      </xdr:nvPicPr>
      <xdr:blipFill>
        <a:blip xmlns:r="http://schemas.openxmlformats.org/officeDocument/2006/relationships" r:embed="rId16"/>
        <a:stretch>
          <a:fillRect/>
        </a:stretch>
      </xdr:blipFill>
      <xdr:spPr>
        <a:xfrm>
          <a:off x="2628900" y="39157275"/>
          <a:ext cx="1019175" cy="1162050"/>
        </a:xfrm>
        <a:prstGeom prst="rect">
          <a:avLst/>
        </a:prstGeom>
        <a:noFill/>
        <a:ln w="9525">
          <a:noFill/>
        </a:ln>
      </xdr:spPr>
    </xdr:pic>
    <xdr:clientData/>
  </xdr:twoCellAnchor>
  <xdr:twoCellAnchor editAs="oneCell">
    <xdr:from>
      <xdr:col>2</xdr:col>
      <xdr:colOff>132029</xdr:colOff>
      <xdr:row>26</xdr:row>
      <xdr:rowOff>267891</xdr:rowOff>
    </xdr:from>
    <xdr:to>
      <xdr:col>2</xdr:col>
      <xdr:colOff>2075948</xdr:colOff>
      <xdr:row>26</xdr:row>
      <xdr:rowOff>1327547</xdr:rowOff>
    </xdr:to>
    <xdr:pic>
      <xdr:nvPicPr>
        <xdr:cNvPr id="417" name="Picture 54"/>
        <xdr:cNvPicPr>
          <a:picLocks noChangeAspect="1"/>
        </xdr:cNvPicPr>
      </xdr:nvPicPr>
      <xdr:blipFill>
        <a:blip xmlns:r="http://schemas.openxmlformats.org/officeDocument/2006/relationships" r:embed="rId17"/>
        <a:stretch>
          <a:fillRect/>
        </a:stretch>
      </xdr:blipFill>
      <xdr:spPr>
        <a:xfrm>
          <a:off x="2162175" y="40795575"/>
          <a:ext cx="1943100" cy="1057275"/>
        </a:xfrm>
        <a:prstGeom prst="rect">
          <a:avLst/>
        </a:prstGeom>
        <a:noFill/>
        <a:ln w="9525">
          <a:noFill/>
        </a:ln>
      </xdr:spPr>
    </xdr:pic>
    <xdr:clientData/>
  </xdr:twoCellAnchor>
  <xdr:twoCellAnchor editAs="oneCell">
    <xdr:from>
      <xdr:col>2</xdr:col>
      <xdr:colOff>294959</xdr:colOff>
      <xdr:row>15</xdr:row>
      <xdr:rowOff>229195</xdr:rowOff>
    </xdr:from>
    <xdr:to>
      <xdr:col>2</xdr:col>
      <xdr:colOff>2323151</xdr:colOff>
      <xdr:row>15</xdr:row>
      <xdr:rowOff>1031379</xdr:rowOff>
    </xdr:to>
    <xdr:pic>
      <xdr:nvPicPr>
        <xdr:cNvPr id="418" name="图片 6" descr="XC-40C_resize.jpg"/>
        <xdr:cNvPicPr>
          <a:picLocks noChangeAspect="1"/>
        </xdr:cNvPicPr>
      </xdr:nvPicPr>
      <xdr:blipFill>
        <a:blip xmlns:r="http://schemas.openxmlformats.org/officeDocument/2006/relationships" r:embed="rId18"/>
        <a:stretch>
          <a:fillRect/>
        </a:stretch>
      </xdr:blipFill>
      <xdr:spPr>
        <a:xfrm>
          <a:off x="2324100" y="15116175"/>
          <a:ext cx="2028825" cy="800100"/>
        </a:xfrm>
        <a:prstGeom prst="rect">
          <a:avLst/>
        </a:prstGeom>
        <a:noFill/>
        <a:ln w="9525">
          <a:noFill/>
        </a:ln>
      </xdr:spPr>
    </xdr:pic>
    <xdr:clientData/>
  </xdr:twoCellAnchor>
  <xdr:twoCellAnchor editAs="oneCell">
    <xdr:from>
      <xdr:col>2</xdr:col>
      <xdr:colOff>477552</xdr:colOff>
      <xdr:row>16</xdr:row>
      <xdr:rowOff>294680</xdr:rowOff>
    </xdr:from>
    <xdr:to>
      <xdr:col>2</xdr:col>
      <xdr:colOff>2106848</xdr:colOff>
      <xdr:row>16</xdr:row>
      <xdr:rowOff>2062758</xdr:rowOff>
    </xdr:to>
    <xdr:pic>
      <xdr:nvPicPr>
        <xdr:cNvPr id="419" name="图片 7" descr="XC-40C_2.jpg"/>
        <xdr:cNvPicPr>
          <a:picLocks noChangeAspect="1"/>
        </xdr:cNvPicPr>
      </xdr:nvPicPr>
      <xdr:blipFill>
        <a:blip xmlns:r="http://schemas.openxmlformats.org/officeDocument/2006/relationships" r:embed="rId19"/>
        <a:stretch>
          <a:fillRect/>
        </a:stretch>
      </xdr:blipFill>
      <xdr:spPr>
        <a:xfrm>
          <a:off x="2505075" y="17278350"/>
          <a:ext cx="1628775" cy="1771650"/>
        </a:xfrm>
        <a:prstGeom prst="rect">
          <a:avLst/>
        </a:prstGeom>
        <a:noFill/>
        <a:ln w="9525">
          <a:noFill/>
        </a:ln>
      </xdr:spPr>
    </xdr:pic>
    <xdr:clientData/>
  </xdr:twoCellAnchor>
  <xdr:twoCellAnchor editAs="oneCell">
    <xdr:from>
      <xdr:col>2</xdr:col>
      <xdr:colOff>342714</xdr:colOff>
      <xdr:row>34</xdr:row>
      <xdr:rowOff>88106</xdr:rowOff>
    </xdr:from>
    <xdr:to>
      <xdr:col>2</xdr:col>
      <xdr:colOff>2008529</xdr:colOff>
      <xdr:row>34</xdr:row>
      <xdr:rowOff>1316087</xdr:rowOff>
    </xdr:to>
    <xdr:pic>
      <xdr:nvPicPr>
        <xdr:cNvPr id="420" name="Picture 159"/>
        <xdr:cNvPicPr>
          <a:picLocks noChangeAspect="1"/>
        </xdr:cNvPicPr>
      </xdr:nvPicPr>
      <xdr:blipFill>
        <a:blip xmlns:r="http://schemas.openxmlformats.org/officeDocument/2006/relationships" r:embed="rId20"/>
        <a:stretch>
          <a:fillRect/>
        </a:stretch>
      </xdr:blipFill>
      <xdr:spPr>
        <a:xfrm>
          <a:off x="2371725" y="55645050"/>
          <a:ext cx="1666875" cy="1228725"/>
        </a:xfrm>
        <a:prstGeom prst="rect">
          <a:avLst/>
        </a:prstGeom>
        <a:noFill/>
        <a:ln w="9525">
          <a:noFill/>
        </a:ln>
      </xdr:spPr>
    </xdr:pic>
    <xdr:clientData/>
  </xdr:twoCellAnchor>
  <xdr:twoCellAnchor editAs="oneCell">
    <xdr:from>
      <xdr:col>2</xdr:col>
      <xdr:colOff>342714</xdr:colOff>
      <xdr:row>35</xdr:row>
      <xdr:rowOff>88106</xdr:rowOff>
    </xdr:from>
    <xdr:to>
      <xdr:col>2</xdr:col>
      <xdr:colOff>2008529</xdr:colOff>
      <xdr:row>35</xdr:row>
      <xdr:rowOff>1316087</xdr:rowOff>
    </xdr:to>
    <xdr:pic>
      <xdr:nvPicPr>
        <xdr:cNvPr id="421" name="Picture 160"/>
        <xdr:cNvPicPr>
          <a:picLocks noChangeAspect="1"/>
        </xdr:cNvPicPr>
      </xdr:nvPicPr>
      <xdr:blipFill>
        <a:blip xmlns:r="http://schemas.openxmlformats.org/officeDocument/2006/relationships" r:embed="rId20"/>
        <a:stretch>
          <a:fillRect/>
        </a:stretch>
      </xdr:blipFill>
      <xdr:spPr>
        <a:xfrm>
          <a:off x="2371725" y="57054750"/>
          <a:ext cx="1666875" cy="1228725"/>
        </a:xfrm>
        <a:prstGeom prst="rect">
          <a:avLst/>
        </a:prstGeom>
        <a:noFill/>
        <a:ln w="9525">
          <a:noFill/>
        </a:ln>
      </xdr:spPr>
    </xdr:pic>
    <xdr:clientData/>
  </xdr:twoCellAnchor>
  <xdr:twoCellAnchor editAs="oneCell">
    <xdr:from>
      <xdr:col>2</xdr:col>
      <xdr:colOff>342714</xdr:colOff>
      <xdr:row>36</xdr:row>
      <xdr:rowOff>88106</xdr:rowOff>
    </xdr:from>
    <xdr:to>
      <xdr:col>2</xdr:col>
      <xdr:colOff>2008529</xdr:colOff>
      <xdr:row>36</xdr:row>
      <xdr:rowOff>1316087</xdr:rowOff>
    </xdr:to>
    <xdr:pic>
      <xdr:nvPicPr>
        <xdr:cNvPr id="422" name="Picture 161"/>
        <xdr:cNvPicPr>
          <a:picLocks noChangeAspect="1"/>
        </xdr:cNvPicPr>
      </xdr:nvPicPr>
      <xdr:blipFill>
        <a:blip xmlns:r="http://schemas.openxmlformats.org/officeDocument/2006/relationships" r:embed="rId20"/>
        <a:stretch>
          <a:fillRect/>
        </a:stretch>
      </xdr:blipFill>
      <xdr:spPr>
        <a:xfrm>
          <a:off x="2371725" y="58464450"/>
          <a:ext cx="1666875" cy="1228725"/>
        </a:xfrm>
        <a:prstGeom prst="rect">
          <a:avLst/>
        </a:prstGeom>
        <a:noFill/>
        <a:ln w="9525">
          <a:noFill/>
        </a:ln>
      </xdr:spPr>
    </xdr:pic>
    <xdr:clientData/>
  </xdr:twoCellAnchor>
  <xdr:twoCellAnchor editAs="oneCell">
    <xdr:from>
      <xdr:col>2</xdr:col>
      <xdr:colOff>342714</xdr:colOff>
      <xdr:row>37</xdr:row>
      <xdr:rowOff>88106</xdr:rowOff>
    </xdr:from>
    <xdr:to>
      <xdr:col>2</xdr:col>
      <xdr:colOff>2008529</xdr:colOff>
      <xdr:row>37</xdr:row>
      <xdr:rowOff>1316087</xdr:rowOff>
    </xdr:to>
    <xdr:pic>
      <xdr:nvPicPr>
        <xdr:cNvPr id="423" name="Picture 162"/>
        <xdr:cNvPicPr>
          <a:picLocks noChangeAspect="1"/>
        </xdr:cNvPicPr>
      </xdr:nvPicPr>
      <xdr:blipFill>
        <a:blip xmlns:r="http://schemas.openxmlformats.org/officeDocument/2006/relationships" r:embed="rId20"/>
        <a:stretch>
          <a:fillRect/>
        </a:stretch>
      </xdr:blipFill>
      <xdr:spPr>
        <a:xfrm>
          <a:off x="2371725" y="59874150"/>
          <a:ext cx="1666875" cy="1228725"/>
        </a:xfrm>
        <a:prstGeom prst="rect">
          <a:avLst/>
        </a:prstGeom>
        <a:noFill/>
        <a:ln w="9525">
          <a:noFill/>
        </a:ln>
      </xdr:spPr>
    </xdr:pic>
    <xdr:clientData/>
  </xdr:twoCellAnchor>
  <xdr:twoCellAnchor editAs="oneCell">
    <xdr:from>
      <xdr:col>2</xdr:col>
      <xdr:colOff>342714</xdr:colOff>
      <xdr:row>38</xdr:row>
      <xdr:rowOff>88106</xdr:rowOff>
    </xdr:from>
    <xdr:to>
      <xdr:col>2</xdr:col>
      <xdr:colOff>2008529</xdr:colOff>
      <xdr:row>38</xdr:row>
      <xdr:rowOff>1316087</xdr:rowOff>
    </xdr:to>
    <xdr:pic>
      <xdr:nvPicPr>
        <xdr:cNvPr id="424" name="Picture 163"/>
        <xdr:cNvPicPr>
          <a:picLocks noChangeAspect="1"/>
        </xdr:cNvPicPr>
      </xdr:nvPicPr>
      <xdr:blipFill>
        <a:blip xmlns:r="http://schemas.openxmlformats.org/officeDocument/2006/relationships" r:embed="rId20"/>
        <a:stretch>
          <a:fillRect/>
        </a:stretch>
      </xdr:blipFill>
      <xdr:spPr>
        <a:xfrm>
          <a:off x="2371725" y="61283850"/>
          <a:ext cx="1666875" cy="1228725"/>
        </a:xfrm>
        <a:prstGeom prst="rect">
          <a:avLst/>
        </a:prstGeom>
        <a:noFill/>
        <a:ln w="9525">
          <a:noFill/>
        </a:ln>
      </xdr:spPr>
    </xdr:pic>
    <xdr:clientData/>
  </xdr:twoCellAnchor>
  <xdr:twoCellAnchor editAs="oneCell">
    <xdr:from>
      <xdr:col>2</xdr:col>
      <xdr:colOff>342714</xdr:colOff>
      <xdr:row>39</xdr:row>
      <xdr:rowOff>88106</xdr:rowOff>
    </xdr:from>
    <xdr:to>
      <xdr:col>2</xdr:col>
      <xdr:colOff>2008529</xdr:colOff>
      <xdr:row>39</xdr:row>
      <xdr:rowOff>1316087</xdr:rowOff>
    </xdr:to>
    <xdr:pic>
      <xdr:nvPicPr>
        <xdr:cNvPr id="425" name="Picture 164"/>
        <xdr:cNvPicPr>
          <a:picLocks noChangeAspect="1"/>
        </xdr:cNvPicPr>
      </xdr:nvPicPr>
      <xdr:blipFill>
        <a:blip xmlns:r="http://schemas.openxmlformats.org/officeDocument/2006/relationships" r:embed="rId20"/>
        <a:stretch>
          <a:fillRect/>
        </a:stretch>
      </xdr:blipFill>
      <xdr:spPr>
        <a:xfrm>
          <a:off x="2371725" y="62693550"/>
          <a:ext cx="1666875" cy="1228725"/>
        </a:xfrm>
        <a:prstGeom prst="rect">
          <a:avLst/>
        </a:prstGeom>
        <a:noFill/>
        <a:ln w="9525">
          <a:noFill/>
        </a:ln>
      </xdr:spPr>
    </xdr:pic>
    <xdr:clientData/>
  </xdr:twoCellAnchor>
  <xdr:twoCellAnchor editAs="oneCell">
    <xdr:from>
      <xdr:col>2</xdr:col>
      <xdr:colOff>514071</xdr:colOff>
      <xdr:row>18</xdr:row>
      <xdr:rowOff>483133</xdr:rowOff>
    </xdr:from>
    <xdr:to>
      <xdr:col>2</xdr:col>
      <xdr:colOff>1980437</xdr:colOff>
      <xdr:row>18</xdr:row>
      <xdr:rowOff>1713756</xdr:rowOff>
    </xdr:to>
    <xdr:pic>
      <xdr:nvPicPr>
        <xdr:cNvPr id="426" name="Picture 19"/>
        <xdr:cNvPicPr>
          <a:picLocks noChangeAspect="1"/>
        </xdr:cNvPicPr>
      </xdr:nvPicPr>
      <xdr:blipFill>
        <a:blip xmlns:r="http://schemas.openxmlformats.org/officeDocument/2006/relationships" r:embed="rId21"/>
        <a:stretch>
          <a:fillRect/>
        </a:stretch>
      </xdr:blipFill>
      <xdr:spPr>
        <a:xfrm>
          <a:off x="2543175" y="22088475"/>
          <a:ext cx="1466850" cy="1228725"/>
        </a:xfrm>
        <a:prstGeom prst="rect">
          <a:avLst/>
        </a:prstGeom>
        <a:noFill/>
        <a:ln w="9525">
          <a:noFill/>
        </a:ln>
      </xdr:spPr>
    </xdr:pic>
    <xdr:clientData/>
  </xdr:twoCellAnchor>
  <xdr:twoCellAnchor editAs="oneCell">
    <xdr:from>
      <xdr:col>2</xdr:col>
      <xdr:colOff>733183</xdr:colOff>
      <xdr:row>20</xdr:row>
      <xdr:rowOff>483133</xdr:rowOff>
    </xdr:from>
    <xdr:to>
      <xdr:col>2</xdr:col>
      <xdr:colOff>1932682</xdr:colOff>
      <xdr:row>20</xdr:row>
      <xdr:rowOff>1531441</xdr:rowOff>
    </xdr:to>
    <xdr:pic>
      <xdr:nvPicPr>
        <xdr:cNvPr id="427" name="Picture 20"/>
        <xdr:cNvPicPr>
          <a:picLocks noChangeAspect="1"/>
        </xdr:cNvPicPr>
      </xdr:nvPicPr>
      <xdr:blipFill>
        <a:blip xmlns:r="http://schemas.openxmlformats.org/officeDocument/2006/relationships" r:embed="rId22"/>
        <a:stretch>
          <a:fillRect/>
        </a:stretch>
      </xdr:blipFill>
      <xdr:spPr>
        <a:xfrm>
          <a:off x="2762250" y="26755725"/>
          <a:ext cx="1200150" cy="1047750"/>
        </a:xfrm>
        <a:prstGeom prst="rect">
          <a:avLst/>
        </a:prstGeom>
        <a:noFill/>
        <a:ln w="9525">
          <a:noFill/>
        </a:ln>
      </xdr:spPr>
    </xdr:pic>
    <xdr:clientData/>
  </xdr:twoCellAnchor>
  <xdr:twoCellAnchor editAs="oneCell">
    <xdr:from>
      <xdr:col>2</xdr:col>
      <xdr:colOff>8427</xdr:colOff>
      <xdr:row>29</xdr:row>
      <xdr:rowOff>1203275</xdr:rowOff>
    </xdr:from>
    <xdr:to>
      <xdr:col>2</xdr:col>
      <xdr:colOff>1856835</xdr:colOff>
      <xdr:row>29</xdr:row>
      <xdr:rowOff>2206005</xdr:rowOff>
    </xdr:to>
    <xdr:pic>
      <xdr:nvPicPr>
        <xdr:cNvPr id="428" name="Picture 1"/>
        <xdr:cNvPicPr>
          <a:picLocks noChangeAspect="1"/>
        </xdr:cNvPicPr>
      </xdr:nvPicPr>
      <xdr:blipFill>
        <a:blip xmlns:r="http://schemas.openxmlformats.org/officeDocument/2006/relationships" r:embed="rId23"/>
        <a:stretch>
          <a:fillRect/>
        </a:stretch>
      </xdr:blipFill>
      <xdr:spPr>
        <a:xfrm>
          <a:off x="2038350" y="48034575"/>
          <a:ext cx="1847850" cy="1000125"/>
        </a:xfrm>
        <a:prstGeom prst="rect">
          <a:avLst/>
        </a:prstGeom>
        <a:noFill/>
        <a:ln w="9525">
          <a:noFill/>
        </a:ln>
      </xdr:spPr>
    </xdr:pic>
    <xdr:clientData/>
  </xdr:twoCellAnchor>
  <xdr:twoCellAnchor editAs="oneCell">
    <xdr:from>
      <xdr:col>2</xdr:col>
      <xdr:colOff>1724806</xdr:colOff>
      <xdr:row>29</xdr:row>
      <xdr:rowOff>9116</xdr:rowOff>
    </xdr:from>
    <xdr:to>
      <xdr:col>2</xdr:col>
      <xdr:colOff>2856886</xdr:colOff>
      <xdr:row>29</xdr:row>
      <xdr:rowOff>1458516</xdr:rowOff>
    </xdr:to>
    <xdr:pic>
      <xdr:nvPicPr>
        <xdr:cNvPr id="429" name="Picture 2"/>
        <xdr:cNvPicPr>
          <a:picLocks noChangeAspect="1"/>
        </xdr:cNvPicPr>
      </xdr:nvPicPr>
      <xdr:blipFill>
        <a:blip xmlns:r="http://schemas.openxmlformats.org/officeDocument/2006/relationships" r:embed="rId24"/>
        <a:srcRect r="10919"/>
        <a:stretch>
          <a:fillRect/>
        </a:stretch>
      </xdr:blipFill>
      <xdr:spPr>
        <a:xfrm>
          <a:off x="3752850" y="46843950"/>
          <a:ext cx="1133475" cy="1447800"/>
        </a:xfrm>
        <a:prstGeom prst="rect">
          <a:avLst/>
        </a:prstGeom>
        <a:noFill/>
        <a:ln w="9525">
          <a:noFill/>
        </a:ln>
      </xdr:spPr>
    </xdr:pic>
    <xdr:clientData/>
  </xdr:twoCellAnchor>
  <xdr:twoCellAnchor editAs="oneCell">
    <xdr:from>
      <xdr:col>2</xdr:col>
      <xdr:colOff>342714</xdr:colOff>
      <xdr:row>28</xdr:row>
      <xdr:rowOff>564170</xdr:rowOff>
    </xdr:from>
    <xdr:to>
      <xdr:col>2</xdr:col>
      <xdr:colOff>1665815</xdr:colOff>
      <xdr:row>28</xdr:row>
      <xdr:rowOff>1807257</xdr:rowOff>
    </xdr:to>
    <xdr:pic>
      <xdr:nvPicPr>
        <xdr:cNvPr id="430" name="Picture 23"/>
        <xdr:cNvPicPr>
          <a:picLocks noChangeAspect="1"/>
        </xdr:cNvPicPr>
      </xdr:nvPicPr>
      <xdr:blipFill>
        <a:blip xmlns:r="http://schemas.openxmlformats.org/officeDocument/2006/relationships" r:embed="rId25"/>
        <a:srcRect t="10325"/>
        <a:stretch>
          <a:fillRect/>
        </a:stretch>
      </xdr:blipFill>
      <xdr:spPr>
        <a:xfrm>
          <a:off x="2371725" y="44948475"/>
          <a:ext cx="1323975" cy="1247775"/>
        </a:xfrm>
        <a:prstGeom prst="rect">
          <a:avLst/>
        </a:prstGeom>
        <a:noFill/>
        <a:ln w="9525">
          <a:noFill/>
        </a:ln>
      </xdr:spPr>
    </xdr:pic>
    <xdr:clientData/>
  </xdr:twoCellAnchor>
  <xdr:twoCellAnchor editAs="oneCell">
    <xdr:from>
      <xdr:col>2</xdr:col>
      <xdr:colOff>199448</xdr:colOff>
      <xdr:row>27</xdr:row>
      <xdr:rowOff>191430</xdr:rowOff>
    </xdr:from>
    <xdr:to>
      <xdr:col>2</xdr:col>
      <xdr:colOff>2115276</xdr:colOff>
      <xdr:row>27</xdr:row>
      <xdr:rowOff>1896070</xdr:rowOff>
    </xdr:to>
    <xdr:pic>
      <xdr:nvPicPr>
        <xdr:cNvPr id="431" name="Picture 196"/>
        <xdr:cNvPicPr>
          <a:picLocks noChangeAspect="1"/>
        </xdr:cNvPicPr>
      </xdr:nvPicPr>
      <xdr:blipFill>
        <a:blip xmlns:r="http://schemas.openxmlformats.org/officeDocument/2006/relationships" r:embed="rId26"/>
        <a:stretch>
          <a:fillRect/>
        </a:stretch>
      </xdr:blipFill>
      <xdr:spPr>
        <a:xfrm>
          <a:off x="2228850" y="42243375"/>
          <a:ext cx="1914525" cy="1704975"/>
        </a:xfrm>
        <a:prstGeom prst="rect">
          <a:avLst/>
        </a:prstGeom>
        <a:noFill/>
        <a:ln w="9525">
          <a:noFill/>
        </a:ln>
      </xdr:spPr>
    </xdr:pic>
    <xdr:clientData/>
  </xdr:twoCellAnchor>
  <xdr:twoCellAnchor editAs="oneCell">
    <xdr:from>
      <xdr:col>2</xdr:col>
      <xdr:colOff>752847</xdr:colOff>
      <xdr:row>21</xdr:row>
      <xdr:rowOff>1024458</xdr:rowOff>
    </xdr:from>
    <xdr:to>
      <xdr:col>2</xdr:col>
      <xdr:colOff>1980437</xdr:colOff>
      <xdr:row>21</xdr:row>
      <xdr:rowOff>1865040</xdr:rowOff>
    </xdr:to>
    <xdr:pic>
      <xdr:nvPicPr>
        <xdr:cNvPr id="432" name="Picture 208"/>
        <xdr:cNvPicPr>
          <a:picLocks noChangeAspect="1"/>
        </xdr:cNvPicPr>
      </xdr:nvPicPr>
      <xdr:blipFill>
        <a:blip xmlns:r="http://schemas.openxmlformats.org/officeDocument/2006/relationships" r:embed="rId27"/>
        <a:stretch>
          <a:fillRect/>
        </a:stretch>
      </xdr:blipFill>
      <xdr:spPr>
        <a:xfrm>
          <a:off x="2781300" y="29632275"/>
          <a:ext cx="1228725" cy="838200"/>
        </a:xfrm>
        <a:prstGeom prst="rect">
          <a:avLst/>
        </a:prstGeom>
        <a:noFill/>
        <a:ln w="9525">
          <a:noFill/>
        </a:ln>
      </xdr:spPr>
    </xdr:pic>
    <xdr:clientData/>
  </xdr:twoCellAnchor>
  <xdr:twoCellAnchor editAs="oneCell">
    <xdr:from>
      <xdr:col>2</xdr:col>
      <xdr:colOff>522498</xdr:colOff>
      <xdr:row>19</xdr:row>
      <xdr:rowOff>72926</xdr:rowOff>
    </xdr:from>
    <xdr:to>
      <xdr:col>2</xdr:col>
      <xdr:colOff>1932682</xdr:colOff>
      <xdr:row>19</xdr:row>
      <xdr:rowOff>1722872</xdr:rowOff>
    </xdr:to>
    <xdr:pic>
      <xdr:nvPicPr>
        <xdr:cNvPr id="433" name="Picture 83"/>
        <xdr:cNvPicPr>
          <a:picLocks noChangeAspect="1"/>
        </xdr:cNvPicPr>
      </xdr:nvPicPr>
      <xdr:blipFill>
        <a:blip xmlns:r="http://schemas.openxmlformats.org/officeDocument/2006/relationships" r:embed="rId28"/>
        <a:stretch>
          <a:fillRect/>
        </a:stretch>
      </xdr:blipFill>
      <xdr:spPr>
        <a:xfrm>
          <a:off x="2552700" y="24012525"/>
          <a:ext cx="1409700" cy="1647825"/>
        </a:xfrm>
        <a:prstGeom prst="rect">
          <a:avLst/>
        </a:prstGeom>
        <a:noFill/>
        <a:ln w="9525">
          <a:noFill/>
        </a:ln>
      </xdr:spPr>
    </xdr:pic>
    <xdr:clientData/>
  </xdr:twoCellAnchor>
  <xdr:twoCellAnchor editAs="oneCell">
    <xdr:from>
      <xdr:col>2</xdr:col>
      <xdr:colOff>618009</xdr:colOff>
      <xdr:row>12</xdr:row>
      <xdr:rowOff>193477</xdr:rowOff>
    </xdr:from>
    <xdr:to>
      <xdr:col>2</xdr:col>
      <xdr:colOff>1151744</xdr:colOff>
      <xdr:row>12</xdr:row>
      <xdr:rowOff>1406426</xdr:rowOff>
    </xdr:to>
    <xdr:pic>
      <xdr:nvPicPr>
        <xdr:cNvPr id="434" name="Picture 21"/>
        <xdr:cNvPicPr>
          <a:picLocks noChangeAspect="1"/>
        </xdr:cNvPicPr>
      </xdr:nvPicPr>
      <xdr:blipFill>
        <a:blip xmlns:r="http://schemas.openxmlformats.org/officeDocument/2006/relationships" r:embed="rId29"/>
        <a:srcRect l="11196" r="16624"/>
        <a:stretch>
          <a:fillRect/>
        </a:stretch>
      </xdr:blipFill>
      <xdr:spPr>
        <a:xfrm>
          <a:off x="2647950" y="9363075"/>
          <a:ext cx="533400" cy="1209675"/>
        </a:xfrm>
        <a:prstGeom prst="rect">
          <a:avLst/>
        </a:prstGeom>
        <a:noFill/>
        <a:ln w="9525">
          <a:noFill/>
        </a:ln>
      </xdr:spPr>
    </xdr:pic>
    <xdr:clientData/>
  </xdr:twoCellAnchor>
  <xdr:twoCellAnchor editAs="oneCell">
    <xdr:from>
      <xdr:col>2</xdr:col>
      <xdr:colOff>1306246</xdr:colOff>
      <xdr:row>12</xdr:row>
      <xdr:rowOff>312539</xdr:rowOff>
    </xdr:from>
    <xdr:to>
      <xdr:col>2</xdr:col>
      <xdr:colOff>2705193</xdr:colOff>
      <xdr:row>12</xdr:row>
      <xdr:rowOff>1503164</xdr:rowOff>
    </xdr:to>
    <xdr:pic>
      <xdr:nvPicPr>
        <xdr:cNvPr id="435" name="Picture 22"/>
        <xdr:cNvPicPr>
          <a:picLocks noChangeAspect="1"/>
        </xdr:cNvPicPr>
      </xdr:nvPicPr>
      <xdr:blipFill>
        <a:blip xmlns:r="http://schemas.openxmlformats.org/officeDocument/2006/relationships" r:embed="rId30"/>
        <a:stretch>
          <a:fillRect/>
        </a:stretch>
      </xdr:blipFill>
      <xdr:spPr>
        <a:xfrm>
          <a:off x="3333750" y="9486900"/>
          <a:ext cx="1400175" cy="1190625"/>
        </a:xfrm>
        <a:prstGeom prst="rect">
          <a:avLst/>
        </a:prstGeom>
        <a:noFill/>
        <a:ln w="9525">
          <a:noFill/>
        </a:ln>
      </xdr:spPr>
    </xdr:pic>
    <xdr:clientData/>
  </xdr:twoCellAnchor>
  <xdr:twoCellAnchor editAs="oneCell">
    <xdr:from>
      <xdr:col>2</xdr:col>
      <xdr:colOff>705092</xdr:colOff>
      <xdr:row>11</xdr:row>
      <xdr:rowOff>506016</xdr:rowOff>
    </xdr:from>
    <xdr:to>
      <xdr:col>2</xdr:col>
      <xdr:colOff>2047856</xdr:colOff>
      <xdr:row>11</xdr:row>
      <xdr:rowOff>1436191</xdr:rowOff>
    </xdr:to>
    <xdr:pic>
      <xdr:nvPicPr>
        <xdr:cNvPr id="436" name="Picture 26"/>
        <xdr:cNvPicPr>
          <a:picLocks noChangeAspect="1"/>
        </xdr:cNvPicPr>
      </xdr:nvPicPr>
      <xdr:blipFill>
        <a:blip xmlns:r="http://schemas.openxmlformats.org/officeDocument/2006/relationships" r:embed="rId31"/>
        <a:stretch>
          <a:fillRect/>
        </a:stretch>
      </xdr:blipFill>
      <xdr:spPr>
        <a:xfrm>
          <a:off x="2733675" y="7772400"/>
          <a:ext cx="1343025" cy="933450"/>
        </a:xfrm>
        <a:prstGeom prst="rect">
          <a:avLst/>
        </a:prstGeom>
        <a:noFill/>
        <a:ln w="9525">
          <a:noFill/>
        </a:ln>
      </xdr:spPr>
    </xdr:pic>
    <xdr:clientData/>
  </xdr:twoCellAnchor>
  <xdr:twoCellAnchor editAs="oneCell">
    <xdr:from>
      <xdr:col>2</xdr:col>
      <xdr:colOff>581490</xdr:colOff>
      <xdr:row>40</xdr:row>
      <xdr:rowOff>390971</xdr:rowOff>
    </xdr:from>
    <xdr:to>
      <xdr:col>2</xdr:col>
      <xdr:colOff>1685479</xdr:colOff>
      <xdr:row>40</xdr:row>
      <xdr:rowOff>1134368</xdr:rowOff>
    </xdr:to>
    <xdr:pic>
      <xdr:nvPicPr>
        <xdr:cNvPr id="437" name="Picture 8"/>
        <xdr:cNvPicPr>
          <a:picLocks noChangeAspect="1"/>
        </xdr:cNvPicPr>
      </xdr:nvPicPr>
      <xdr:blipFill>
        <a:blip xmlns:r="http://schemas.openxmlformats.org/officeDocument/2006/relationships" r:embed="rId32"/>
        <a:stretch>
          <a:fillRect/>
        </a:stretch>
      </xdr:blipFill>
      <xdr:spPr>
        <a:xfrm>
          <a:off x="2609850" y="64408050"/>
          <a:ext cx="1104900" cy="742950"/>
        </a:xfrm>
        <a:prstGeom prst="rect">
          <a:avLst/>
        </a:prstGeom>
        <a:noFill/>
        <a:ln w="9525">
          <a:noFill/>
        </a:ln>
      </xdr:spPr>
    </xdr:pic>
    <xdr:clientData/>
  </xdr:twoCellAnchor>
  <xdr:twoCellAnchor editAs="oneCell">
    <xdr:from>
      <xdr:col>2</xdr:col>
      <xdr:colOff>800602</xdr:colOff>
      <xdr:row>41</xdr:row>
      <xdr:rowOff>286345</xdr:rowOff>
    </xdr:from>
    <xdr:to>
      <xdr:col>2</xdr:col>
      <xdr:colOff>1772562</xdr:colOff>
      <xdr:row>41</xdr:row>
      <xdr:rowOff>1238994</xdr:rowOff>
    </xdr:to>
    <xdr:pic>
      <xdr:nvPicPr>
        <xdr:cNvPr id="438" name="Picture 9"/>
        <xdr:cNvPicPr>
          <a:picLocks noChangeAspect="1"/>
        </xdr:cNvPicPr>
      </xdr:nvPicPr>
      <xdr:blipFill>
        <a:blip xmlns:r="http://schemas.openxmlformats.org/officeDocument/2006/relationships" r:embed="rId33"/>
        <a:stretch>
          <a:fillRect/>
        </a:stretch>
      </xdr:blipFill>
      <xdr:spPr>
        <a:xfrm>
          <a:off x="2828925" y="65712975"/>
          <a:ext cx="971550" cy="952500"/>
        </a:xfrm>
        <a:prstGeom prst="rect">
          <a:avLst/>
        </a:prstGeom>
        <a:noFill/>
        <a:ln w="9525">
          <a:noFill/>
        </a:ln>
      </xdr:spPr>
    </xdr:pic>
    <xdr:clientData/>
  </xdr:twoCellAnchor>
  <xdr:twoCellAnchor editAs="oneCell">
    <xdr:from>
      <xdr:col>2</xdr:col>
      <xdr:colOff>772511</xdr:colOff>
      <xdr:row>42</xdr:row>
      <xdr:rowOff>335905</xdr:rowOff>
    </xdr:from>
    <xdr:to>
      <xdr:col>2</xdr:col>
      <xdr:colOff>1772562</xdr:colOff>
      <xdr:row>42</xdr:row>
      <xdr:rowOff>1233488</xdr:rowOff>
    </xdr:to>
    <xdr:pic>
      <xdr:nvPicPr>
        <xdr:cNvPr id="439" name="Picture 10"/>
        <xdr:cNvPicPr>
          <a:picLocks noChangeAspect="1"/>
        </xdr:cNvPicPr>
      </xdr:nvPicPr>
      <xdr:blipFill>
        <a:blip xmlns:r="http://schemas.openxmlformats.org/officeDocument/2006/relationships" r:embed="rId34"/>
        <a:stretch>
          <a:fillRect/>
        </a:stretch>
      </xdr:blipFill>
      <xdr:spPr>
        <a:xfrm>
          <a:off x="2800350" y="67170300"/>
          <a:ext cx="1000125" cy="895350"/>
        </a:xfrm>
        <a:prstGeom prst="rect">
          <a:avLst/>
        </a:prstGeom>
        <a:noFill/>
        <a:ln w="9525">
          <a:noFill/>
        </a:ln>
      </xdr:spPr>
    </xdr:pic>
    <xdr:clientData/>
  </xdr:twoCellAnchor>
  <xdr:twoCellAnchor editAs="oneCell">
    <xdr:from>
      <xdr:col>2</xdr:col>
      <xdr:colOff>609581</xdr:colOff>
      <xdr:row>43</xdr:row>
      <xdr:rowOff>192732</xdr:rowOff>
    </xdr:from>
    <xdr:to>
      <xdr:col>2</xdr:col>
      <xdr:colOff>1648960</xdr:colOff>
      <xdr:row>43</xdr:row>
      <xdr:rowOff>1338114</xdr:rowOff>
    </xdr:to>
    <xdr:pic>
      <xdr:nvPicPr>
        <xdr:cNvPr id="440" name="Picture 99"/>
        <xdr:cNvPicPr>
          <a:picLocks noChangeAspect="1"/>
        </xdr:cNvPicPr>
      </xdr:nvPicPr>
      <xdr:blipFill>
        <a:blip xmlns:r="http://schemas.openxmlformats.org/officeDocument/2006/relationships" r:embed="rId35"/>
        <a:stretch>
          <a:fillRect/>
        </a:stretch>
      </xdr:blipFill>
      <xdr:spPr>
        <a:xfrm>
          <a:off x="2638425" y="68437125"/>
          <a:ext cx="1038225" cy="1143000"/>
        </a:xfrm>
        <a:prstGeom prst="rect">
          <a:avLst/>
        </a:prstGeom>
        <a:noFill/>
        <a:ln w="9525">
          <a:noFill/>
        </a:ln>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9</xdr:col>
      <xdr:colOff>153200</xdr:colOff>
      <xdr:row>23</xdr:row>
      <xdr:rowOff>302865</xdr:rowOff>
    </xdr:from>
    <xdr:to>
      <xdr:col>9</xdr:col>
      <xdr:colOff>1525191</xdr:colOff>
      <xdr:row>23</xdr:row>
      <xdr:rowOff>1216968</xdr:rowOff>
    </xdr:to>
    <xdr:pic>
      <xdr:nvPicPr>
        <xdr:cNvPr id="1814" name="图片 210" descr="10-11U.jpg"/>
        <xdr:cNvPicPr>
          <a:picLocks noChangeAspect="1"/>
        </xdr:cNvPicPr>
      </xdr:nvPicPr>
      <xdr:blipFill>
        <a:blip xmlns:r="http://schemas.openxmlformats.org/officeDocument/2006/relationships" r:embed="rId1"/>
        <a:stretch>
          <a:fillRect/>
        </a:stretch>
      </xdr:blipFill>
      <xdr:spPr>
        <a:xfrm>
          <a:off x="7972425" y="25927050"/>
          <a:ext cx="1371600" cy="914400"/>
        </a:xfrm>
        <a:prstGeom prst="rect">
          <a:avLst/>
        </a:prstGeom>
        <a:noFill/>
        <a:ln w="9525">
          <a:noFill/>
        </a:ln>
      </xdr:spPr>
    </xdr:pic>
    <xdr:clientData/>
  </xdr:twoCellAnchor>
  <xdr:twoCellAnchor editAs="oneCell">
    <xdr:from>
      <xdr:col>9</xdr:col>
      <xdr:colOff>371084</xdr:colOff>
      <xdr:row>26</xdr:row>
      <xdr:rowOff>297359</xdr:rowOff>
    </xdr:from>
    <xdr:to>
      <xdr:col>9</xdr:col>
      <xdr:colOff>885155</xdr:colOff>
      <xdr:row>26</xdr:row>
      <xdr:rowOff>1068288</xdr:rowOff>
    </xdr:to>
    <xdr:pic>
      <xdr:nvPicPr>
        <xdr:cNvPr id="1815" name="Picture 401" descr="调整大小 10-12"/>
        <xdr:cNvPicPr>
          <a:picLocks noChangeAspect="1"/>
        </xdr:cNvPicPr>
      </xdr:nvPicPr>
      <xdr:blipFill>
        <a:blip xmlns:r="http://schemas.openxmlformats.org/officeDocument/2006/relationships" r:embed="rId2"/>
        <a:stretch>
          <a:fillRect/>
        </a:stretch>
      </xdr:blipFill>
      <xdr:spPr>
        <a:xfrm>
          <a:off x="8191500" y="30146625"/>
          <a:ext cx="514350" cy="771525"/>
        </a:xfrm>
        <a:prstGeom prst="rect">
          <a:avLst/>
        </a:prstGeom>
        <a:noFill/>
        <a:ln w="9525">
          <a:noFill/>
        </a:ln>
      </xdr:spPr>
    </xdr:pic>
    <xdr:clientData/>
  </xdr:twoCellAnchor>
  <xdr:twoCellAnchor editAs="oneCell">
    <xdr:from>
      <xdr:col>9</xdr:col>
      <xdr:colOff>371084</xdr:colOff>
      <xdr:row>27</xdr:row>
      <xdr:rowOff>231279</xdr:rowOff>
    </xdr:from>
    <xdr:to>
      <xdr:col>9</xdr:col>
      <xdr:colOff>1160915</xdr:colOff>
      <xdr:row>27</xdr:row>
      <xdr:rowOff>1277541</xdr:rowOff>
    </xdr:to>
    <xdr:pic>
      <xdr:nvPicPr>
        <xdr:cNvPr id="1816" name="Picture 390" descr="D0031"/>
        <xdr:cNvPicPr>
          <a:picLocks noChangeAspect="1"/>
        </xdr:cNvPicPr>
      </xdr:nvPicPr>
      <xdr:blipFill>
        <a:blip xmlns:r="http://schemas.openxmlformats.org/officeDocument/2006/relationships" r:embed="rId3"/>
        <a:srcRect b="11346"/>
        <a:stretch>
          <a:fillRect/>
        </a:stretch>
      </xdr:blipFill>
      <xdr:spPr>
        <a:xfrm>
          <a:off x="8191500" y="31489650"/>
          <a:ext cx="790575" cy="1047750"/>
        </a:xfrm>
        <a:prstGeom prst="rect">
          <a:avLst/>
        </a:prstGeom>
        <a:noFill/>
        <a:ln w="9525">
          <a:noFill/>
        </a:ln>
      </xdr:spPr>
    </xdr:pic>
    <xdr:clientData/>
  </xdr:twoCellAnchor>
  <xdr:twoCellAnchor editAs="oneCell">
    <xdr:from>
      <xdr:col>9</xdr:col>
      <xdr:colOff>314911</xdr:colOff>
      <xdr:row>21</xdr:row>
      <xdr:rowOff>341412</xdr:rowOff>
    </xdr:from>
    <xdr:to>
      <xdr:col>9</xdr:col>
      <xdr:colOff>1143893</xdr:colOff>
      <xdr:row>21</xdr:row>
      <xdr:rowOff>892076</xdr:rowOff>
    </xdr:to>
    <xdr:pic>
      <xdr:nvPicPr>
        <xdr:cNvPr id="1817" name="Picture 39" descr="609530F.jpg"/>
        <xdr:cNvPicPr>
          <a:picLocks noChangeAspect="1"/>
        </xdr:cNvPicPr>
      </xdr:nvPicPr>
      <xdr:blipFill>
        <a:blip xmlns:r="http://schemas.openxmlformats.org/officeDocument/2006/relationships" r:embed="rId4"/>
        <a:stretch>
          <a:fillRect/>
        </a:stretch>
      </xdr:blipFill>
      <xdr:spPr>
        <a:xfrm>
          <a:off x="8134350" y="23145750"/>
          <a:ext cx="828675" cy="552450"/>
        </a:xfrm>
        <a:prstGeom prst="rect">
          <a:avLst/>
        </a:prstGeom>
        <a:noFill/>
        <a:ln w="9525">
          <a:noFill/>
        </a:ln>
      </xdr:spPr>
    </xdr:pic>
    <xdr:clientData/>
  </xdr:twoCellAnchor>
  <xdr:twoCellAnchor editAs="oneCell">
    <xdr:from>
      <xdr:col>9</xdr:col>
      <xdr:colOff>314911</xdr:colOff>
      <xdr:row>22</xdr:row>
      <xdr:rowOff>523131</xdr:rowOff>
    </xdr:from>
    <xdr:to>
      <xdr:col>9</xdr:col>
      <xdr:colOff>1353266</xdr:colOff>
      <xdr:row>22</xdr:row>
      <xdr:rowOff>1106835</xdr:rowOff>
    </xdr:to>
    <xdr:pic>
      <xdr:nvPicPr>
        <xdr:cNvPr id="1818" name="Picture 40" descr="untitled.bmp"/>
        <xdr:cNvPicPr>
          <a:picLocks noChangeAspect="1"/>
        </xdr:cNvPicPr>
      </xdr:nvPicPr>
      <xdr:blipFill>
        <a:blip xmlns:r="http://schemas.openxmlformats.org/officeDocument/2006/relationships" r:embed="rId5"/>
        <a:stretch>
          <a:fillRect/>
        </a:stretch>
      </xdr:blipFill>
      <xdr:spPr>
        <a:xfrm>
          <a:off x="8134350" y="24736425"/>
          <a:ext cx="1038225" cy="581025"/>
        </a:xfrm>
        <a:prstGeom prst="rect">
          <a:avLst/>
        </a:prstGeom>
        <a:noFill/>
        <a:ln w="9525">
          <a:noFill/>
        </a:ln>
      </xdr:spPr>
    </xdr:pic>
    <xdr:clientData/>
  </xdr:twoCellAnchor>
  <xdr:twoCellAnchor editAs="oneCell">
    <xdr:from>
      <xdr:col>9</xdr:col>
      <xdr:colOff>190649</xdr:colOff>
      <xdr:row>14</xdr:row>
      <xdr:rowOff>341412</xdr:rowOff>
    </xdr:from>
    <xdr:to>
      <xdr:col>9</xdr:col>
      <xdr:colOff>1324328</xdr:colOff>
      <xdr:row>14</xdr:row>
      <xdr:rowOff>886569</xdr:rowOff>
    </xdr:to>
    <xdr:pic>
      <xdr:nvPicPr>
        <xdr:cNvPr id="1819" name="Picture 41" descr="Oblong.bmp"/>
        <xdr:cNvPicPr>
          <a:picLocks noChangeAspect="1"/>
        </xdr:cNvPicPr>
      </xdr:nvPicPr>
      <xdr:blipFill>
        <a:blip xmlns:r="http://schemas.openxmlformats.org/officeDocument/2006/relationships" r:embed="rId6"/>
        <a:stretch>
          <a:fillRect/>
        </a:stretch>
      </xdr:blipFill>
      <xdr:spPr>
        <a:xfrm>
          <a:off x="8010525" y="13277850"/>
          <a:ext cx="1133475" cy="542925"/>
        </a:xfrm>
        <a:prstGeom prst="rect">
          <a:avLst/>
        </a:prstGeom>
        <a:noFill/>
        <a:ln w="9525">
          <a:noFill/>
        </a:ln>
      </xdr:spPr>
    </xdr:pic>
    <xdr:clientData/>
  </xdr:twoCellAnchor>
  <xdr:twoCellAnchor>
    <xdr:from>
      <xdr:col>9</xdr:col>
      <xdr:colOff>447684</xdr:colOff>
      <xdr:row>29</xdr:row>
      <xdr:rowOff>170706</xdr:rowOff>
    </xdr:from>
    <xdr:to>
      <xdr:col>9</xdr:col>
      <xdr:colOff>990693</xdr:colOff>
      <xdr:row>29</xdr:row>
      <xdr:rowOff>1046262</xdr:rowOff>
    </xdr:to>
    <xdr:pic>
      <xdr:nvPicPr>
        <xdr:cNvPr id="1820" name="Picture 31"/>
        <xdr:cNvPicPr>
          <a:picLocks noChangeAspect="1"/>
        </xdr:cNvPicPr>
      </xdr:nvPicPr>
      <xdr:blipFill>
        <a:blip xmlns:r="http://schemas.openxmlformats.org/officeDocument/2006/relationships" r:embed="rId7"/>
        <a:stretch>
          <a:fillRect/>
        </a:stretch>
      </xdr:blipFill>
      <xdr:spPr>
        <a:xfrm>
          <a:off x="8267700" y="34251900"/>
          <a:ext cx="542925" cy="876300"/>
        </a:xfrm>
        <a:prstGeom prst="rect">
          <a:avLst/>
        </a:prstGeom>
        <a:noFill/>
        <a:ln w="9525">
          <a:noFill/>
        </a:ln>
      </xdr:spPr>
    </xdr:pic>
    <xdr:clientData/>
  </xdr:twoCellAnchor>
  <xdr:twoCellAnchor editAs="oneCell">
    <xdr:from>
      <xdr:col>9</xdr:col>
      <xdr:colOff>219587</xdr:colOff>
      <xdr:row>5</xdr:row>
      <xdr:rowOff>84646</xdr:rowOff>
    </xdr:from>
    <xdr:to>
      <xdr:col>9</xdr:col>
      <xdr:colOff>1591577</xdr:colOff>
      <xdr:row>5</xdr:row>
      <xdr:rowOff>846460</xdr:rowOff>
    </xdr:to>
    <xdr:pic>
      <xdr:nvPicPr>
        <xdr:cNvPr id="1821" name="Picture 1"/>
        <xdr:cNvPicPr>
          <a:picLocks noChangeAspect="1"/>
        </xdr:cNvPicPr>
      </xdr:nvPicPr>
      <xdr:blipFill>
        <a:blip xmlns:r="http://schemas.openxmlformats.org/officeDocument/2006/relationships" r:embed="rId8"/>
        <a:stretch>
          <a:fillRect/>
        </a:stretch>
      </xdr:blipFill>
      <xdr:spPr>
        <a:xfrm>
          <a:off x="8039100" y="4867275"/>
          <a:ext cx="1371600" cy="762000"/>
        </a:xfrm>
        <a:prstGeom prst="rect">
          <a:avLst/>
        </a:prstGeom>
        <a:noFill/>
        <a:ln w="9525">
          <a:noFill/>
        </a:ln>
      </xdr:spPr>
    </xdr:pic>
    <xdr:clientData/>
  </xdr:twoCellAnchor>
  <xdr:twoCellAnchor editAs="oneCell">
    <xdr:from>
      <xdr:col>9</xdr:col>
      <xdr:colOff>495347</xdr:colOff>
      <xdr:row>11</xdr:row>
      <xdr:rowOff>276299</xdr:rowOff>
    </xdr:from>
    <xdr:to>
      <xdr:col>9</xdr:col>
      <xdr:colOff>1171129</xdr:colOff>
      <xdr:row>11</xdr:row>
      <xdr:rowOff>723974</xdr:rowOff>
    </xdr:to>
    <xdr:pic>
      <xdr:nvPicPr>
        <xdr:cNvPr id="1822" name="图片 113" descr="_DSC7703 副本.jpg"/>
        <xdr:cNvPicPr>
          <a:picLocks noChangeAspect="1"/>
        </xdr:cNvPicPr>
      </xdr:nvPicPr>
      <xdr:blipFill>
        <a:blip xmlns:r="http://schemas.openxmlformats.org/officeDocument/2006/relationships" r:embed="rId9"/>
        <a:stretch>
          <a:fillRect/>
        </a:stretch>
      </xdr:blipFill>
      <xdr:spPr>
        <a:xfrm>
          <a:off x="8315325" y="10429875"/>
          <a:ext cx="676275" cy="447675"/>
        </a:xfrm>
        <a:prstGeom prst="rect">
          <a:avLst/>
        </a:prstGeom>
        <a:noFill/>
        <a:ln w="9525">
          <a:noFill/>
        </a:ln>
      </xdr:spPr>
    </xdr:pic>
    <xdr:clientData/>
  </xdr:twoCellAnchor>
  <xdr:twoCellAnchor editAs="oneCell">
    <xdr:from>
      <xdr:col>9</xdr:col>
      <xdr:colOff>400022</xdr:colOff>
      <xdr:row>12</xdr:row>
      <xdr:rowOff>335198</xdr:rowOff>
    </xdr:from>
    <xdr:to>
      <xdr:col>9</xdr:col>
      <xdr:colOff>1266453</xdr:colOff>
      <xdr:row>12</xdr:row>
      <xdr:rowOff>906140</xdr:rowOff>
    </xdr:to>
    <xdr:pic>
      <xdr:nvPicPr>
        <xdr:cNvPr id="1823" name="图片 16" descr="_DSC5827 副本.jpg"/>
        <xdr:cNvPicPr>
          <a:picLocks noChangeAspect="1"/>
        </xdr:cNvPicPr>
      </xdr:nvPicPr>
      <xdr:blipFill>
        <a:blip xmlns:r="http://schemas.openxmlformats.org/officeDocument/2006/relationships" r:embed="rId10"/>
        <a:stretch>
          <a:fillRect/>
        </a:stretch>
      </xdr:blipFill>
      <xdr:spPr>
        <a:xfrm>
          <a:off x="8220075" y="11382375"/>
          <a:ext cx="866775" cy="571500"/>
        </a:xfrm>
        <a:prstGeom prst="rect">
          <a:avLst/>
        </a:prstGeom>
        <a:noFill/>
        <a:ln w="9525">
          <a:noFill/>
        </a:ln>
      </xdr:spPr>
    </xdr:pic>
    <xdr:clientData/>
  </xdr:twoCellAnchor>
  <xdr:twoCellAnchor editAs="oneCell">
    <xdr:from>
      <xdr:col>9</xdr:col>
      <xdr:colOff>476622</xdr:colOff>
      <xdr:row>19</xdr:row>
      <xdr:rowOff>534144</xdr:rowOff>
    </xdr:from>
    <xdr:to>
      <xdr:col>9</xdr:col>
      <xdr:colOff>1409440</xdr:colOff>
      <xdr:row>19</xdr:row>
      <xdr:rowOff>1161901</xdr:rowOff>
    </xdr:to>
    <xdr:pic>
      <xdr:nvPicPr>
        <xdr:cNvPr id="1824" name="图片 30" descr="_DSC5758 副本.jpg"/>
        <xdr:cNvPicPr>
          <a:picLocks noChangeAspect="1"/>
        </xdr:cNvPicPr>
      </xdr:nvPicPr>
      <xdr:blipFill>
        <a:blip xmlns:r="http://schemas.openxmlformats.org/officeDocument/2006/relationships" r:embed="rId11"/>
        <a:stretch>
          <a:fillRect/>
        </a:stretch>
      </xdr:blipFill>
      <xdr:spPr>
        <a:xfrm>
          <a:off x="8296275" y="20516850"/>
          <a:ext cx="933450" cy="628650"/>
        </a:xfrm>
        <a:prstGeom prst="rect">
          <a:avLst/>
        </a:prstGeom>
        <a:noFill/>
        <a:ln w="9525">
          <a:noFill/>
        </a:ln>
      </xdr:spPr>
    </xdr:pic>
    <xdr:clientData/>
  </xdr:twoCellAnchor>
  <xdr:twoCellAnchor editAs="oneCell">
    <xdr:from>
      <xdr:col>9</xdr:col>
      <xdr:colOff>476622</xdr:colOff>
      <xdr:row>20</xdr:row>
      <xdr:rowOff>440531</xdr:rowOff>
    </xdr:from>
    <xdr:to>
      <xdr:col>9</xdr:col>
      <xdr:colOff>1409440</xdr:colOff>
      <xdr:row>20</xdr:row>
      <xdr:rowOff>1057275</xdr:rowOff>
    </xdr:to>
    <xdr:pic>
      <xdr:nvPicPr>
        <xdr:cNvPr id="1825" name="图片 17" descr="_DSC5829 副本.jpg"/>
        <xdr:cNvPicPr>
          <a:picLocks noChangeAspect="1"/>
        </xdr:cNvPicPr>
      </xdr:nvPicPr>
      <xdr:blipFill>
        <a:blip xmlns:r="http://schemas.openxmlformats.org/officeDocument/2006/relationships" r:embed="rId12"/>
        <a:stretch>
          <a:fillRect/>
        </a:stretch>
      </xdr:blipFill>
      <xdr:spPr>
        <a:xfrm>
          <a:off x="8296275" y="21831300"/>
          <a:ext cx="933450" cy="619125"/>
        </a:xfrm>
        <a:prstGeom prst="rect">
          <a:avLst/>
        </a:prstGeom>
        <a:noFill/>
        <a:ln w="9525">
          <a:noFill/>
        </a:ln>
      </xdr:spPr>
    </xdr:pic>
    <xdr:clientData/>
  </xdr:twoCellAnchor>
  <xdr:twoCellAnchor editAs="oneCell">
    <xdr:from>
      <xdr:col>9</xdr:col>
      <xdr:colOff>485133</xdr:colOff>
      <xdr:row>6</xdr:row>
      <xdr:rowOff>132048</xdr:rowOff>
    </xdr:from>
    <xdr:to>
      <xdr:col>9</xdr:col>
      <xdr:colOff>1417951</xdr:colOff>
      <xdr:row>6</xdr:row>
      <xdr:rowOff>761814</xdr:rowOff>
    </xdr:to>
    <xdr:pic>
      <xdr:nvPicPr>
        <xdr:cNvPr id="1826" name="图片 26" descr="_DSC5823 副本.jpg"/>
        <xdr:cNvPicPr>
          <a:picLocks noChangeAspect="1"/>
        </xdr:cNvPicPr>
      </xdr:nvPicPr>
      <xdr:blipFill>
        <a:blip xmlns:r="http://schemas.openxmlformats.org/officeDocument/2006/relationships" r:embed="rId13"/>
        <a:stretch>
          <a:fillRect/>
        </a:stretch>
      </xdr:blipFill>
      <xdr:spPr>
        <a:xfrm>
          <a:off x="8305800" y="5781675"/>
          <a:ext cx="933450" cy="628650"/>
        </a:xfrm>
        <a:prstGeom prst="rect">
          <a:avLst/>
        </a:prstGeom>
        <a:noFill/>
        <a:ln w="9525">
          <a:noFill/>
        </a:ln>
      </xdr:spPr>
    </xdr:pic>
    <xdr:clientData/>
  </xdr:twoCellAnchor>
  <xdr:twoCellAnchor editAs="oneCell">
    <xdr:from>
      <xdr:col>9</xdr:col>
      <xdr:colOff>352360</xdr:colOff>
      <xdr:row>13</xdr:row>
      <xdr:rowOff>294680</xdr:rowOff>
    </xdr:from>
    <xdr:to>
      <xdr:col>9</xdr:col>
      <xdr:colOff>1247728</xdr:colOff>
      <xdr:row>13</xdr:row>
      <xdr:rowOff>721965</xdr:rowOff>
    </xdr:to>
    <xdr:pic>
      <xdr:nvPicPr>
        <xdr:cNvPr id="1827" name="Picture 41" descr="Oblong.bmp"/>
        <xdr:cNvPicPr>
          <a:picLocks noChangeAspect="1"/>
        </xdr:cNvPicPr>
      </xdr:nvPicPr>
      <xdr:blipFill>
        <a:blip xmlns:r="http://schemas.openxmlformats.org/officeDocument/2006/relationships" r:embed="rId6"/>
        <a:stretch>
          <a:fillRect/>
        </a:stretch>
      </xdr:blipFill>
      <xdr:spPr>
        <a:xfrm>
          <a:off x="8172450" y="12287250"/>
          <a:ext cx="895350" cy="428625"/>
        </a:xfrm>
        <a:prstGeom prst="rect">
          <a:avLst/>
        </a:prstGeom>
        <a:noFill/>
        <a:ln w="9525">
          <a:noFill/>
        </a:ln>
      </xdr:spPr>
    </xdr:pic>
    <xdr:clientData/>
  </xdr:twoCellAnchor>
  <xdr:twoCellAnchor editAs="oneCell">
    <xdr:from>
      <xdr:col>9</xdr:col>
      <xdr:colOff>381298</xdr:colOff>
      <xdr:row>28</xdr:row>
      <xdr:rowOff>192732</xdr:rowOff>
    </xdr:from>
    <xdr:to>
      <xdr:col>9</xdr:col>
      <xdr:colOff>1075804</xdr:colOff>
      <xdr:row>28</xdr:row>
      <xdr:rowOff>1211461</xdr:rowOff>
    </xdr:to>
    <xdr:pic>
      <xdr:nvPicPr>
        <xdr:cNvPr id="1828" name="Picture 44"/>
        <xdr:cNvPicPr>
          <a:picLocks noChangeAspect="1"/>
        </xdr:cNvPicPr>
      </xdr:nvPicPr>
      <xdr:blipFill>
        <a:blip xmlns:r="http://schemas.openxmlformats.org/officeDocument/2006/relationships" r:embed="rId14"/>
        <a:stretch>
          <a:fillRect/>
        </a:stretch>
      </xdr:blipFill>
      <xdr:spPr>
        <a:xfrm>
          <a:off x="8201025" y="32861250"/>
          <a:ext cx="695325" cy="1019175"/>
        </a:xfrm>
        <a:prstGeom prst="rect">
          <a:avLst/>
        </a:prstGeom>
        <a:noFill/>
        <a:ln w="9525">
          <a:noFill/>
        </a:ln>
      </xdr:spPr>
    </xdr:pic>
    <xdr:clientData/>
  </xdr:twoCellAnchor>
  <xdr:twoCellAnchor>
    <xdr:from>
      <xdr:col>9</xdr:col>
      <xdr:colOff>400022</xdr:colOff>
      <xdr:row>25</xdr:row>
      <xdr:rowOff>297359</xdr:rowOff>
    </xdr:from>
    <xdr:to>
      <xdr:col>9</xdr:col>
      <xdr:colOff>1419653</xdr:colOff>
      <xdr:row>25</xdr:row>
      <xdr:rowOff>1040755</xdr:rowOff>
    </xdr:to>
    <xdr:pic>
      <xdr:nvPicPr>
        <xdr:cNvPr id="1829" name="图片 848" descr="未标题-1"/>
        <xdr:cNvPicPr>
          <a:picLocks noChangeAspect="1"/>
        </xdr:cNvPicPr>
      </xdr:nvPicPr>
      <xdr:blipFill>
        <a:blip xmlns:r="http://schemas.openxmlformats.org/officeDocument/2006/relationships" r:embed="rId15"/>
        <a:stretch>
          <a:fillRect/>
        </a:stretch>
      </xdr:blipFill>
      <xdr:spPr>
        <a:xfrm>
          <a:off x="8220075" y="28736925"/>
          <a:ext cx="1019175" cy="742950"/>
        </a:xfrm>
        <a:prstGeom prst="rect">
          <a:avLst/>
        </a:prstGeom>
        <a:noFill/>
        <a:ln w="9525">
          <a:noFill/>
        </a:ln>
      </xdr:spPr>
    </xdr:pic>
    <xdr:clientData/>
  </xdr:twoCellAnchor>
  <xdr:twoCellAnchor>
    <xdr:from>
      <xdr:col>9</xdr:col>
      <xdr:colOff>514071</xdr:colOff>
      <xdr:row>24</xdr:row>
      <xdr:rowOff>181719</xdr:rowOff>
    </xdr:from>
    <xdr:to>
      <xdr:col>9</xdr:col>
      <xdr:colOff>1571151</xdr:colOff>
      <xdr:row>24</xdr:row>
      <xdr:rowOff>1018729</xdr:rowOff>
    </xdr:to>
    <xdr:pic>
      <xdr:nvPicPr>
        <xdr:cNvPr id="1830" name="Picture 20"/>
        <xdr:cNvPicPr>
          <a:picLocks noChangeAspect="1"/>
        </xdr:cNvPicPr>
      </xdr:nvPicPr>
      <xdr:blipFill>
        <a:blip xmlns:r="http://schemas.openxmlformats.org/officeDocument/2006/relationships" r:embed="rId16"/>
        <a:stretch>
          <a:fillRect/>
        </a:stretch>
      </xdr:blipFill>
      <xdr:spPr>
        <a:xfrm>
          <a:off x="8334375" y="27212925"/>
          <a:ext cx="1057275" cy="838200"/>
        </a:xfrm>
        <a:prstGeom prst="rect">
          <a:avLst/>
        </a:prstGeom>
        <a:noFill/>
        <a:ln w="9525">
          <a:noFill/>
        </a:ln>
      </xdr:spPr>
    </xdr:pic>
    <xdr:clientData/>
  </xdr:twoCellAnchor>
  <xdr:twoCellAnchor editAs="oneCell">
    <xdr:from>
      <xdr:col>9</xdr:col>
      <xdr:colOff>437471</xdr:colOff>
      <xdr:row>2</xdr:row>
      <xdr:rowOff>231279</xdr:rowOff>
    </xdr:from>
    <xdr:to>
      <xdr:col>9</xdr:col>
      <xdr:colOff>1608599</xdr:colOff>
      <xdr:row>2</xdr:row>
      <xdr:rowOff>925116</xdr:rowOff>
    </xdr:to>
    <xdr:pic>
      <xdr:nvPicPr>
        <xdr:cNvPr id="1831" name="Picture 47"/>
        <xdr:cNvPicPr>
          <a:picLocks noChangeAspect="1"/>
        </xdr:cNvPicPr>
      </xdr:nvPicPr>
      <xdr:blipFill>
        <a:blip xmlns:r="http://schemas.openxmlformats.org/officeDocument/2006/relationships" r:embed="rId17"/>
        <a:stretch>
          <a:fillRect/>
        </a:stretch>
      </xdr:blipFill>
      <xdr:spPr>
        <a:xfrm>
          <a:off x="8258175" y="781050"/>
          <a:ext cx="1171575" cy="695325"/>
        </a:xfrm>
        <a:prstGeom prst="rect">
          <a:avLst/>
        </a:prstGeom>
        <a:noFill/>
        <a:ln w="9525">
          <a:noFill/>
        </a:ln>
      </xdr:spPr>
    </xdr:pic>
    <xdr:clientData/>
  </xdr:twoCellAnchor>
  <xdr:twoCellAnchor editAs="oneCell">
    <xdr:from>
      <xdr:col>9</xdr:col>
      <xdr:colOff>561733</xdr:colOff>
      <xdr:row>3</xdr:row>
      <xdr:rowOff>324892</xdr:rowOff>
    </xdr:from>
    <xdr:to>
      <xdr:col>9</xdr:col>
      <xdr:colOff>1446888</xdr:colOff>
      <xdr:row>3</xdr:row>
      <xdr:rowOff>875556</xdr:rowOff>
    </xdr:to>
    <xdr:pic>
      <xdr:nvPicPr>
        <xdr:cNvPr id="1832" name="Picture 48"/>
        <xdr:cNvPicPr>
          <a:picLocks noChangeAspect="1"/>
        </xdr:cNvPicPr>
      </xdr:nvPicPr>
      <xdr:blipFill>
        <a:blip xmlns:r="http://schemas.openxmlformats.org/officeDocument/2006/relationships" r:embed="rId18"/>
        <a:stretch>
          <a:fillRect/>
        </a:stretch>
      </xdr:blipFill>
      <xdr:spPr>
        <a:xfrm>
          <a:off x="8382000" y="2286000"/>
          <a:ext cx="885825" cy="552450"/>
        </a:xfrm>
        <a:prstGeom prst="rect">
          <a:avLst/>
        </a:prstGeom>
        <a:noFill/>
        <a:ln w="9525">
          <a:noFill/>
        </a:ln>
      </xdr:spPr>
    </xdr:pic>
    <xdr:clientData/>
  </xdr:twoCellAnchor>
  <xdr:twoCellAnchor editAs="oneCell">
    <xdr:from>
      <xdr:col>9</xdr:col>
      <xdr:colOff>323422</xdr:colOff>
      <xdr:row>8</xdr:row>
      <xdr:rowOff>87288</xdr:rowOff>
    </xdr:from>
    <xdr:to>
      <xdr:col>9</xdr:col>
      <xdr:colOff>1237515</xdr:colOff>
      <xdr:row>8</xdr:row>
      <xdr:rowOff>736253</xdr:rowOff>
    </xdr:to>
    <xdr:pic>
      <xdr:nvPicPr>
        <xdr:cNvPr id="1833" name="Picture 49"/>
        <xdr:cNvPicPr>
          <a:picLocks noChangeAspect="1"/>
        </xdr:cNvPicPr>
      </xdr:nvPicPr>
      <xdr:blipFill>
        <a:blip xmlns:r="http://schemas.openxmlformats.org/officeDocument/2006/relationships" r:embed="rId19"/>
        <a:stretch>
          <a:fillRect/>
        </a:stretch>
      </xdr:blipFill>
      <xdr:spPr>
        <a:xfrm>
          <a:off x="8143875" y="7467600"/>
          <a:ext cx="914400" cy="647700"/>
        </a:xfrm>
        <a:prstGeom prst="rect">
          <a:avLst/>
        </a:prstGeom>
        <a:noFill/>
        <a:ln w="9525">
          <a:noFill/>
        </a:ln>
      </xdr:spPr>
    </xdr:pic>
    <xdr:clientData/>
  </xdr:twoCellAnchor>
  <xdr:twoCellAnchor editAs="oneCell">
    <xdr:from>
      <xdr:col>9</xdr:col>
      <xdr:colOff>190649</xdr:colOff>
      <xdr:row>9</xdr:row>
      <xdr:rowOff>55959</xdr:rowOff>
    </xdr:from>
    <xdr:to>
      <xdr:col>9</xdr:col>
      <xdr:colOff>1266453</xdr:colOff>
      <xdr:row>9</xdr:row>
      <xdr:rowOff>835893</xdr:rowOff>
    </xdr:to>
    <xdr:pic>
      <xdr:nvPicPr>
        <xdr:cNvPr id="1834" name="Picture 50"/>
        <xdr:cNvPicPr>
          <a:picLocks noChangeAspect="1"/>
        </xdr:cNvPicPr>
      </xdr:nvPicPr>
      <xdr:blipFill>
        <a:blip xmlns:r="http://schemas.openxmlformats.org/officeDocument/2006/relationships" r:embed="rId20"/>
        <a:stretch>
          <a:fillRect/>
        </a:stretch>
      </xdr:blipFill>
      <xdr:spPr>
        <a:xfrm>
          <a:off x="8010525" y="8410575"/>
          <a:ext cx="1076325" cy="781050"/>
        </a:xfrm>
        <a:prstGeom prst="rect">
          <a:avLst/>
        </a:prstGeom>
        <a:noFill/>
        <a:ln w="9525">
          <a:noFill/>
        </a:ln>
      </xdr:spPr>
    </xdr:pic>
    <xdr:clientData/>
  </xdr:twoCellAnchor>
  <xdr:twoCellAnchor editAs="oneCell">
    <xdr:from>
      <xdr:col>9</xdr:col>
      <xdr:colOff>257035</xdr:colOff>
      <xdr:row>15</xdr:row>
      <xdr:rowOff>379958</xdr:rowOff>
    </xdr:from>
    <xdr:to>
      <xdr:col>9</xdr:col>
      <xdr:colOff>1409440</xdr:colOff>
      <xdr:row>15</xdr:row>
      <xdr:rowOff>1095821</xdr:rowOff>
    </xdr:to>
    <xdr:pic>
      <xdr:nvPicPr>
        <xdr:cNvPr id="1835" name="Picture 51"/>
        <xdr:cNvPicPr>
          <a:picLocks noChangeAspect="1"/>
        </xdr:cNvPicPr>
      </xdr:nvPicPr>
      <xdr:blipFill>
        <a:blip xmlns:r="http://schemas.openxmlformats.org/officeDocument/2006/relationships" r:embed="rId21"/>
        <a:stretch>
          <a:fillRect/>
        </a:stretch>
      </xdr:blipFill>
      <xdr:spPr>
        <a:xfrm>
          <a:off x="8077200" y="14725650"/>
          <a:ext cx="1152525" cy="714375"/>
        </a:xfrm>
        <a:prstGeom prst="rect">
          <a:avLst/>
        </a:prstGeom>
        <a:noFill/>
        <a:ln w="9525">
          <a:noFill/>
        </a:ln>
      </xdr:spPr>
    </xdr:pic>
    <xdr:clientData/>
  </xdr:twoCellAnchor>
  <xdr:twoCellAnchor editAs="oneCell">
    <xdr:from>
      <xdr:col>9</xdr:col>
      <xdr:colOff>228098</xdr:colOff>
      <xdr:row>16</xdr:row>
      <xdr:rowOff>313879</xdr:rowOff>
    </xdr:from>
    <xdr:to>
      <xdr:col>9</xdr:col>
      <xdr:colOff>1581364</xdr:colOff>
      <xdr:row>16</xdr:row>
      <xdr:rowOff>1305074</xdr:rowOff>
    </xdr:to>
    <xdr:pic>
      <xdr:nvPicPr>
        <xdr:cNvPr id="1836" name="Picture 52"/>
        <xdr:cNvPicPr>
          <a:picLocks noChangeAspect="1"/>
        </xdr:cNvPicPr>
      </xdr:nvPicPr>
      <xdr:blipFill>
        <a:blip xmlns:r="http://schemas.openxmlformats.org/officeDocument/2006/relationships" r:embed="rId22"/>
        <a:stretch>
          <a:fillRect/>
        </a:stretch>
      </xdr:blipFill>
      <xdr:spPr>
        <a:xfrm>
          <a:off x="8048625" y="16068675"/>
          <a:ext cx="1352550" cy="990600"/>
        </a:xfrm>
        <a:prstGeom prst="rect">
          <a:avLst/>
        </a:prstGeom>
        <a:noFill/>
        <a:ln w="9525">
          <a:noFill/>
        </a:ln>
      </xdr:spPr>
    </xdr:pic>
    <xdr:clientData/>
  </xdr:twoCellAnchor>
  <xdr:twoCellAnchor>
    <xdr:from>
      <xdr:col>9</xdr:col>
      <xdr:colOff>428960</xdr:colOff>
      <xdr:row>7</xdr:row>
      <xdr:rowOff>84646</xdr:rowOff>
    </xdr:from>
    <xdr:to>
      <xdr:col>9</xdr:col>
      <xdr:colOff>1382204</xdr:colOff>
      <xdr:row>7</xdr:row>
      <xdr:rowOff>761814</xdr:rowOff>
    </xdr:to>
    <xdr:pic>
      <xdr:nvPicPr>
        <xdr:cNvPr id="1837" name="Picture 54" descr="1-1份数盆B"/>
        <xdr:cNvPicPr>
          <a:picLocks noChangeAspect="1"/>
        </xdr:cNvPicPr>
      </xdr:nvPicPr>
      <xdr:blipFill>
        <a:blip xmlns:r="http://schemas.openxmlformats.org/officeDocument/2006/relationships" r:embed="rId23"/>
        <a:stretch>
          <a:fillRect/>
        </a:stretch>
      </xdr:blipFill>
      <xdr:spPr>
        <a:xfrm>
          <a:off x="8248650" y="6600825"/>
          <a:ext cx="952500" cy="676275"/>
        </a:xfrm>
        <a:prstGeom prst="rect">
          <a:avLst/>
        </a:prstGeom>
        <a:noFill/>
        <a:ln w="9525">
          <a:noFill/>
        </a:ln>
      </xdr:spPr>
    </xdr:pic>
    <xdr:clientData/>
  </xdr:twoCellAnchor>
  <xdr:twoCellAnchor>
    <xdr:from>
      <xdr:col>9</xdr:col>
      <xdr:colOff>410235</xdr:colOff>
      <xdr:row>4</xdr:row>
      <xdr:rowOff>468064</xdr:rowOff>
    </xdr:from>
    <xdr:to>
      <xdr:col>9</xdr:col>
      <xdr:colOff>1363480</xdr:colOff>
      <xdr:row>4</xdr:row>
      <xdr:rowOff>1145381</xdr:rowOff>
    </xdr:to>
    <xdr:pic>
      <xdr:nvPicPr>
        <xdr:cNvPr id="1838" name="Picture 54" descr="1-1份数盆B"/>
        <xdr:cNvPicPr>
          <a:picLocks noChangeAspect="1"/>
        </xdr:cNvPicPr>
      </xdr:nvPicPr>
      <xdr:blipFill>
        <a:blip xmlns:r="http://schemas.openxmlformats.org/officeDocument/2006/relationships" r:embed="rId23"/>
        <a:stretch>
          <a:fillRect/>
        </a:stretch>
      </xdr:blipFill>
      <xdr:spPr>
        <a:xfrm>
          <a:off x="8229600" y="3838575"/>
          <a:ext cx="952500" cy="676275"/>
        </a:xfrm>
        <a:prstGeom prst="rect">
          <a:avLst/>
        </a:prstGeom>
        <a:noFill/>
        <a:ln w="9525">
          <a:noFill/>
        </a:ln>
      </xdr:spPr>
    </xdr:pic>
    <xdr:clientData/>
  </xdr:twoCellAnchor>
  <xdr:twoCellAnchor editAs="oneCell">
    <xdr:from>
      <xdr:col>9</xdr:col>
      <xdr:colOff>267249</xdr:colOff>
      <xdr:row>10</xdr:row>
      <xdr:rowOff>381744</xdr:rowOff>
    </xdr:from>
    <xdr:to>
      <xdr:col>9</xdr:col>
      <xdr:colOff>1162617</xdr:colOff>
      <xdr:row>10</xdr:row>
      <xdr:rowOff>809439</xdr:rowOff>
    </xdr:to>
    <xdr:pic>
      <xdr:nvPicPr>
        <xdr:cNvPr id="1839" name="Picture 41" descr="Oblong.bmp"/>
        <xdr:cNvPicPr>
          <a:picLocks noChangeAspect="1"/>
        </xdr:cNvPicPr>
      </xdr:nvPicPr>
      <xdr:blipFill>
        <a:blip xmlns:r="http://schemas.openxmlformats.org/officeDocument/2006/relationships" r:embed="rId6"/>
        <a:stretch>
          <a:fillRect/>
        </a:stretch>
      </xdr:blipFill>
      <xdr:spPr>
        <a:xfrm>
          <a:off x="8086725" y="9629775"/>
          <a:ext cx="895350" cy="428625"/>
        </a:xfrm>
        <a:prstGeom prst="rect">
          <a:avLst/>
        </a:prstGeom>
        <a:noFill/>
        <a:ln w="9525">
          <a:noFill/>
        </a:ln>
      </xdr:spPr>
    </xdr:pic>
    <xdr:clientData/>
  </xdr:twoCellAnchor>
  <xdr:twoCellAnchor editAs="oneCell">
    <xdr:from>
      <xdr:col>9</xdr:col>
      <xdr:colOff>246822</xdr:colOff>
      <xdr:row>17</xdr:row>
      <xdr:rowOff>341412</xdr:rowOff>
    </xdr:from>
    <xdr:to>
      <xdr:col>9</xdr:col>
      <xdr:colOff>1075804</xdr:colOff>
      <xdr:row>17</xdr:row>
      <xdr:rowOff>892076</xdr:rowOff>
    </xdr:to>
    <xdr:pic>
      <xdr:nvPicPr>
        <xdr:cNvPr id="1840" name="Picture 39" descr="609530F.jpg"/>
        <xdr:cNvPicPr>
          <a:picLocks noChangeAspect="1"/>
        </xdr:cNvPicPr>
      </xdr:nvPicPr>
      <xdr:blipFill>
        <a:blip xmlns:r="http://schemas.openxmlformats.org/officeDocument/2006/relationships" r:embed="rId4"/>
        <a:stretch>
          <a:fillRect/>
        </a:stretch>
      </xdr:blipFill>
      <xdr:spPr>
        <a:xfrm>
          <a:off x="8067675" y="17506950"/>
          <a:ext cx="828675" cy="552450"/>
        </a:xfrm>
        <a:prstGeom prst="rect">
          <a:avLst/>
        </a:prstGeom>
        <a:noFill/>
        <a:ln w="9525">
          <a:noFill/>
        </a:ln>
      </xdr:spPr>
    </xdr:pic>
    <xdr:clientData/>
  </xdr:twoCellAnchor>
  <xdr:twoCellAnchor editAs="oneCell">
    <xdr:from>
      <xdr:col>9</xdr:col>
      <xdr:colOff>246822</xdr:colOff>
      <xdr:row>18</xdr:row>
      <xdr:rowOff>523131</xdr:rowOff>
    </xdr:from>
    <xdr:to>
      <xdr:col>9</xdr:col>
      <xdr:colOff>1285177</xdr:colOff>
      <xdr:row>18</xdr:row>
      <xdr:rowOff>1106835</xdr:rowOff>
    </xdr:to>
    <xdr:pic>
      <xdr:nvPicPr>
        <xdr:cNvPr id="1841" name="Picture 40" descr="untitled.bmp"/>
        <xdr:cNvPicPr>
          <a:picLocks noChangeAspect="1"/>
        </xdr:cNvPicPr>
      </xdr:nvPicPr>
      <xdr:blipFill>
        <a:blip xmlns:r="http://schemas.openxmlformats.org/officeDocument/2006/relationships" r:embed="rId5"/>
        <a:stretch>
          <a:fillRect/>
        </a:stretch>
      </xdr:blipFill>
      <xdr:spPr>
        <a:xfrm>
          <a:off x="8067675" y="19097625"/>
          <a:ext cx="1038225" cy="581025"/>
        </a:xfrm>
        <a:prstGeom prst="rect">
          <a:avLst/>
        </a:prstGeom>
        <a:noFill/>
        <a:ln w="9525">
          <a:noFill/>
        </a:ln>
      </xdr:spPr>
    </xdr:pic>
    <xdr:clientData/>
  </xdr:twoCellAnchor>
</xdr:wsDr>
</file>

<file path=xl/drawings/drawing21.xml><?xml version="1.0" encoding="utf-8"?>
<xdr:wsDr xmlns:xdr="http://schemas.openxmlformats.org/drawingml/2006/spreadsheetDrawing" xmlns:a="http://schemas.openxmlformats.org/drawingml/2006/main">
  <xdr:twoCellAnchor>
    <xdr:from>
      <xdr:col>17</xdr:col>
      <xdr:colOff>276671</xdr:colOff>
      <xdr:row>20</xdr:row>
      <xdr:rowOff>305098</xdr:rowOff>
    </xdr:from>
    <xdr:to>
      <xdr:col>17</xdr:col>
      <xdr:colOff>1000274</xdr:colOff>
      <xdr:row>20</xdr:row>
      <xdr:rowOff>781050</xdr:rowOff>
    </xdr:to>
    <xdr:pic>
      <xdr:nvPicPr>
        <xdr:cNvPr id="14509" name="Picture 98"/>
        <xdr:cNvPicPr>
          <a:picLocks noChangeAspect="1"/>
        </xdr:cNvPicPr>
      </xdr:nvPicPr>
      <xdr:blipFill>
        <a:blip xmlns:r="http://schemas.openxmlformats.org/officeDocument/2006/relationships" r:embed="rId1"/>
        <a:stretch>
          <a:fillRect/>
        </a:stretch>
      </xdr:blipFill>
      <xdr:spPr>
        <a:xfrm>
          <a:off x="12973050" y="15906750"/>
          <a:ext cx="723900" cy="476250"/>
        </a:xfrm>
        <a:prstGeom prst="rect">
          <a:avLst/>
        </a:prstGeom>
        <a:noFill/>
        <a:ln w="9525">
          <a:noFill/>
        </a:ln>
      </xdr:spPr>
    </xdr:pic>
    <xdr:clientData/>
  </xdr:twoCellAnchor>
  <xdr:twoCellAnchor>
    <xdr:from>
      <xdr:col>17</xdr:col>
      <xdr:colOff>276671</xdr:colOff>
      <xdr:row>21</xdr:row>
      <xdr:rowOff>305098</xdr:rowOff>
    </xdr:from>
    <xdr:to>
      <xdr:col>17</xdr:col>
      <xdr:colOff>1000274</xdr:colOff>
      <xdr:row>21</xdr:row>
      <xdr:rowOff>781050</xdr:rowOff>
    </xdr:to>
    <xdr:pic>
      <xdr:nvPicPr>
        <xdr:cNvPr id="14510" name="Picture 99"/>
        <xdr:cNvPicPr>
          <a:picLocks noChangeAspect="1"/>
        </xdr:cNvPicPr>
      </xdr:nvPicPr>
      <xdr:blipFill>
        <a:blip xmlns:r="http://schemas.openxmlformats.org/officeDocument/2006/relationships" r:embed="rId1"/>
        <a:stretch>
          <a:fillRect/>
        </a:stretch>
      </xdr:blipFill>
      <xdr:spPr>
        <a:xfrm>
          <a:off x="12973050" y="16687800"/>
          <a:ext cx="723900" cy="476250"/>
        </a:xfrm>
        <a:prstGeom prst="rect">
          <a:avLst/>
        </a:prstGeom>
        <a:noFill/>
        <a:ln w="9525">
          <a:noFill/>
        </a:ln>
      </xdr:spPr>
    </xdr:pic>
    <xdr:clientData/>
  </xdr:twoCellAnchor>
  <xdr:twoCellAnchor>
    <xdr:from>
      <xdr:col>17</xdr:col>
      <xdr:colOff>437620</xdr:colOff>
      <xdr:row>22</xdr:row>
      <xdr:rowOff>152549</xdr:rowOff>
    </xdr:from>
    <xdr:to>
      <xdr:col>17</xdr:col>
      <xdr:colOff>1037518</xdr:colOff>
      <xdr:row>22</xdr:row>
      <xdr:rowOff>655960</xdr:rowOff>
    </xdr:to>
    <xdr:pic>
      <xdr:nvPicPr>
        <xdr:cNvPr id="14511" name="Picture 105"/>
        <xdr:cNvPicPr>
          <a:picLocks noChangeAspect="1"/>
        </xdr:cNvPicPr>
      </xdr:nvPicPr>
      <xdr:blipFill>
        <a:blip xmlns:r="http://schemas.openxmlformats.org/officeDocument/2006/relationships" r:embed="rId2"/>
        <a:stretch>
          <a:fillRect/>
        </a:stretch>
      </xdr:blipFill>
      <xdr:spPr>
        <a:xfrm>
          <a:off x="13134975" y="17316450"/>
          <a:ext cx="600075" cy="504825"/>
        </a:xfrm>
        <a:prstGeom prst="rect">
          <a:avLst/>
        </a:prstGeom>
        <a:noFill/>
        <a:ln w="9525">
          <a:noFill/>
        </a:ln>
      </xdr:spPr>
    </xdr:pic>
    <xdr:clientData/>
  </xdr:twoCellAnchor>
  <xdr:twoCellAnchor>
    <xdr:from>
      <xdr:col>17</xdr:col>
      <xdr:colOff>494816</xdr:colOff>
      <xdr:row>23</xdr:row>
      <xdr:rowOff>152549</xdr:rowOff>
    </xdr:from>
    <xdr:to>
      <xdr:col>17</xdr:col>
      <xdr:colOff>971010</xdr:colOff>
      <xdr:row>23</xdr:row>
      <xdr:rowOff>753591</xdr:rowOff>
    </xdr:to>
    <xdr:pic>
      <xdr:nvPicPr>
        <xdr:cNvPr id="14512" name="Picture 108"/>
        <xdr:cNvPicPr>
          <a:picLocks noChangeAspect="1"/>
        </xdr:cNvPicPr>
      </xdr:nvPicPr>
      <xdr:blipFill>
        <a:blip xmlns:r="http://schemas.openxmlformats.org/officeDocument/2006/relationships" r:embed="rId3"/>
        <a:stretch>
          <a:fillRect/>
        </a:stretch>
      </xdr:blipFill>
      <xdr:spPr>
        <a:xfrm>
          <a:off x="13192125" y="18097500"/>
          <a:ext cx="476250" cy="600075"/>
        </a:xfrm>
        <a:prstGeom prst="rect">
          <a:avLst/>
        </a:prstGeom>
        <a:noFill/>
        <a:ln w="9525">
          <a:noFill/>
        </a:ln>
      </xdr:spPr>
    </xdr:pic>
    <xdr:clientData/>
  </xdr:twoCellAnchor>
  <xdr:twoCellAnchor>
    <xdr:from>
      <xdr:col>17</xdr:col>
      <xdr:colOff>171590</xdr:colOff>
      <xdr:row>26</xdr:row>
      <xdr:rowOff>125090</xdr:rowOff>
    </xdr:from>
    <xdr:to>
      <xdr:col>17</xdr:col>
      <xdr:colOff>1190485</xdr:colOff>
      <xdr:row>26</xdr:row>
      <xdr:rowOff>659011</xdr:rowOff>
    </xdr:to>
    <xdr:pic>
      <xdr:nvPicPr>
        <xdr:cNvPr id="14513" name="Picture 109"/>
        <xdr:cNvPicPr>
          <a:picLocks noChangeAspect="1"/>
        </xdr:cNvPicPr>
      </xdr:nvPicPr>
      <xdr:blipFill>
        <a:blip xmlns:r="http://schemas.openxmlformats.org/officeDocument/2006/relationships" r:embed="rId4"/>
        <a:stretch>
          <a:fillRect/>
        </a:stretch>
      </xdr:blipFill>
      <xdr:spPr>
        <a:xfrm>
          <a:off x="12868275" y="20412075"/>
          <a:ext cx="1019175" cy="533400"/>
        </a:xfrm>
        <a:prstGeom prst="rect">
          <a:avLst/>
        </a:prstGeom>
        <a:noFill/>
        <a:ln w="9525">
          <a:noFill/>
        </a:ln>
      </xdr:spPr>
    </xdr:pic>
    <xdr:clientData/>
  </xdr:twoCellAnchor>
  <xdr:twoCellAnchor>
    <xdr:from>
      <xdr:col>17</xdr:col>
      <xdr:colOff>162278</xdr:colOff>
      <xdr:row>27</xdr:row>
      <xdr:rowOff>201364</xdr:rowOff>
    </xdr:from>
    <xdr:to>
      <xdr:col>17</xdr:col>
      <xdr:colOff>1181174</xdr:colOff>
      <xdr:row>27</xdr:row>
      <xdr:rowOff>735285</xdr:rowOff>
    </xdr:to>
    <xdr:pic>
      <xdr:nvPicPr>
        <xdr:cNvPr id="14514" name="Picture 110"/>
        <xdr:cNvPicPr>
          <a:picLocks noChangeAspect="1"/>
        </xdr:cNvPicPr>
      </xdr:nvPicPr>
      <xdr:blipFill>
        <a:blip xmlns:r="http://schemas.openxmlformats.org/officeDocument/2006/relationships" r:embed="rId4"/>
        <a:stretch>
          <a:fillRect/>
        </a:stretch>
      </xdr:blipFill>
      <xdr:spPr>
        <a:xfrm>
          <a:off x="12858750" y="21269325"/>
          <a:ext cx="1019175" cy="533400"/>
        </a:xfrm>
        <a:prstGeom prst="rect">
          <a:avLst/>
        </a:prstGeom>
        <a:noFill/>
        <a:ln w="9525">
          <a:noFill/>
        </a:ln>
      </xdr:spPr>
    </xdr:pic>
    <xdr:clientData/>
  </xdr:twoCellAnchor>
  <xdr:twoCellAnchor editAs="oneCell">
    <xdr:from>
      <xdr:col>17</xdr:col>
      <xdr:colOff>285983</xdr:colOff>
      <xdr:row>34</xdr:row>
      <xdr:rowOff>208731</xdr:rowOff>
    </xdr:from>
    <xdr:to>
      <xdr:col>17</xdr:col>
      <xdr:colOff>1153241</xdr:colOff>
      <xdr:row>34</xdr:row>
      <xdr:rowOff>656555</xdr:rowOff>
    </xdr:to>
    <xdr:pic>
      <xdr:nvPicPr>
        <xdr:cNvPr id="14515" name="Picture 113"/>
        <xdr:cNvPicPr>
          <a:picLocks noChangeAspect="1"/>
        </xdr:cNvPicPr>
      </xdr:nvPicPr>
      <xdr:blipFill>
        <a:blip xmlns:r="http://schemas.openxmlformats.org/officeDocument/2006/relationships" r:embed="rId5"/>
        <a:stretch>
          <a:fillRect/>
        </a:stretch>
      </xdr:blipFill>
      <xdr:spPr>
        <a:xfrm>
          <a:off x="12982575" y="26936700"/>
          <a:ext cx="866775" cy="447675"/>
        </a:xfrm>
        <a:prstGeom prst="rect">
          <a:avLst/>
        </a:prstGeom>
        <a:noFill/>
        <a:ln w="9525">
          <a:noFill/>
        </a:ln>
      </xdr:spPr>
    </xdr:pic>
    <xdr:clientData/>
  </xdr:twoCellAnchor>
  <xdr:twoCellAnchor editAs="oneCell">
    <xdr:from>
      <xdr:col>17</xdr:col>
      <xdr:colOff>256719</xdr:colOff>
      <xdr:row>35</xdr:row>
      <xdr:rowOff>170780</xdr:rowOff>
    </xdr:from>
    <xdr:to>
      <xdr:col>17</xdr:col>
      <xdr:colOff>1113337</xdr:colOff>
      <xdr:row>35</xdr:row>
      <xdr:rowOff>895648</xdr:rowOff>
    </xdr:to>
    <xdr:pic>
      <xdr:nvPicPr>
        <xdr:cNvPr id="14516" name="Picture 114"/>
        <xdr:cNvPicPr>
          <a:picLocks noChangeAspect="1"/>
        </xdr:cNvPicPr>
      </xdr:nvPicPr>
      <xdr:blipFill>
        <a:blip xmlns:r="http://schemas.openxmlformats.org/officeDocument/2006/relationships" r:embed="rId6"/>
        <a:stretch>
          <a:fillRect/>
        </a:stretch>
      </xdr:blipFill>
      <xdr:spPr>
        <a:xfrm>
          <a:off x="12954000" y="27870150"/>
          <a:ext cx="857250" cy="723900"/>
        </a:xfrm>
        <a:prstGeom prst="rect">
          <a:avLst/>
        </a:prstGeom>
        <a:noFill/>
        <a:ln w="9525">
          <a:noFill/>
        </a:ln>
      </xdr:spPr>
    </xdr:pic>
    <xdr:clientData/>
  </xdr:twoCellAnchor>
  <xdr:twoCellAnchor editAs="oneCell">
    <xdr:from>
      <xdr:col>17</xdr:col>
      <xdr:colOff>95771</xdr:colOff>
      <xdr:row>36</xdr:row>
      <xdr:rowOff>447824</xdr:rowOff>
    </xdr:from>
    <xdr:to>
      <xdr:col>18</xdr:col>
      <xdr:colOff>0</xdr:colOff>
      <xdr:row>36</xdr:row>
      <xdr:rowOff>781794</xdr:rowOff>
    </xdr:to>
    <xdr:pic>
      <xdr:nvPicPr>
        <xdr:cNvPr id="14517" name="Picture 115"/>
        <xdr:cNvPicPr>
          <a:picLocks noChangeAspect="1"/>
        </xdr:cNvPicPr>
      </xdr:nvPicPr>
      <xdr:blipFill>
        <a:blip xmlns:r="http://schemas.openxmlformats.org/officeDocument/2006/relationships" r:embed="rId7"/>
        <a:stretch>
          <a:fillRect/>
        </a:stretch>
      </xdr:blipFill>
      <xdr:spPr>
        <a:xfrm>
          <a:off x="12792075" y="29117925"/>
          <a:ext cx="1266825" cy="333375"/>
        </a:xfrm>
        <a:prstGeom prst="rect">
          <a:avLst/>
        </a:prstGeom>
        <a:noFill/>
        <a:ln w="9525">
          <a:noFill/>
        </a:ln>
      </xdr:spPr>
    </xdr:pic>
    <xdr:clientData/>
  </xdr:twoCellAnchor>
  <xdr:twoCellAnchor editAs="oneCell">
    <xdr:from>
      <xdr:col>17</xdr:col>
      <xdr:colOff>333868</xdr:colOff>
      <xdr:row>37</xdr:row>
      <xdr:rowOff>95324</xdr:rowOff>
    </xdr:from>
    <xdr:to>
      <xdr:col>17</xdr:col>
      <xdr:colOff>1171863</xdr:colOff>
      <xdr:row>37</xdr:row>
      <xdr:rowOff>258738</xdr:rowOff>
    </xdr:to>
    <xdr:pic>
      <xdr:nvPicPr>
        <xdr:cNvPr id="14518" name="Picture 116"/>
        <xdr:cNvPicPr>
          <a:picLocks noChangeAspect="1"/>
        </xdr:cNvPicPr>
      </xdr:nvPicPr>
      <xdr:blipFill>
        <a:blip xmlns:r="http://schemas.openxmlformats.org/officeDocument/2006/relationships"/>
        <a:stretch>
          <a:fillRect/>
        </a:stretch>
      </xdr:blipFill>
      <xdr:spPr>
        <a:xfrm>
          <a:off x="13030200" y="29737050"/>
          <a:ext cx="838200" cy="161925"/>
        </a:xfrm>
        <a:prstGeom prst="rect">
          <a:avLst/>
        </a:prstGeom>
        <a:noFill/>
        <a:ln w="9525">
          <a:noFill/>
        </a:ln>
      </xdr:spPr>
    </xdr:pic>
    <xdr:clientData/>
  </xdr:twoCellAnchor>
  <xdr:twoCellAnchor editAs="oneCell">
    <xdr:from>
      <xdr:col>17</xdr:col>
      <xdr:colOff>285983</xdr:colOff>
      <xdr:row>38</xdr:row>
      <xdr:rowOff>95324</xdr:rowOff>
    </xdr:from>
    <xdr:to>
      <xdr:col>17</xdr:col>
      <xdr:colOff>1123978</xdr:colOff>
      <xdr:row>38</xdr:row>
      <xdr:rowOff>295052</xdr:rowOff>
    </xdr:to>
    <xdr:pic>
      <xdr:nvPicPr>
        <xdr:cNvPr id="14519" name="Picture 117"/>
        <xdr:cNvPicPr>
          <a:picLocks noChangeAspect="1"/>
        </xdr:cNvPicPr>
      </xdr:nvPicPr>
      <xdr:blipFill>
        <a:blip xmlns:r="http://schemas.openxmlformats.org/officeDocument/2006/relationships"/>
        <a:stretch>
          <a:fillRect/>
        </a:stretch>
      </xdr:blipFill>
      <xdr:spPr>
        <a:xfrm>
          <a:off x="12982575" y="30899100"/>
          <a:ext cx="838200" cy="200025"/>
        </a:xfrm>
        <a:prstGeom prst="rect">
          <a:avLst/>
        </a:prstGeom>
        <a:noFill/>
        <a:ln w="9525">
          <a:noFill/>
        </a:ln>
      </xdr:spPr>
    </xdr:pic>
    <xdr:clientData/>
  </xdr:twoCellAnchor>
  <xdr:twoCellAnchor editAs="oneCell">
    <xdr:from>
      <xdr:col>17</xdr:col>
      <xdr:colOff>152967</xdr:colOff>
      <xdr:row>39</xdr:row>
      <xdr:rowOff>258366</xdr:rowOff>
    </xdr:from>
    <xdr:to>
      <xdr:col>17</xdr:col>
      <xdr:colOff>1286256</xdr:colOff>
      <xdr:row>39</xdr:row>
      <xdr:rowOff>1088827</xdr:rowOff>
    </xdr:to>
    <xdr:pic>
      <xdr:nvPicPr>
        <xdr:cNvPr id="14520" name="Picture 118"/>
        <xdr:cNvPicPr>
          <a:picLocks noChangeAspect="1"/>
        </xdr:cNvPicPr>
      </xdr:nvPicPr>
      <xdr:blipFill>
        <a:blip xmlns:r="http://schemas.openxmlformats.org/officeDocument/2006/relationships" r:embed="rId8"/>
        <a:stretch>
          <a:fillRect/>
        </a:stretch>
      </xdr:blipFill>
      <xdr:spPr>
        <a:xfrm>
          <a:off x="12849225" y="32223075"/>
          <a:ext cx="1133475" cy="828675"/>
        </a:xfrm>
        <a:prstGeom prst="rect">
          <a:avLst/>
        </a:prstGeom>
        <a:noFill/>
        <a:ln w="9525">
          <a:noFill/>
        </a:ln>
      </xdr:spPr>
    </xdr:pic>
    <xdr:clientData/>
  </xdr:twoCellAnchor>
  <xdr:twoCellAnchor editAs="oneCell">
    <xdr:from>
      <xdr:col>28</xdr:col>
      <xdr:colOff>342816</xdr:colOff>
      <xdr:row>0</xdr:row>
      <xdr:rowOff>0</xdr:rowOff>
    </xdr:from>
    <xdr:to>
      <xdr:col>30</xdr:col>
      <xdr:colOff>76098</xdr:colOff>
      <xdr:row>2</xdr:row>
      <xdr:rowOff>732383</xdr:rowOff>
    </xdr:to>
    <xdr:pic>
      <xdr:nvPicPr>
        <xdr:cNvPr id="14521" name="Picture 425"/>
        <xdr:cNvPicPr>
          <a:picLocks noChangeAspect="1"/>
        </xdr:cNvPicPr>
      </xdr:nvPicPr>
      <xdr:blipFill>
        <a:blip xmlns:r="http://schemas.openxmlformats.org/officeDocument/2006/relationships" r:embed="rId9"/>
        <a:stretch>
          <a:fillRect/>
        </a:stretch>
      </xdr:blipFill>
      <xdr:spPr>
        <a:xfrm>
          <a:off x="26965275" y="0"/>
          <a:ext cx="1276350" cy="1352550"/>
        </a:xfrm>
        <a:prstGeom prst="rect">
          <a:avLst/>
        </a:prstGeom>
        <a:noFill/>
        <a:ln w="1">
          <a:noFill/>
        </a:ln>
      </xdr:spPr>
    </xdr:pic>
    <xdr:clientData/>
  </xdr:twoCellAnchor>
  <xdr:twoCellAnchor editAs="oneCell">
    <xdr:from>
      <xdr:col>17</xdr:col>
      <xdr:colOff>152967</xdr:colOff>
      <xdr:row>2</xdr:row>
      <xdr:rowOff>197941</xdr:rowOff>
    </xdr:from>
    <xdr:to>
      <xdr:col>17</xdr:col>
      <xdr:colOff>1020226</xdr:colOff>
      <xdr:row>2</xdr:row>
      <xdr:rowOff>885788</xdr:rowOff>
    </xdr:to>
    <xdr:pic>
      <xdr:nvPicPr>
        <xdr:cNvPr id="14522" name="Picture 2"/>
        <xdr:cNvPicPr>
          <a:picLocks noChangeAspect="1"/>
        </xdr:cNvPicPr>
      </xdr:nvPicPr>
      <xdr:blipFill>
        <a:blip xmlns:r="http://schemas.openxmlformats.org/officeDocument/2006/relationships" r:embed="rId10"/>
        <a:stretch>
          <a:fillRect/>
        </a:stretch>
      </xdr:blipFill>
      <xdr:spPr>
        <a:xfrm>
          <a:off x="12849225" y="819150"/>
          <a:ext cx="866775" cy="685800"/>
        </a:xfrm>
        <a:prstGeom prst="rect">
          <a:avLst/>
        </a:prstGeom>
        <a:noFill/>
        <a:ln w="9525">
          <a:noFill/>
        </a:ln>
      </xdr:spPr>
    </xdr:pic>
    <xdr:clientData/>
  </xdr:twoCellAnchor>
  <xdr:twoCellAnchor editAs="oneCell">
    <xdr:from>
      <xdr:col>17</xdr:col>
      <xdr:colOff>162278</xdr:colOff>
      <xdr:row>3</xdr:row>
      <xdr:rowOff>9599</xdr:rowOff>
    </xdr:from>
    <xdr:to>
      <xdr:col>17</xdr:col>
      <xdr:colOff>1029537</xdr:colOff>
      <xdr:row>3</xdr:row>
      <xdr:rowOff>694358</xdr:rowOff>
    </xdr:to>
    <xdr:pic>
      <xdr:nvPicPr>
        <xdr:cNvPr id="14523" name="Picture 3"/>
        <xdr:cNvPicPr>
          <a:picLocks noChangeAspect="1"/>
        </xdr:cNvPicPr>
      </xdr:nvPicPr>
      <xdr:blipFill>
        <a:blip xmlns:r="http://schemas.openxmlformats.org/officeDocument/2006/relationships" r:embed="rId11"/>
        <a:stretch>
          <a:fillRect/>
        </a:stretch>
      </xdr:blipFill>
      <xdr:spPr>
        <a:xfrm>
          <a:off x="12858750" y="1895475"/>
          <a:ext cx="866775" cy="685800"/>
        </a:xfrm>
        <a:prstGeom prst="rect">
          <a:avLst/>
        </a:prstGeom>
        <a:noFill/>
        <a:ln w="9525">
          <a:noFill/>
        </a:ln>
      </xdr:spPr>
    </xdr:pic>
    <xdr:clientData/>
  </xdr:twoCellAnchor>
  <xdr:twoCellAnchor editAs="oneCell">
    <xdr:from>
      <xdr:col>17</xdr:col>
      <xdr:colOff>162278</xdr:colOff>
      <xdr:row>4</xdr:row>
      <xdr:rowOff>8706</xdr:rowOff>
    </xdr:from>
    <xdr:to>
      <xdr:col>17</xdr:col>
      <xdr:colOff>1029537</xdr:colOff>
      <xdr:row>4</xdr:row>
      <xdr:rowOff>693613</xdr:rowOff>
    </xdr:to>
    <xdr:pic>
      <xdr:nvPicPr>
        <xdr:cNvPr id="14524" name="Picture 3"/>
        <xdr:cNvPicPr>
          <a:picLocks noChangeAspect="1"/>
        </xdr:cNvPicPr>
      </xdr:nvPicPr>
      <xdr:blipFill>
        <a:blip xmlns:r="http://schemas.openxmlformats.org/officeDocument/2006/relationships" r:embed="rId11"/>
        <a:stretch>
          <a:fillRect/>
        </a:stretch>
      </xdr:blipFill>
      <xdr:spPr>
        <a:xfrm>
          <a:off x="12858750" y="2714625"/>
          <a:ext cx="866775" cy="685800"/>
        </a:xfrm>
        <a:prstGeom prst="rect">
          <a:avLst/>
        </a:prstGeom>
        <a:noFill/>
        <a:ln w="9525">
          <a:noFill/>
        </a:ln>
      </xdr:spPr>
    </xdr:pic>
    <xdr:clientData/>
  </xdr:twoCellAnchor>
  <xdr:twoCellAnchor editAs="oneCell">
    <xdr:from>
      <xdr:col>17</xdr:col>
      <xdr:colOff>162278</xdr:colOff>
      <xdr:row>5</xdr:row>
      <xdr:rowOff>9711</xdr:rowOff>
    </xdr:from>
    <xdr:to>
      <xdr:col>17</xdr:col>
      <xdr:colOff>1029537</xdr:colOff>
      <xdr:row>5</xdr:row>
      <xdr:rowOff>695958</xdr:rowOff>
    </xdr:to>
    <xdr:pic>
      <xdr:nvPicPr>
        <xdr:cNvPr id="14525" name="Picture 3"/>
        <xdr:cNvPicPr>
          <a:picLocks noChangeAspect="1"/>
        </xdr:cNvPicPr>
      </xdr:nvPicPr>
      <xdr:blipFill>
        <a:blip xmlns:r="http://schemas.openxmlformats.org/officeDocument/2006/relationships" r:embed="rId11"/>
        <a:stretch>
          <a:fillRect/>
        </a:stretch>
      </xdr:blipFill>
      <xdr:spPr>
        <a:xfrm>
          <a:off x="12858750" y="3457575"/>
          <a:ext cx="866775" cy="685800"/>
        </a:xfrm>
        <a:prstGeom prst="rect">
          <a:avLst/>
        </a:prstGeom>
        <a:noFill/>
        <a:ln w="9525">
          <a:noFill/>
        </a:ln>
      </xdr:spPr>
    </xdr:pic>
    <xdr:clientData/>
  </xdr:twoCellAnchor>
  <xdr:twoCellAnchor editAs="oneCell">
    <xdr:from>
      <xdr:col>17</xdr:col>
      <xdr:colOff>162278</xdr:colOff>
      <xdr:row>6</xdr:row>
      <xdr:rowOff>8260</xdr:rowOff>
    </xdr:from>
    <xdr:to>
      <xdr:col>17</xdr:col>
      <xdr:colOff>1029537</xdr:colOff>
      <xdr:row>6</xdr:row>
      <xdr:rowOff>693837</xdr:rowOff>
    </xdr:to>
    <xdr:pic>
      <xdr:nvPicPr>
        <xdr:cNvPr id="14526" name="Picture 3"/>
        <xdr:cNvPicPr>
          <a:picLocks noChangeAspect="1"/>
        </xdr:cNvPicPr>
      </xdr:nvPicPr>
      <xdr:blipFill>
        <a:blip xmlns:r="http://schemas.openxmlformats.org/officeDocument/2006/relationships" r:embed="rId11"/>
        <a:stretch>
          <a:fillRect/>
        </a:stretch>
      </xdr:blipFill>
      <xdr:spPr>
        <a:xfrm>
          <a:off x="12858750" y="4286250"/>
          <a:ext cx="866775" cy="685800"/>
        </a:xfrm>
        <a:prstGeom prst="rect">
          <a:avLst/>
        </a:prstGeom>
        <a:noFill/>
        <a:ln w="9525">
          <a:noFill/>
        </a:ln>
      </xdr:spPr>
    </xdr:pic>
    <xdr:clientData/>
  </xdr:twoCellAnchor>
  <xdr:twoCellAnchor editAs="oneCell">
    <xdr:from>
      <xdr:col>17</xdr:col>
      <xdr:colOff>162278</xdr:colOff>
      <xdr:row>7</xdr:row>
      <xdr:rowOff>9153</xdr:rowOff>
    </xdr:from>
    <xdr:to>
      <xdr:col>17</xdr:col>
      <xdr:colOff>1029537</xdr:colOff>
      <xdr:row>7</xdr:row>
      <xdr:rowOff>686470</xdr:rowOff>
    </xdr:to>
    <xdr:pic>
      <xdr:nvPicPr>
        <xdr:cNvPr id="14527" name="Picture 3"/>
        <xdr:cNvPicPr>
          <a:picLocks noChangeAspect="1"/>
        </xdr:cNvPicPr>
      </xdr:nvPicPr>
      <xdr:blipFill>
        <a:blip xmlns:r="http://schemas.openxmlformats.org/officeDocument/2006/relationships" r:embed="rId11"/>
        <a:stretch>
          <a:fillRect/>
        </a:stretch>
      </xdr:blipFill>
      <xdr:spPr>
        <a:xfrm>
          <a:off x="12858750" y="4991100"/>
          <a:ext cx="866775" cy="676275"/>
        </a:xfrm>
        <a:prstGeom prst="rect">
          <a:avLst/>
        </a:prstGeom>
        <a:noFill/>
        <a:ln w="9525">
          <a:noFill/>
        </a:ln>
      </xdr:spPr>
    </xdr:pic>
    <xdr:clientData/>
  </xdr:twoCellAnchor>
  <xdr:twoCellAnchor editAs="oneCell">
    <xdr:from>
      <xdr:col>17</xdr:col>
      <xdr:colOff>199523</xdr:colOff>
      <xdr:row>8</xdr:row>
      <xdr:rowOff>380181</xdr:rowOff>
    </xdr:from>
    <xdr:to>
      <xdr:col>17</xdr:col>
      <xdr:colOff>1066781</xdr:colOff>
      <xdr:row>8</xdr:row>
      <xdr:rowOff>1067433</xdr:rowOff>
    </xdr:to>
    <xdr:pic>
      <xdr:nvPicPr>
        <xdr:cNvPr id="14528" name="Picture 8"/>
        <xdr:cNvPicPr>
          <a:picLocks noChangeAspect="1"/>
        </xdr:cNvPicPr>
      </xdr:nvPicPr>
      <xdr:blipFill>
        <a:blip xmlns:r="http://schemas.openxmlformats.org/officeDocument/2006/relationships" r:embed="rId12"/>
        <a:stretch>
          <a:fillRect/>
        </a:stretch>
      </xdr:blipFill>
      <xdr:spPr>
        <a:xfrm>
          <a:off x="12896850" y="6143625"/>
          <a:ext cx="866775" cy="685800"/>
        </a:xfrm>
        <a:prstGeom prst="rect">
          <a:avLst/>
        </a:prstGeom>
        <a:noFill/>
        <a:ln w="9525">
          <a:noFill/>
        </a:ln>
      </xdr:spPr>
    </xdr:pic>
    <xdr:clientData/>
  </xdr:twoCellAnchor>
  <xdr:twoCellAnchor editAs="oneCell">
    <xdr:from>
      <xdr:col>17</xdr:col>
      <xdr:colOff>295294</xdr:colOff>
      <xdr:row>9</xdr:row>
      <xdr:rowOff>103733</xdr:rowOff>
    </xdr:from>
    <xdr:to>
      <xdr:col>17</xdr:col>
      <xdr:colOff>981652</xdr:colOff>
      <xdr:row>9</xdr:row>
      <xdr:rowOff>637654</xdr:rowOff>
    </xdr:to>
    <xdr:pic>
      <xdr:nvPicPr>
        <xdr:cNvPr id="14529" name="Picture 9"/>
        <xdr:cNvPicPr>
          <a:picLocks noChangeAspect="1"/>
        </xdr:cNvPicPr>
      </xdr:nvPicPr>
      <xdr:blipFill>
        <a:blip xmlns:r="http://schemas.openxmlformats.org/officeDocument/2006/relationships" r:embed="rId13"/>
        <a:stretch>
          <a:fillRect/>
        </a:stretch>
      </xdr:blipFill>
      <xdr:spPr>
        <a:xfrm>
          <a:off x="12992100" y="7115175"/>
          <a:ext cx="685800" cy="533400"/>
        </a:xfrm>
        <a:prstGeom prst="rect">
          <a:avLst/>
        </a:prstGeom>
        <a:noFill/>
        <a:ln w="9525">
          <a:noFill/>
        </a:ln>
      </xdr:spPr>
    </xdr:pic>
    <xdr:clientData/>
  </xdr:twoCellAnchor>
  <xdr:twoCellAnchor editAs="oneCell">
    <xdr:from>
      <xdr:col>17</xdr:col>
      <xdr:colOff>219475</xdr:colOff>
      <xdr:row>10</xdr:row>
      <xdr:rowOff>67121</xdr:rowOff>
    </xdr:from>
    <xdr:to>
      <xdr:col>17</xdr:col>
      <xdr:colOff>1086734</xdr:colOff>
      <xdr:row>10</xdr:row>
      <xdr:rowOff>744438</xdr:rowOff>
    </xdr:to>
    <xdr:pic>
      <xdr:nvPicPr>
        <xdr:cNvPr id="14530" name="Picture 10"/>
        <xdr:cNvPicPr>
          <a:picLocks noChangeAspect="1"/>
        </xdr:cNvPicPr>
      </xdr:nvPicPr>
      <xdr:blipFill>
        <a:blip xmlns:r="http://schemas.openxmlformats.org/officeDocument/2006/relationships" r:embed="rId14"/>
        <a:stretch>
          <a:fillRect/>
        </a:stretch>
      </xdr:blipFill>
      <xdr:spPr>
        <a:xfrm>
          <a:off x="12915900" y="7858125"/>
          <a:ext cx="866775" cy="676275"/>
        </a:xfrm>
        <a:prstGeom prst="rect">
          <a:avLst/>
        </a:prstGeom>
        <a:noFill/>
        <a:ln w="9525">
          <a:noFill/>
        </a:ln>
      </xdr:spPr>
    </xdr:pic>
    <xdr:clientData/>
  </xdr:twoCellAnchor>
  <xdr:twoCellAnchor editAs="oneCell">
    <xdr:from>
      <xdr:col>17</xdr:col>
      <xdr:colOff>219475</xdr:colOff>
      <xdr:row>11</xdr:row>
      <xdr:rowOff>67121</xdr:rowOff>
    </xdr:from>
    <xdr:to>
      <xdr:col>17</xdr:col>
      <xdr:colOff>1086734</xdr:colOff>
      <xdr:row>11</xdr:row>
      <xdr:rowOff>744438</xdr:rowOff>
    </xdr:to>
    <xdr:pic>
      <xdr:nvPicPr>
        <xdr:cNvPr id="14531" name="Picture 10"/>
        <xdr:cNvPicPr>
          <a:picLocks noChangeAspect="1"/>
        </xdr:cNvPicPr>
      </xdr:nvPicPr>
      <xdr:blipFill>
        <a:blip xmlns:r="http://schemas.openxmlformats.org/officeDocument/2006/relationships" r:embed="rId14"/>
        <a:stretch>
          <a:fillRect/>
        </a:stretch>
      </xdr:blipFill>
      <xdr:spPr>
        <a:xfrm>
          <a:off x="12915900" y="8639175"/>
          <a:ext cx="866775" cy="676275"/>
        </a:xfrm>
        <a:prstGeom prst="rect">
          <a:avLst/>
        </a:prstGeom>
        <a:noFill/>
        <a:ln w="9525">
          <a:noFill/>
        </a:ln>
      </xdr:spPr>
    </xdr:pic>
    <xdr:clientData/>
  </xdr:twoCellAnchor>
  <xdr:twoCellAnchor editAs="oneCell">
    <xdr:from>
      <xdr:col>17</xdr:col>
      <xdr:colOff>219475</xdr:colOff>
      <xdr:row>12</xdr:row>
      <xdr:rowOff>67121</xdr:rowOff>
    </xdr:from>
    <xdr:to>
      <xdr:col>17</xdr:col>
      <xdr:colOff>1086734</xdr:colOff>
      <xdr:row>12</xdr:row>
      <xdr:rowOff>744438</xdr:rowOff>
    </xdr:to>
    <xdr:pic>
      <xdr:nvPicPr>
        <xdr:cNvPr id="14532" name="Picture 10"/>
        <xdr:cNvPicPr>
          <a:picLocks noChangeAspect="1"/>
        </xdr:cNvPicPr>
      </xdr:nvPicPr>
      <xdr:blipFill>
        <a:blip xmlns:r="http://schemas.openxmlformats.org/officeDocument/2006/relationships" r:embed="rId14"/>
        <a:stretch>
          <a:fillRect/>
        </a:stretch>
      </xdr:blipFill>
      <xdr:spPr>
        <a:xfrm>
          <a:off x="12915900" y="9420225"/>
          <a:ext cx="866775" cy="676275"/>
        </a:xfrm>
        <a:prstGeom prst="rect">
          <a:avLst/>
        </a:prstGeom>
        <a:noFill/>
        <a:ln w="9525">
          <a:noFill/>
        </a:ln>
      </xdr:spPr>
    </xdr:pic>
    <xdr:clientData/>
  </xdr:twoCellAnchor>
  <xdr:twoCellAnchor editAs="oneCell">
    <xdr:from>
      <xdr:col>17</xdr:col>
      <xdr:colOff>256719</xdr:colOff>
      <xdr:row>13</xdr:row>
      <xdr:rowOff>67121</xdr:rowOff>
    </xdr:from>
    <xdr:to>
      <xdr:col>17</xdr:col>
      <xdr:colOff>1018896</xdr:colOff>
      <xdr:row>13</xdr:row>
      <xdr:rowOff>668164</xdr:rowOff>
    </xdr:to>
    <xdr:pic>
      <xdr:nvPicPr>
        <xdr:cNvPr id="14533" name="Picture 13"/>
        <xdr:cNvPicPr>
          <a:picLocks noChangeAspect="1"/>
        </xdr:cNvPicPr>
      </xdr:nvPicPr>
      <xdr:blipFill>
        <a:blip xmlns:r="http://schemas.openxmlformats.org/officeDocument/2006/relationships" r:embed="rId15"/>
        <a:stretch>
          <a:fillRect/>
        </a:stretch>
      </xdr:blipFill>
      <xdr:spPr>
        <a:xfrm>
          <a:off x="12954000" y="10201275"/>
          <a:ext cx="762000" cy="600075"/>
        </a:xfrm>
        <a:prstGeom prst="rect">
          <a:avLst/>
        </a:prstGeom>
        <a:noFill/>
        <a:ln w="9525">
          <a:noFill/>
        </a:ln>
      </xdr:spPr>
    </xdr:pic>
    <xdr:clientData/>
  </xdr:twoCellAnchor>
  <xdr:twoCellAnchor editAs="oneCell">
    <xdr:from>
      <xdr:col>17</xdr:col>
      <xdr:colOff>256719</xdr:colOff>
      <xdr:row>14</xdr:row>
      <xdr:rowOff>85427</xdr:rowOff>
    </xdr:from>
    <xdr:to>
      <xdr:col>17</xdr:col>
      <xdr:colOff>1018896</xdr:colOff>
      <xdr:row>14</xdr:row>
      <xdr:rowOff>686470</xdr:rowOff>
    </xdr:to>
    <xdr:pic>
      <xdr:nvPicPr>
        <xdr:cNvPr id="14534" name="Picture 14"/>
        <xdr:cNvPicPr>
          <a:picLocks noChangeAspect="1"/>
        </xdr:cNvPicPr>
      </xdr:nvPicPr>
      <xdr:blipFill>
        <a:blip xmlns:r="http://schemas.openxmlformats.org/officeDocument/2006/relationships" r:embed="rId16"/>
        <a:stretch>
          <a:fillRect/>
        </a:stretch>
      </xdr:blipFill>
      <xdr:spPr>
        <a:xfrm>
          <a:off x="12954000" y="11001375"/>
          <a:ext cx="762000" cy="600075"/>
        </a:xfrm>
        <a:prstGeom prst="rect">
          <a:avLst/>
        </a:prstGeom>
        <a:noFill/>
        <a:ln w="9525">
          <a:noFill/>
        </a:ln>
      </xdr:spPr>
    </xdr:pic>
    <xdr:clientData/>
  </xdr:twoCellAnchor>
  <xdr:twoCellAnchor editAs="oneCell">
    <xdr:from>
      <xdr:col>17</xdr:col>
      <xdr:colOff>285983</xdr:colOff>
      <xdr:row>15</xdr:row>
      <xdr:rowOff>85427</xdr:rowOff>
    </xdr:from>
    <xdr:to>
      <xdr:col>17</xdr:col>
      <xdr:colOff>1153241</xdr:colOff>
      <xdr:row>15</xdr:row>
      <xdr:rowOff>762744</xdr:rowOff>
    </xdr:to>
    <xdr:pic>
      <xdr:nvPicPr>
        <xdr:cNvPr id="14535" name="Picture 15"/>
        <xdr:cNvPicPr>
          <a:picLocks noChangeAspect="1"/>
        </xdr:cNvPicPr>
      </xdr:nvPicPr>
      <xdr:blipFill>
        <a:blip xmlns:r="http://schemas.openxmlformats.org/officeDocument/2006/relationships" r:embed="rId17"/>
        <a:stretch>
          <a:fillRect/>
        </a:stretch>
      </xdr:blipFill>
      <xdr:spPr>
        <a:xfrm>
          <a:off x="12982575" y="11782425"/>
          <a:ext cx="866775" cy="676275"/>
        </a:xfrm>
        <a:prstGeom prst="rect">
          <a:avLst/>
        </a:prstGeom>
        <a:noFill/>
        <a:ln w="9525">
          <a:noFill/>
        </a:ln>
      </xdr:spPr>
    </xdr:pic>
    <xdr:clientData/>
  </xdr:twoCellAnchor>
  <xdr:twoCellAnchor editAs="oneCell">
    <xdr:from>
      <xdr:col>17</xdr:col>
      <xdr:colOff>285983</xdr:colOff>
      <xdr:row>16</xdr:row>
      <xdr:rowOff>27459</xdr:rowOff>
    </xdr:from>
    <xdr:to>
      <xdr:col>17</xdr:col>
      <xdr:colOff>1153241</xdr:colOff>
      <xdr:row>16</xdr:row>
      <xdr:rowOff>704776</xdr:rowOff>
    </xdr:to>
    <xdr:pic>
      <xdr:nvPicPr>
        <xdr:cNvPr id="14536" name="Picture 16"/>
        <xdr:cNvPicPr>
          <a:picLocks noChangeAspect="1"/>
        </xdr:cNvPicPr>
      </xdr:nvPicPr>
      <xdr:blipFill>
        <a:blip xmlns:r="http://schemas.openxmlformats.org/officeDocument/2006/relationships" r:embed="rId18"/>
        <a:stretch>
          <a:fillRect/>
        </a:stretch>
      </xdr:blipFill>
      <xdr:spPr>
        <a:xfrm>
          <a:off x="12982575" y="12506325"/>
          <a:ext cx="866775" cy="676275"/>
        </a:xfrm>
        <a:prstGeom prst="rect">
          <a:avLst/>
        </a:prstGeom>
        <a:noFill/>
        <a:ln w="9525">
          <a:noFill/>
        </a:ln>
      </xdr:spPr>
    </xdr:pic>
    <xdr:clientData/>
  </xdr:twoCellAnchor>
  <xdr:twoCellAnchor editAs="oneCell">
    <xdr:from>
      <xdr:col>17</xdr:col>
      <xdr:colOff>190212</xdr:colOff>
      <xdr:row>17</xdr:row>
      <xdr:rowOff>67121</xdr:rowOff>
    </xdr:from>
    <xdr:to>
      <xdr:col>17</xdr:col>
      <xdr:colOff>923125</xdr:colOff>
      <xdr:row>17</xdr:row>
      <xdr:rowOff>646807</xdr:rowOff>
    </xdr:to>
    <xdr:pic>
      <xdr:nvPicPr>
        <xdr:cNvPr id="14537" name="Picture 17"/>
        <xdr:cNvPicPr>
          <a:picLocks noChangeAspect="1"/>
        </xdr:cNvPicPr>
      </xdr:nvPicPr>
      <xdr:blipFill>
        <a:blip xmlns:r="http://schemas.openxmlformats.org/officeDocument/2006/relationships" r:embed="rId19"/>
        <a:stretch>
          <a:fillRect/>
        </a:stretch>
      </xdr:blipFill>
      <xdr:spPr>
        <a:xfrm>
          <a:off x="12887325" y="13325475"/>
          <a:ext cx="733425" cy="581025"/>
        </a:xfrm>
        <a:prstGeom prst="rect">
          <a:avLst/>
        </a:prstGeom>
        <a:noFill/>
        <a:ln w="9525">
          <a:noFill/>
        </a:ln>
      </xdr:spPr>
    </xdr:pic>
    <xdr:clientData/>
  </xdr:twoCellAnchor>
  <xdr:twoCellAnchor editAs="oneCell">
    <xdr:from>
      <xdr:col>17</xdr:col>
      <xdr:colOff>190212</xdr:colOff>
      <xdr:row>18</xdr:row>
      <xdr:rowOff>67121</xdr:rowOff>
    </xdr:from>
    <xdr:to>
      <xdr:col>17</xdr:col>
      <xdr:colOff>923125</xdr:colOff>
      <xdr:row>18</xdr:row>
      <xdr:rowOff>646807</xdr:rowOff>
    </xdr:to>
    <xdr:pic>
      <xdr:nvPicPr>
        <xdr:cNvPr id="14538" name="Picture 17"/>
        <xdr:cNvPicPr>
          <a:picLocks noChangeAspect="1"/>
        </xdr:cNvPicPr>
      </xdr:nvPicPr>
      <xdr:blipFill>
        <a:blip xmlns:r="http://schemas.openxmlformats.org/officeDocument/2006/relationships" r:embed="rId19"/>
        <a:stretch>
          <a:fillRect/>
        </a:stretch>
      </xdr:blipFill>
      <xdr:spPr>
        <a:xfrm>
          <a:off x="12887325" y="14106525"/>
          <a:ext cx="733425" cy="581025"/>
        </a:xfrm>
        <a:prstGeom prst="rect">
          <a:avLst/>
        </a:prstGeom>
        <a:noFill/>
        <a:ln w="9525">
          <a:noFill/>
        </a:ln>
      </xdr:spPr>
    </xdr:pic>
    <xdr:clientData/>
  </xdr:twoCellAnchor>
  <xdr:twoCellAnchor editAs="oneCell">
    <xdr:from>
      <xdr:col>17</xdr:col>
      <xdr:colOff>228786</xdr:colOff>
      <xdr:row>19</xdr:row>
      <xdr:rowOff>67121</xdr:rowOff>
    </xdr:from>
    <xdr:to>
      <xdr:col>17</xdr:col>
      <xdr:colOff>1096045</xdr:colOff>
      <xdr:row>19</xdr:row>
      <xdr:rowOff>744438</xdr:rowOff>
    </xdr:to>
    <xdr:pic>
      <xdr:nvPicPr>
        <xdr:cNvPr id="14539" name="Picture 19"/>
        <xdr:cNvPicPr>
          <a:picLocks noChangeAspect="1"/>
        </xdr:cNvPicPr>
      </xdr:nvPicPr>
      <xdr:blipFill>
        <a:blip xmlns:r="http://schemas.openxmlformats.org/officeDocument/2006/relationships" r:embed="rId20"/>
        <a:stretch>
          <a:fillRect/>
        </a:stretch>
      </xdr:blipFill>
      <xdr:spPr>
        <a:xfrm>
          <a:off x="12925425" y="14887575"/>
          <a:ext cx="866775" cy="676275"/>
        </a:xfrm>
        <a:prstGeom prst="rect">
          <a:avLst/>
        </a:prstGeom>
        <a:noFill/>
        <a:ln w="9525">
          <a:noFill/>
        </a:ln>
      </xdr:spPr>
    </xdr:pic>
    <xdr:clientData/>
  </xdr:twoCellAnchor>
  <xdr:twoCellAnchor editAs="oneCell">
    <xdr:from>
      <xdr:col>17</xdr:col>
      <xdr:colOff>228786</xdr:colOff>
      <xdr:row>24</xdr:row>
      <xdr:rowOff>85427</xdr:rowOff>
    </xdr:from>
    <xdr:to>
      <xdr:col>17</xdr:col>
      <xdr:colOff>990963</xdr:colOff>
      <xdr:row>24</xdr:row>
      <xdr:rowOff>677317</xdr:rowOff>
    </xdr:to>
    <xdr:pic>
      <xdr:nvPicPr>
        <xdr:cNvPr id="14540" name="Picture 22"/>
        <xdr:cNvPicPr>
          <a:picLocks noChangeAspect="1"/>
        </xdr:cNvPicPr>
      </xdr:nvPicPr>
      <xdr:blipFill>
        <a:blip xmlns:r="http://schemas.openxmlformats.org/officeDocument/2006/relationships" r:embed="rId21"/>
        <a:stretch>
          <a:fillRect/>
        </a:stretch>
      </xdr:blipFill>
      <xdr:spPr>
        <a:xfrm>
          <a:off x="12925425" y="18811875"/>
          <a:ext cx="762000" cy="590550"/>
        </a:xfrm>
        <a:prstGeom prst="rect">
          <a:avLst/>
        </a:prstGeom>
        <a:noFill/>
        <a:ln w="9525">
          <a:noFill/>
        </a:ln>
      </xdr:spPr>
    </xdr:pic>
    <xdr:clientData/>
  </xdr:twoCellAnchor>
  <xdr:twoCellAnchor editAs="oneCell">
    <xdr:from>
      <xdr:col>17</xdr:col>
      <xdr:colOff>276671</xdr:colOff>
      <xdr:row>25</xdr:row>
      <xdr:rowOff>9153</xdr:rowOff>
    </xdr:from>
    <xdr:to>
      <xdr:col>17</xdr:col>
      <xdr:colOff>1143930</xdr:colOff>
      <xdr:row>25</xdr:row>
      <xdr:rowOff>686470</xdr:rowOff>
    </xdr:to>
    <xdr:pic>
      <xdr:nvPicPr>
        <xdr:cNvPr id="14541" name="Picture 23"/>
        <xdr:cNvPicPr>
          <a:picLocks noChangeAspect="1"/>
        </xdr:cNvPicPr>
      </xdr:nvPicPr>
      <xdr:blipFill>
        <a:blip xmlns:r="http://schemas.openxmlformats.org/officeDocument/2006/relationships" r:embed="rId22"/>
        <a:stretch>
          <a:fillRect/>
        </a:stretch>
      </xdr:blipFill>
      <xdr:spPr>
        <a:xfrm>
          <a:off x="12973050" y="19516725"/>
          <a:ext cx="866775" cy="676275"/>
        </a:xfrm>
        <a:prstGeom prst="rect">
          <a:avLst/>
        </a:prstGeom>
        <a:noFill/>
        <a:ln w="9525">
          <a:noFill/>
        </a:ln>
      </xdr:spPr>
    </xdr:pic>
    <xdr:clientData/>
  </xdr:twoCellAnchor>
  <xdr:twoCellAnchor editAs="oneCell">
    <xdr:from>
      <xdr:col>17</xdr:col>
      <xdr:colOff>27933</xdr:colOff>
      <xdr:row>28</xdr:row>
      <xdr:rowOff>0</xdr:rowOff>
    </xdr:from>
    <xdr:to>
      <xdr:col>17</xdr:col>
      <xdr:colOff>895192</xdr:colOff>
      <xdr:row>28</xdr:row>
      <xdr:rowOff>677317</xdr:rowOff>
    </xdr:to>
    <xdr:pic>
      <xdr:nvPicPr>
        <xdr:cNvPr id="14542" name="Picture 26"/>
        <xdr:cNvPicPr>
          <a:picLocks noChangeAspect="1"/>
        </xdr:cNvPicPr>
      </xdr:nvPicPr>
      <xdr:blipFill>
        <a:blip xmlns:r="http://schemas.openxmlformats.org/officeDocument/2006/relationships" r:embed="rId23"/>
        <a:stretch>
          <a:fillRect/>
        </a:stretch>
      </xdr:blipFill>
      <xdr:spPr>
        <a:xfrm>
          <a:off x="12725400" y="21850350"/>
          <a:ext cx="866775" cy="676275"/>
        </a:xfrm>
        <a:prstGeom prst="rect">
          <a:avLst/>
        </a:prstGeom>
        <a:noFill/>
        <a:ln w="9525">
          <a:noFill/>
        </a:ln>
      </xdr:spPr>
    </xdr:pic>
    <xdr:clientData/>
  </xdr:twoCellAnchor>
  <xdr:twoCellAnchor editAs="oneCell">
    <xdr:from>
      <xdr:col>17</xdr:col>
      <xdr:colOff>162278</xdr:colOff>
      <xdr:row>30</xdr:row>
      <xdr:rowOff>286792</xdr:rowOff>
    </xdr:from>
    <xdr:to>
      <xdr:col>17</xdr:col>
      <xdr:colOff>1266304</xdr:colOff>
      <xdr:row>31</xdr:row>
      <xdr:rowOff>601042</xdr:rowOff>
    </xdr:to>
    <xdr:pic>
      <xdr:nvPicPr>
        <xdr:cNvPr id="14543" name="Picture 370"/>
        <xdr:cNvPicPr>
          <a:picLocks noChangeAspect="1"/>
        </xdr:cNvPicPr>
      </xdr:nvPicPr>
      <xdr:blipFill>
        <a:blip xmlns:r="http://schemas.openxmlformats.org/officeDocument/2006/relationships" r:embed="rId24"/>
        <a:stretch>
          <a:fillRect/>
        </a:stretch>
      </xdr:blipFill>
      <xdr:spPr>
        <a:xfrm>
          <a:off x="12858750" y="23698200"/>
          <a:ext cx="1104900" cy="1095375"/>
        </a:xfrm>
        <a:prstGeom prst="rect">
          <a:avLst/>
        </a:prstGeom>
        <a:noFill/>
        <a:ln w="9525">
          <a:noFill/>
        </a:ln>
      </xdr:spPr>
    </xdr:pic>
    <xdr:clientData/>
  </xdr:twoCellAnchor>
  <xdr:twoCellAnchor editAs="oneCell">
    <xdr:from>
      <xdr:col>17</xdr:col>
      <xdr:colOff>57197</xdr:colOff>
      <xdr:row>29</xdr:row>
      <xdr:rowOff>152549</xdr:rowOff>
    </xdr:from>
    <xdr:to>
      <xdr:col>17</xdr:col>
      <xdr:colOff>1229060</xdr:colOff>
      <xdr:row>30</xdr:row>
      <xdr:rowOff>0</xdr:rowOff>
    </xdr:to>
    <xdr:pic>
      <xdr:nvPicPr>
        <xdr:cNvPr id="14544" name="Picture 372"/>
        <xdr:cNvPicPr>
          <a:picLocks noChangeAspect="1"/>
        </xdr:cNvPicPr>
      </xdr:nvPicPr>
      <xdr:blipFill>
        <a:blip xmlns:r="http://schemas.openxmlformats.org/officeDocument/2006/relationships" r:embed="rId25"/>
        <a:stretch>
          <a:fillRect/>
        </a:stretch>
      </xdr:blipFill>
      <xdr:spPr>
        <a:xfrm>
          <a:off x="12753975" y="22783800"/>
          <a:ext cx="1171575" cy="628650"/>
        </a:xfrm>
        <a:prstGeom prst="rect">
          <a:avLst/>
        </a:prstGeom>
        <a:noFill/>
        <a:ln w="9525">
          <a:noFill/>
        </a:ln>
      </xdr:spPr>
    </xdr:pic>
    <xdr:clientData/>
  </xdr:twoCellAnchor>
  <xdr:twoCellAnchor editAs="oneCell">
    <xdr:from>
      <xdr:col>17</xdr:col>
      <xdr:colOff>228786</xdr:colOff>
      <xdr:row>32</xdr:row>
      <xdr:rowOff>125239</xdr:rowOff>
    </xdr:from>
    <xdr:to>
      <xdr:col>17</xdr:col>
      <xdr:colOff>1096045</xdr:colOff>
      <xdr:row>32</xdr:row>
      <xdr:rowOff>819745</xdr:rowOff>
    </xdr:to>
    <xdr:pic>
      <xdr:nvPicPr>
        <xdr:cNvPr id="14545" name="Picture 30"/>
        <xdr:cNvPicPr>
          <a:picLocks noChangeAspect="1"/>
        </xdr:cNvPicPr>
      </xdr:nvPicPr>
      <xdr:blipFill>
        <a:blip xmlns:r="http://schemas.openxmlformats.org/officeDocument/2006/relationships" r:embed="rId26"/>
        <a:stretch>
          <a:fillRect/>
        </a:stretch>
      </xdr:blipFill>
      <xdr:spPr>
        <a:xfrm>
          <a:off x="12925425" y="25098375"/>
          <a:ext cx="866775" cy="695325"/>
        </a:xfrm>
        <a:prstGeom prst="rect">
          <a:avLst/>
        </a:prstGeom>
        <a:noFill/>
        <a:ln w="9525">
          <a:noFill/>
        </a:ln>
      </xdr:spPr>
    </xdr:pic>
    <xdr:clientData/>
  </xdr:twoCellAnchor>
  <xdr:twoCellAnchor editAs="oneCell">
    <xdr:from>
      <xdr:col>17</xdr:col>
      <xdr:colOff>228786</xdr:colOff>
      <xdr:row>33</xdr:row>
      <xdr:rowOff>36612</xdr:rowOff>
    </xdr:from>
    <xdr:to>
      <xdr:col>17</xdr:col>
      <xdr:colOff>1096045</xdr:colOff>
      <xdr:row>33</xdr:row>
      <xdr:rowOff>713929</xdr:rowOff>
    </xdr:to>
    <xdr:pic>
      <xdr:nvPicPr>
        <xdr:cNvPr id="14546" name="Picture 31"/>
        <xdr:cNvPicPr>
          <a:picLocks noChangeAspect="1"/>
        </xdr:cNvPicPr>
      </xdr:nvPicPr>
      <xdr:blipFill>
        <a:blip xmlns:r="http://schemas.openxmlformats.org/officeDocument/2006/relationships" r:embed="rId27"/>
        <a:stretch>
          <a:fillRect/>
        </a:stretch>
      </xdr:blipFill>
      <xdr:spPr>
        <a:xfrm>
          <a:off x="12925425" y="25984200"/>
          <a:ext cx="866775" cy="676275"/>
        </a:xfrm>
        <a:prstGeom prst="rect">
          <a:avLst/>
        </a:prstGeom>
        <a:noFill/>
        <a:ln w="9525">
          <a:noFill/>
        </a:ln>
      </xdr:spPr>
    </xdr:pic>
    <xdr:clientData/>
  </xdr:twoCellAnchor>
  <xdr:twoCellAnchor editAs="oneCell">
    <xdr:from>
      <xdr:col>28</xdr:col>
      <xdr:colOff>476176</xdr:colOff>
      <xdr:row>2</xdr:row>
      <xdr:rowOff>1123317</xdr:rowOff>
    </xdr:from>
    <xdr:to>
      <xdr:col>29</xdr:col>
      <xdr:colOff>761730</xdr:colOff>
      <xdr:row>4</xdr:row>
      <xdr:rowOff>104477</xdr:rowOff>
    </xdr:to>
    <xdr:pic>
      <xdr:nvPicPr>
        <xdr:cNvPr id="14547" name="Picture 1"/>
        <xdr:cNvPicPr>
          <a:picLocks noChangeAspect="1"/>
        </xdr:cNvPicPr>
      </xdr:nvPicPr>
      <xdr:blipFill>
        <a:blip xmlns:r="http://schemas.openxmlformats.org/officeDocument/2006/relationships" r:embed="rId28"/>
        <a:stretch>
          <a:fillRect/>
        </a:stretch>
      </xdr:blipFill>
      <xdr:spPr>
        <a:xfrm>
          <a:off x="27098625" y="1743075"/>
          <a:ext cx="1057275" cy="1066800"/>
        </a:xfrm>
        <a:prstGeom prst="rect">
          <a:avLst/>
        </a:prstGeom>
        <a:noFill/>
        <a:ln w="9525">
          <a:noFill/>
        </a:ln>
      </xdr:spPr>
    </xdr:pic>
    <xdr:clientData/>
  </xdr:twoCellAnchor>
</xdr:wsDr>
</file>

<file path=xl/drawings/drawing22.xml><?xml version="1.0" encoding="utf-8"?>
<xdr:wsDr xmlns:xdr="http://schemas.openxmlformats.org/drawingml/2006/spreadsheetDrawing" xmlns:a="http://schemas.openxmlformats.org/drawingml/2006/main">
  <xdr:twoCellAnchor>
    <xdr:from>
      <xdr:col>18</xdr:col>
      <xdr:colOff>162278</xdr:colOff>
      <xdr:row>1</xdr:row>
      <xdr:rowOff>182166</xdr:rowOff>
    </xdr:from>
    <xdr:to>
      <xdr:col>18</xdr:col>
      <xdr:colOff>1267634</xdr:colOff>
      <xdr:row>1</xdr:row>
      <xdr:rowOff>1098352</xdr:rowOff>
    </xdr:to>
    <xdr:pic>
      <xdr:nvPicPr>
        <xdr:cNvPr id="20112" name="Picture 61"/>
        <xdr:cNvPicPr>
          <a:picLocks noChangeAspect="1"/>
        </xdr:cNvPicPr>
      </xdr:nvPicPr>
      <xdr:blipFill>
        <a:blip xmlns:r="http://schemas.openxmlformats.org/officeDocument/2006/relationships" r:embed="rId1"/>
        <a:stretch>
          <a:fillRect/>
        </a:stretch>
      </xdr:blipFill>
      <xdr:spPr>
        <a:xfrm>
          <a:off x="11268075" y="828675"/>
          <a:ext cx="1104900" cy="914400"/>
        </a:xfrm>
        <a:prstGeom prst="rect">
          <a:avLst/>
        </a:prstGeom>
        <a:noFill/>
        <a:ln w="9525">
          <a:noFill/>
        </a:ln>
      </xdr:spPr>
    </xdr:pic>
    <xdr:clientData/>
  </xdr:twoCellAnchor>
  <xdr:twoCellAnchor>
    <xdr:from>
      <xdr:col>18</xdr:col>
      <xdr:colOff>162278</xdr:colOff>
      <xdr:row>2</xdr:row>
      <xdr:rowOff>107156</xdr:rowOff>
    </xdr:from>
    <xdr:to>
      <xdr:col>18</xdr:col>
      <xdr:colOff>1267634</xdr:colOff>
      <xdr:row>2</xdr:row>
      <xdr:rowOff>1173361</xdr:rowOff>
    </xdr:to>
    <xdr:pic>
      <xdr:nvPicPr>
        <xdr:cNvPr id="20113" name="Picture 62"/>
        <xdr:cNvPicPr>
          <a:picLocks noChangeAspect="1"/>
        </xdr:cNvPicPr>
      </xdr:nvPicPr>
      <xdr:blipFill>
        <a:blip xmlns:r="http://schemas.openxmlformats.org/officeDocument/2006/relationships" r:embed="rId2"/>
        <a:stretch>
          <a:fillRect/>
        </a:stretch>
      </xdr:blipFill>
      <xdr:spPr>
        <a:xfrm>
          <a:off x="11268075" y="2124075"/>
          <a:ext cx="1104900" cy="1066800"/>
        </a:xfrm>
        <a:prstGeom prst="rect">
          <a:avLst/>
        </a:prstGeom>
        <a:noFill/>
        <a:ln w="9525">
          <a:noFill/>
        </a:ln>
      </xdr:spPr>
    </xdr:pic>
    <xdr:clientData/>
  </xdr:twoCellAnchor>
  <xdr:twoCellAnchor>
    <xdr:from>
      <xdr:col>18</xdr:col>
      <xdr:colOff>162278</xdr:colOff>
      <xdr:row>3</xdr:row>
      <xdr:rowOff>107156</xdr:rowOff>
    </xdr:from>
    <xdr:to>
      <xdr:col>18</xdr:col>
      <xdr:colOff>1267634</xdr:colOff>
      <xdr:row>3</xdr:row>
      <xdr:rowOff>1173361</xdr:rowOff>
    </xdr:to>
    <xdr:pic>
      <xdr:nvPicPr>
        <xdr:cNvPr id="20114" name="Picture 63"/>
        <xdr:cNvPicPr>
          <a:picLocks noChangeAspect="1"/>
        </xdr:cNvPicPr>
      </xdr:nvPicPr>
      <xdr:blipFill>
        <a:blip xmlns:r="http://schemas.openxmlformats.org/officeDocument/2006/relationships" r:embed="rId2"/>
        <a:stretch>
          <a:fillRect/>
        </a:stretch>
      </xdr:blipFill>
      <xdr:spPr>
        <a:xfrm>
          <a:off x="11268075" y="3495675"/>
          <a:ext cx="1104900" cy="1066800"/>
        </a:xfrm>
        <a:prstGeom prst="rect">
          <a:avLst/>
        </a:prstGeom>
        <a:noFill/>
        <a:ln w="9525">
          <a:noFill/>
        </a:ln>
      </xdr:spPr>
    </xdr:pic>
    <xdr:clientData/>
  </xdr:twoCellAnchor>
  <xdr:twoCellAnchor>
    <xdr:from>
      <xdr:col>18</xdr:col>
      <xdr:colOff>162278</xdr:colOff>
      <xdr:row>4</xdr:row>
      <xdr:rowOff>107156</xdr:rowOff>
    </xdr:from>
    <xdr:to>
      <xdr:col>18</xdr:col>
      <xdr:colOff>1267634</xdr:colOff>
      <xdr:row>4</xdr:row>
      <xdr:rowOff>1173361</xdr:rowOff>
    </xdr:to>
    <xdr:pic>
      <xdr:nvPicPr>
        <xdr:cNvPr id="20115" name="Picture 64"/>
        <xdr:cNvPicPr>
          <a:picLocks noChangeAspect="1"/>
        </xdr:cNvPicPr>
      </xdr:nvPicPr>
      <xdr:blipFill>
        <a:blip xmlns:r="http://schemas.openxmlformats.org/officeDocument/2006/relationships" r:embed="rId2"/>
        <a:stretch>
          <a:fillRect/>
        </a:stretch>
      </xdr:blipFill>
      <xdr:spPr>
        <a:xfrm>
          <a:off x="11268075" y="4867275"/>
          <a:ext cx="1104900" cy="1066800"/>
        </a:xfrm>
        <a:prstGeom prst="rect">
          <a:avLst/>
        </a:prstGeom>
        <a:noFill/>
        <a:ln w="9525">
          <a:noFill/>
        </a:ln>
      </xdr:spPr>
    </xdr:pic>
    <xdr:clientData/>
  </xdr:twoCellAnchor>
  <xdr:twoCellAnchor>
    <xdr:from>
      <xdr:col>18</xdr:col>
      <xdr:colOff>210164</xdr:colOff>
      <xdr:row>6</xdr:row>
      <xdr:rowOff>235744</xdr:rowOff>
    </xdr:from>
    <xdr:to>
      <xdr:col>18</xdr:col>
      <xdr:colOff>1238371</xdr:colOff>
      <xdr:row>6</xdr:row>
      <xdr:rowOff>798314</xdr:rowOff>
    </xdr:to>
    <xdr:pic>
      <xdr:nvPicPr>
        <xdr:cNvPr id="20116" name="Picture 66"/>
        <xdr:cNvPicPr>
          <a:picLocks noChangeAspect="1"/>
        </xdr:cNvPicPr>
      </xdr:nvPicPr>
      <xdr:blipFill>
        <a:blip xmlns:r="http://schemas.openxmlformats.org/officeDocument/2006/relationships" r:embed="rId3"/>
        <a:stretch>
          <a:fillRect/>
        </a:stretch>
      </xdr:blipFill>
      <xdr:spPr>
        <a:xfrm>
          <a:off x="11315700" y="7743825"/>
          <a:ext cx="1028700" cy="561975"/>
        </a:xfrm>
        <a:prstGeom prst="rect">
          <a:avLst/>
        </a:prstGeom>
        <a:noFill/>
        <a:ln w="9525">
          <a:noFill/>
        </a:ln>
      </xdr:spPr>
    </xdr:pic>
    <xdr:clientData/>
  </xdr:twoCellAnchor>
  <xdr:twoCellAnchor>
    <xdr:from>
      <xdr:col>18</xdr:col>
      <xdr:colOff>333868</xdr:colOff>
      <xdr:row>7</xdr:row>
      <xdr:rowOff>235744</xdr:rowOff>
    </xdr:from>
    <xdr:to>
      <xdr:col>18</xdr:col>
      <xdr:colOff>1258323</xdr:colOff>
      <xdr:row>7</xdr:row>
      <xdr:rowOff>921544</xdr:rowOff>
    </xdr:to>
    <xdr:pic>
      <xdr:nvPicPr>
        <xdr:cNvPr id="20117" name="Picture 67"/>
        <xdr:cNvPicPr>
          <a:picLocks noChangeAspect="1"/>
        </xdr:cNvPicPr>
      </xdr:nvPicPr>
      <xdr:blipFill>
        <a:blip xmlns:r="http://schemas.openxmlformats.org/officeDocument/2006/relationships" r:embed="rId4"/>
        <a:stretch>
          <a:fillRect/>
        </a:stretch>
      </xdr:blipFill>
      <xdr:spPr>
        <a:xfrm>
          <a:off x="11439525" y="9115425"/>
          <a:ext cx="923925" cy="685800"/>
        </a:xfrm>
        <a:prstGeom prst="rect">
          <a:avLst/>
        </a:prstGeom>
        <a:noFill/>
        <a:ln w="9525">
          <a:noFill/>
        </a:ln>
      </xdr:spPr>
    </xdr:pic>
    <xdr:clientData/>
  </xdr:twoCellAnchor>
  <xdr:twoCellAnchor>
    <xdr:from>
      <xdr:col>18</xdr:col>
      <xdr:colOff>285983</xdr:colOff>
      <xdr:row>8</xdr:row>
      <xdr:rowOff>407194</xdr:rowOff>
    </xdr:from>
    <xdr:to>
      <xdr:col>18</xdr:col>
      <xdr:colOff>1048159</xdr:colOff>
      <xdr:row>8</xdr:row>
      <xdr:rowOff>910828</xdr:rowOff>
    </xdr:to>
    <xdr:pic>
      <xdr:nvPicPr>
        <xdr:cNvPr id="20118" name="Picture 86"/>
        <xdr:cNvPicPr>
          <a:picLocks noChangeAspect="1"/>
        </xdr:cNvPicPr>
      </xdr:nvPicPr>
      <xdr:blipFill>
        <a:blip xmlns:r="http://schemas.openxmlformats.org/officeDocument/2006/relationships" r:embed="rId5"/>
        <a:srcRect l="7171" t="14431" r="5546" b="11453"/>
        <a:stretch>
          <a:fillRect/>
        </a:stretch>
      </xdr:blipFill>
      <xdr:spPr>
        <a:xfrm>
          <a:off x="11391900" y="10658475"/>
          <a:ext cx="762000" cy="504825"/>
        </a:xfrm>
        <a:prstGeom prst="rect">
          <a:avLst/>
        </a:prstGeom>
        <a:noFill/>
        <a:ln w="9525">
          <a:noFill/>
        </a:ln>
      </xdr:spPr>
    </xdr:pic>
    <xdr:clientData/>
  </xdr:twoCellAnchor>
  <xdr:twoCellAnchor>
    <xdr:from>
      <xdr:col>18</xdr:col>
      <xdr:colOff>162278</xdr:colOff>
      <xdr:row>5</xdr:row>
      <xdr:rowOff>107156</xdr:rowOff>
    </xdr:from>
    <xdr:to>
      <xdr:col>18</xdr:col>
      <xdr:colOff>1267634</xdr:colOff>
      <xdr:row>5</xdr:row>
      <xdr:rowOff>1173361</xdr:rowOff>
    </xdr:to>
    <xdr:pic>
      <xdr:nvPicPr>
        <xdr:cNvPr id="20119" name="Picture 48"/>
        <xdr:cNvPicPr>
          <a:picLocks noChangeAspect="1"/>
        </xdr:cNvPicPr>
      </xdr:nvPicPr>
      <xdr:blipFill>
        <a:blip xmlns:r="http://schemas.openxmlformats.org/officeDocument/2006/relationships" r:embed="rId2"/>
        <a:stretch>
          <a:fillRect/>
        </a:stretch>
      </xdr:blipFill>
      <xdr:spPr>
        <a:xfrm>
          <a:off x="11268075" y="6238875"/>
          <a:ext cx="1104900" cy="1066800"/>
        </a:xfrm>
        <a:prstGeom prst="rect">
          <a:avLst/>
        </a:prstGeom>
        <a:noFill/>
        <a:ln w="9525">
          <a:noFill/>
        </a:ln>
      </xdr:spPr>
    </xdr:pic>
    <xdr:clientData/>
  </xdr:twoCellAnchor>
  <xdr:twoCellAnchor>
    <xdr:from>
      <xdr:col>18</xdr:col>
      <xdr:colOff>210164</xdr:colOff>
      <xdr:row>10</xdr:row>
      <xdr:rowOff>353616</xdr:rowOff>
    </xdr:from>
    <xdr:to>
      <xdr:col>18</xdr:col>
      <xdr:colOff>1315520</xdr:colOff>
      <xdr:row>10</xdr:row>
      <xdr:rowOff>964406</xdr:rowOff>
    </xdr:to>
    <xdr:pic>
      <xdr:nvPicPr>
        <xdr:cNvPr id="20120" name="Picture 53"/>
        <xdr:cNvPicPr>
          <a:picLocks noChangeAspect="1"/>
        </xdr:cNvPicPr>
      </xdr:nvPicPr>
      <xdr:blipFill>
        <a:blip xmlns:r="http://schemas.openxmlformats.org/officeDocument/2006/relationships" r:embed="rId6"/>
        <a:stretch>
          <a:fillRect/>
        </a:stretch>
      </xdr:blipFill>
      <xdr:spPr>
        <a:xfrm>
          <a:off x="11315700" y="13344525"/>
          <a:ext cx="1104900" cy="609600"/>
        </a:xfrm>
        <a:prstGeom prst="rect">
          <a:avLst/>
        </a:prstGeom>
        <a:noFill/>
        <a:ln w="9525">
          <a:noFill/>
        </a:ln>
      </xdr:spPr>
    </xdr:pic>
    <xdr:clientData/>
  </xdr:twoCellAnchor>
  <xdr:twoCellAnchor>
    <xdr:from>
      <xdr:col>18</xdr:col>
      <xdr:colOff>276671</xdr:colOff>
      <xdr:row>9</xdr:row>
      <xdr:rowOff>353616</xdr:rowOff>
    </xdr:from>
    <xdr:to>
      <xdr:col>18</xdr:col>
      <xdr:colOff>1171863</xdr:colOff>
      <xdr:row>9</xdr:row>
      <xdr:rowOff>926902</xdr:rowOff>
    </xdr:to>
    <xdr:pic>
      <xdr:nvPicPr>
        <xdr:cNvPr id="20121" name="Picture 56"/>
        <xdr:cNvPicPr>
          <a:picLocks noChangeAspect="1"/>
        </xdr:cNvPicPr>
      </xdr:nvPicPr>
      <xdr:blipFill>
        <a:blip xmlns:r="http://schemas.openxmlformats.org/officeDocument/2006/relationships" r:embed="rId7"/>
        <a:stretch>
          <a:fillRect/>
        </a:stretch>
      </xdr:blipFill>
      <xdr:spPr>
        <a:xfrm>
          <a:off x="11382375" y="11972925"/>
          <a:ext cx="895350" cy="571500"/>
        </a:xfrm>
        <a:prstGeom prst="rect">
          <a:avLst/>
        </a:prstGeom>
        <a:noFill/>
        <a:ln w="9525">
          <a:noFill/>
        </a:ln>
      </xdr:spPr>
    </xdr:pic>
    <xdr:clientData/>
  </xdr:twoCellAnchor>
  <xdr:twoCellAnchor>
    <xdr:from>
      <xdr:col>18</xdr:col>
      <xdr:colOff>142326</xdr:colOff>
      <xdr:row>11</xdr:row>
      <xdr:rowOff>160734</xdr:rowOff>
    </xdr:from>
    <xdr:to>
      <xdr:col>18</xdr:col>
      <xdr:colOff>1227730</xdr:colOff>
      <xdr:row>11</xdr:row>
      <xdr:rowOff>991195</xdr:rowOff>
    </xdr:to>
    <xdr:pic>
      <xdr:nvPicPr>
        <xdr:cNvPr id="20122" name="Picture 57"/>
        <xdr:cNvPicPr>
          <a:picLocks noChangeAspect="1"/>
        </xdr:cNvPicPr>
      </xdr:nvPicPr>
      <xdr:blipFill>
        <a:blip xmlns:r="http://schemas.openxmlformats.org/officeDocument/2006/relationships" r:embed="rId8"/>
        <a:stretch>
          <a:fillRect/>
        </a:stretch>
      </xdr:blipFill>
      <xdr:spPr>
        <a:xfrm>
          <a:off x="11249025" y="14525625"/>
          <a:ext cx="1085850" cy="828675"/>
        </a:xfrm>
        <a:prstGeom prst="rect">
          <a:avLst/>
        </a:prstGeom>
        <a:noFill/>
        <a:ln w="9525">
          <a:noFill/>
        </a:ln>
      </xdr:spPr>
    </xdr:pic>
    <xdr:clientData/>
  </xdr:twoCellAnchor>
  <xdr:twoCellAnchor>
    <xdr:from>
      <xdr:col>18</xdr:col>
      <xdr:colOff>210164</xdr:colOff>
      <xdr:row>13</xdr:row>
      <xdr:rowOff>230386</xdr:rowOff>
    </xdr:from>
    <xdr:to>
      <xdr:col>18</xdr:col>
      <xdr:colOff>1295567</xdr:colOff>
      <xdr:row>13</xdr:row>
      <xdr:rowOff>1114425</xdr:rowOff>
    </xdr:to>
    <xdr:pic>
      <xdr:nvPicPr>
        <xdr:cNvPr id="20123" name="Picture 58"/>
        <xdr:cNvPicPr>
          <a:picLocks noChangeAspect="1"/>
        </xdr:cNvPicPr>
      </xdr:nvPicPr>
      <xdr:blipFill>
        <a:blip xmlns:r="http://schemas.openxmlformats.org/officeDocument/2006/relationships" r:embed="rId9"/>
        <a:stretch>
          <a:fillRect/>
        </a:stretch>
      </xdr:blipFill>
      <xdr:spPr>
        <a:xfrm>
          <a:off x="11315700" y="17335500"/>
          <a:ext cx="1085850" cy="885825"/>
        </a:xfrm>
        <a:prstGeom prst="rect">
          <a:avLst/>
        </a:prstGeom>
        <a:noFill/>
        <a:ln w="9525">
          <a:noFill/>
        </a:ln>
      </xdr:spPr>
    </xdr:pic>
    <xdr:clientData/>
  </xdr:twoCellAnchor>
  <xdr:twoCellAnchor>
    <xdr:from>
      <xdr:col>18</xdr:col>
      <xdr:colOff>476194</xdr:colOff>
      <xdr:row>14</xdr:row>
      <xdr:rowOff>278606</xdr:rowOff>
    </xdr:from>
    <xdr:to>
      <xdr:col>18</xdr:col>
      <xdr:colOff>885881</xdr:colOff>
      <xdr:row>14</xdr:row>
      <xdr:rowOff>851892</xdr:rowOff>
    </xdr:to>
    <xdr:pic>
      <xdr:nvPicPr>
        <xdr:cNvPr id="20124" name="Picture 59"/>
        <xdr:cNvPicPr>
          <a:picLocks noChangeAspect="1"/>
        </xdr:cNvPicPr>
      </xdr:nvPicPr>
      <xdr:blipFill>
        <a:blip xmlns:r="http://schemas.openxmlformats.org/officeDocument/2006/relationships"/>
        <a:stretch>
          <a:fillRect/>
        </a:stretch>
      </xdr:blipFill>
      <xdr:spPr>
        <a:xfrm>
          <a:off x="11582400" y="18754725"/>
          <a:ext cx="409575" cy="571500"/>
        </a:xfrm>
        <a:prstGeom prst="rect">
          <a:avLst/>
        </a:prstGeom>
        <a:noFill/>
        <a:ln w="9525">
          <a:noFill/>
        </a:ln>
      </xdr:spPr>
    </xdr:pic>
    <xdr:clientData/>
  </xdr:twoCellAnchor>
  <xdr:twoCellAnchor>
    <xdr:from>
      <xdr:col>18</xdr:col>
      <xdr:colOff>476194</xdr:colOff>
      <xdr:row>15</xdr:row>
      <xdr:rowOff>278606</xdr:rowOff>
    </xdr:from>
    <xdr:to>
      <xdr:col>18</xdr:col>
      <xdr:colOff>885881</xdr:colOff>
      <xdr:row>15</xdr:row>
      <xdr:rowOff>851892</xdr:rowOff>
    </xdr:to>
    <xdr:pic>
      <xdr:nvPicPr>
        <xdr:cNvPr id="20125" name="Picture 60"/>
        <xdr:cNvPicPr>
          <a:picLocks noChangeAspect="1"/>
        </xdr:cNvPicPr>
      </xdr:nvPicPr>
      <xdr:blipFill>
        <a:blip xmlns:r="http://schemas.openxmlformats.org/officeDocument/2006/relationships"/>
        <a:stretch>
          <a:fillRect/>
        </a:stretch>
      </xdr:blipFill>
      <xdr:spPr>
        <a:xfrm>
          <a:off x="11582400" y="20126325"/>
          <a:ext cx="409575" cy="571500"/>
        </a:xfrm>
        <a:prstGeom prst="rect">
          <a:avLst/>
        </a:prstGeom>
        <a:noFill/>
        <a:ln w="9525">
          <a:noFill/>
        </a:ln>
      </xdr:spPr>
    </xdr:pic>
    <xdr:clientData/>
  </xdr:twoCellAnchor>
  <xdr:twoCellAnchor>
    <xdr:from>
      <xdr:col>18</xdr:col>
      <xdr:colOff>171590</xdr:colOff>
      <xdr:row>16</xdr:row>
      <xdr:rowOff>198239</xdr:rowOff>
    </xdr:from>
    <xdr:to>
      <xdr:col>18</xdr:col>
      <xdr:colOff>1190485</xdr:colOff>
      <xdr:row>16</xdr:row>
      <xdr:rowOff>1034058</xdr:rowOff>
    </xdr:to>
    <xdr:pic>
      <xdr:nvPicPr>
        <xdr:cNvPr id="20126" name="Picture 61"/>
        <xdr:cNvPicPr>
          <a:picLocks noChangeAspect="1"/>
        </xdr:cNvPicPr>
      </xdr:nvPicPr>
      <xdr:blipFill>
        <a:blip xmlns:r="http://schemas.openxmlformats.org/officeDocument/2006/relationships" r:embed="rId10"/>
        <a:stretch>
          <a:fillRect/>
        </a:stretch>
      </xdr:blipFill>
      <xdr:spPr>
        <a:xfrm>
          <a:off x="11277600" y="21421725"/>
          <a:ext cx="1019175" cy="838200"/>
        </a:xfrm>
        <a:prstGeom prst="rect">
          <a:avLst/>
        </a:prstGeom>
        <a:noFill/>
        <a:ln w="9525">
          <a:noFill/>
        </a:ln>
      </xdr:spPr>
    </xdr:pic>
    <xdr:clientData/>
  </xdr:twoCellAnchor>
  <xdr:twoCellAnchor>
    <xdr:from>
      <xdr:col>18</xdr:col>
      <xdr:colOff>285983</xdr:colOff>
      <xdr:row>17</xdr:row>
      <xdr:rowOff>182166</xdr:rowOff>
    </xdr:from>
    <xdr:to>
      <xdr:col>18</xdr:col>
      <xdr:colOff>1142600</xdr:colOff>
      <xdr:row>17</xdr:row>
      <xdr:rowOff>975122</xdr:rowOff>
    </xdr:to>
    <xdr:pic>
      <xdr:nvPicPr>
        <xdr:cNvPr id="20127" name="Picture 64"/>
        <xdr:cNvPicPr>
          <a:picLocks noChangeAspect="1"/>
        </xdr:cNvPicPr>
      </xdr:nvPicPr>
      <xdr:blipFill>
        <a:blip xmlns:r="http://schemas.openxmlformats.org/officeDocument/2006/relationships" r:embed="rId11"/>
        <a:stretch>
          <a:fillRect/>
        </a:stretch>
      </xdr:blipFill>
      <xdr:spPr>
        <a:xfrm>
          <a:off x="11391900" y="22774275"/>
          <a:ext cx="857250" cy="790575"/>
        </a:xfrm>
        <a:prstGeom prst="rect">
          <a:avLst/>
        </a:prstGeom>
        <a:noFill/>
        <a:ln w="9525">
          <a:noFill/>
        </a:ln>
      </xdr:spPr>
    </xdr:pic>
    <xdr:clientData/>
  </xdr:twoCellAnchor>
  <xdr:twoCellAnchor>
    <xdr:from>
      <xdr:col>18</xdr:col>
      <xdr:colOff>409687</xdr:colOff>
      <xdr:row>19</xdr:row>
      <xdr:rowOff>267891</xdr:rowOff>
    </xdr:from>
    <xdr:to>
      <xdr:col>18</xdr:col>
      <xdr:colOff>1018896</xdr:colOff>
      <xdr:row>19</xdr:row>
      <xdr:rowOff>878681</xdr:rowOff>
    </xdr:to>
    <xdr:pic>
      <xdr:nvPicPr>
        <xdr:cNvPr id="20128" name="Picture 68"/>
        <xdr:cNvPicPr>
          <a:picLocks noChangeAspect="1"/>
        </xdr:cNvPicPr>
      </xdr:nvPicPr>
      <xdr:blipFill>
        <a:blip xmlns:r="http://schemas.openxmlformats.org/officeDocument/2006/relationships" r:embed="rId12"/>
        <a:stretch>
          <a:fillRect/>
        </a:stretch>
      </xdr:blipFill>
      <xdr:spPr>
        <a:xfrm>
          <a:off x="11515725" y="25603200"/>
          <a:ext cx="609600" cy="609600"/>
        </a:xfrm>
        <a:prstGeom prst="rect">
          <a:avLst/>
        </a:prstGeom>
        <a:noFill/>
        <a:ln w="9525">
          <a:noFill/>
        </a:ln>
      </xdr:spPr>
    </xdr:pic>
    <xdr:clientData/>
  </xdr:twoCellAnchor>
  <xdr:twoCellAnchor>
    <xdr:from>
      <xdr:col>18</xdr:col>
      <xdr:colOff>162278</xdr:colOff>
      <xdr:row>18</xdr:row>
      <xdr:rowOff>278606</xdr:rowOff>
    </xdr:from>
    <xdr:to>
      <xdr:col>18</xdr:col>
      <xdr:colOff>1229060</xdr:colOff>
      <xdr:row>18</xdr:row>
      <xdr:rowOff>857250</xdr:rowOff>
    </xdr:to>
    <xdr:pic>
      <xdr:nvPicPr>
        <xdr:cNvPr id="20129" name="Picture 88"/>
        <xdr:cNvPicPr>
          <a:picLocks noChangeAspect="1"/>
        </xdr:cNvPicPr>
      </xdr:nvPicPr>
      <xdr:blipFill>
        <a:blip xmlns:r="http://schemas.openxmlformats.org/officeDocument/2006/relationships" r:embed="rId13"/>
        <a:stretch>
          <a:fillRect/>
        </a:stretch>
      </xdr:blipFill>
      <xdr:spPr>
        <a:xfrm>
          <a:off x="11268075" y="24241125"/>
          <a:ext cx="1066800" cy="581025"/>
        </a:xfrm>
        <a:prstGeom prst="rect">
          <a:avLst/>
        </a:prstGeom>
        <a:noFill/>
        <a:ln w="9525">
          <a:noFill/>
        </a:ln>
      </xdr:spPr>
    </xdr:pic>
    <xdr:clientData/>
  </xdr:twoCellAnchor>
  <xdr:twoCellAnchor>
    <xdr:from>
      <xdr:col>18</xdr:col>
      <xdr:colOff>228786</xdr:colOff>
      <xdr:row>20</xdr:row>
      <xdr:rowOff>198239</xdr:rowOff>
    </xdr:from>
    <xdr:to>
      <xdr:col>18</xdr:col>
      <xdr:colOff>1114667</xdr:colOff>
      <xdr:row>20</xdr:row>
      <xdr:rowOff>1066205</xdr:rowOff>
    </xdr:to>
    <xdr:pic>
      <xdr:nvPicPr>
        <xdr:cNvPr id="20130" name="Picture 89"/>
        <xdr:cNvPicPr>
          <a:picLocks noChangeAspect="1"/>
        </xdr:cNvPicPr>
      </xdr:nvPicPr>
      <xdr:blipFill>
        <a:blip xmlns:r="http://schemas.openxmlformats.org/officeDocument/2006/relationships" r:embed="rId14"/>
        <a:stretch>
          <a:fillRect/>
        </a:stretch>
      </xdr:blipFill>
      <xdr:spPr>
        <a:xfrm>
          <a:off x="11334750" y="26908125"/>
          <a:ext cx="885825" cy="866775"/>
        </a:xfrm>
        <a:prstGeom prst="rect">
          <a:avLst/>
        </a:prstGeom>
        <a:noFill/>
        <a:ln w="9525">
          <a:noFill/>
        </a:ln>
      </xdr:spPr>
    </xdr:pic>
    <xdr:clientData/>
  </xdr:twoCellAnchor>
  <xdr:twoCellAnchor>
    <xdr:from>
      <xdr:col>18</xdr:col>
      <xdr:colOff>228786</xdr:colOff>
      <xdr:row>21</xdr:row>
      <xdr:rowOff>198239</xdr:rowOff>
    </xdr:from>
    <xdr:to>
      <xdr:col>18</xdr:col>
      <xdr:colOff>1114667</xdr:colOff>
      <xdr:row>21</xdr:row>
      <xdr:rowOff>1066205</xdr:rowOff>
    </xdr:to>
    <xdr:pic>
      <xdr:nvPicPr>
        <xdr:cNvPr id="20131" name="Picture 90"/>
        <xdr:cNvPicPr>
          <a:picLocks noChangeAspect="1"/>
        </xdr:cNvPicPr>
      </xdr:nvPicPr>
      <xdr:blipFill>
        <a:blip xmlns:r="http://schemas.openxmlformats.org/officeDocument/2006/relationships" r:embed="rId14"/>
        <a:stretch>
          <a:fillRect/>
        </a:stretch>
      </xdr:blipFill>
      <xdr:spPr>
        <a:xfrm>
          <a:off x="11334750" y="28279725"/>
          <a:ext cx="885825" cy="866775"/>
        </a:xfrm>
        <a:prstGeom prst="rect">
          <a:avLst/>
        </a:prstGeom>
        <a:noFill/>
        <a:ln w="9525">
          <a:noFill/>
        </a:ln>
      </xdr:spPr>
    </xdr:pic>
    <xdr:clientData/>
  </xdr:twoCellAnchor>
  <xdr:twoCellAnchor>
    <xdr:from>
      <xdr:col>18</xdr:col>
      <xdr:colOff>295294</xdr:colOff>
      <xdr:row>22</xdr:row>
      <xdr:rowOff>278606</xdr:rowOff>
    </xdr:from>
    <xdr:to>
      <xdr:col>18</xdr:col>
      <xdr:colOff>913814</xdr:colOff>
      <xdr:row>22</xdr:row>
      <xdr:rowOff>1071563</xdr:rowOff>
    </xdr:to>
    <xdr:pic>
      <xdr:nvPicPr>
        <xdr:cNvPr id="20132" name="Picture 91"/>
        <xdr:cNvPicPr>
          <a:picLocks noChangeAspect="1"/>
        </xdr:cNvPicPr>
      </xdr:nvPicPr>
      <xdr:blipFill>
        <a:blip xmlns:r="http://schemas.openxmlformats.org/officeDocument/2006/relationships" r:embed="rId15"/>
        <a:stretch>
          <a:fillRect/>
        </a:stretch>
      </xdr:blipFill>
      <xdr:spPr>
        <a:xfrm>
          <a:off x="11401425" y="29727525"/>
          <a:ext cx="619125" cy="800100"/>
        </a:xfrm>
        <a:prstGeom prst="rect">
          <a:avLst/>
        </a:prstGeom>
        <a:noFill/>
        <a:ln w="9525">
          <a:noFill/>
        </a:ln>
      </xdr:spPr>
    </xdr:pic>
    <xdr:clientData/>
  </xdr:twoCellAnchor>
  <xdr:twoCellAnchor editAs="oneCell">
    <xdr:from>
      <xdr:col>18</xdr:col>
      <xdr:colOff>276671</xdr:colOff>
      <xdr:row>12</xdr:row>
      <xdr:rowOff>332184</xdr:rowOff>
    </xdr:from>
    <xdr:to>
      <xdr:col>18</xdr:col>
      <xdr:colOff>1009585</xdr:colOff>
      <xdr:row>12</xdr:row>
      <xdr:rowOff>1125141</xdr:rowOff>
    </xdr:to>
    <xdr:pic>
      <xdr:nvPicPr>
        <xdr:cNvPr id="20133" name="Picture 92"/>
        <xdr:cNvPicPr>
          <a:picLocks noChangeAspect="1"/>
        </xdr:cNvPicPr>
      </xdr:nvPicPr>
      <xdr:blipFill>
        <a:blip xmlns:r="http://schemas.openxmlformats.org/officeDocument/2006/relationships" r:embed="rId16"/>
        <a:stretch>
          <a:fillRect/>
        </a:stretch>
      </xdr:blipFill>
      <xdr:spPr>
        <a:xfrm>
          <a:off x="11382375" y="16068675"/>
          <a:ext cx="733425" cy="790575"/>
        </a:xfrm>
        <a:prstGeom prst="rect">
          <a:avLst/>
        </a:prstGeom>
        <a:noFill/>
        <a:ln w="9525">
          <a:noFill/>
        </a:ln>
      </xdr:spPr>
    </xdr:pic>
    <xdr:clientData/>
  </xdr:twoCellAnchor>
  <xdr:twoCellAnchor editAs="oneCell">
    <xdr:from>
      <xdr:col>26</xdr:col>
      <xdr:colOff>427881</xdr:colOff>
      <xdr:row>22</xdr:row>
      <xdr:rowOff>332184</xdr:rowOff>
    </xdr:from>
    <xdr:to>
      <xdr:col>26</xdr:col>
      <xdr:colOff>1371079</xdr:colOff>
      <xdr:row>22</xdr:row>
      <xdr:rowOff>910828</xdr:rowOff>
    </xdr:to>
    <xdr:pic>
      <xdr:nvPicPr>
        <xdr:cNvPr id="20134" name="Picture 1"/>
        <xdr:cNvPicPr>
          <a:picLocks noChangeAspect="1"/>
        </xdr:cNvPicPr>
      </xdr:nvPicPr>
      <xdr:blipFill>
        <a:blip xmlns:r="http://schemas.openxmlformats.org/officeDocument/2006/relationships" r:embed="rId17"/>
        <a:stretch>
          <a:fillRect/>
        </a:stretch>
      </xdr:blipFill>
      <xdr:spPr>
        <a:xfrm>
          <a:off x="18535650" y="29784675"/>
          <a:ext cx="942975" cy="581025"/>
        </a:xfrm>
        <a:prstGeom prst="rect">
          <a:avLst/>
        </a:prstGeom>
        <a:noFill/>
        <a:ln w="9525">
          <a:noFill/>
        </a:ln>
      </xdr:spPr>
    </xdr:pic>
    <xdr:clientData/>
  </xdr:twoCellAnchor>
  <xdr:twoCellAnchor editAs="oneCell">
    <xdr:from>
      <xdr:col>26</xdr:col>
      <xdr:colOff>677168</xdr:colOff>
      <xdr:row>23</xdr:row>
      <xdr:rowOff>380405</xdr:rowOff>
    </xdr:from>
    <xdr:to>
      <xdr:col>26</xdr:col>
      <xdr:colOff>982266</xdr:colOff>
      <xdr:row>23</xdr:row>
      <xdr:rowOff>830461</xdr:rowOff>
    </xdr:to>
    <xdr:pic>
      <xdr:nvPicPr>
        <xdr:cNvPr id="20135" name="Picture 1"/>
        <xdr:cNvPicPr>
          <a:picLocks noChangeAspect="1"/>
        </xdr:cNvPicPr>
      </xdr:nvPicPr>
      <xdr:blipFill>
        <a:blip xmlns:r="http://schemas.openxmlformats.org/officeDocument/2006/relationships" r:embed="rId18"/>
        <a:stretch>
          <a:fillRect/>
        </a:stretch>
      </xdr:blipFill>
      <xdr:spPr>
        <a:xfrm>
          <a:off x="18783300" y="31203900"/>
          <a:ext cx="304800" cy="447675"/>
        </a:xfrm>
        <a:prstGeom prst="rect">
          <a:avLst/>
        </a:prstGeom>
        <a:noFill/>
        <a:ln w="9525">
          <a:noFill/>
        </a:ln>
      </xdr:spPr>
    </xdr:pic>
    <xdr:clientData/>
  </xdr:twoCellAnchor>
  <xdr:twoCellAnchor editAs="oneCell">
    <xdr:from>
      <xdr:col>26</xdr:col>
      <xdr:colOff>305098</xdr:colOff>
      <xdr:row>1</xdr:row>
      <xdr:rowOff>305395</xdr:rowOff>
    </xdr:from>
    <xdr:to>
      <xdr:col>26</xdr:col>
      <xdr:colOff>1172021</xdr:colOff>
      <xdr:row>1</xdr:row>
      <xdr:rowOff>991195</xdr:rowOff>
    </xdr:to>
    <xdr:pic>
      <xdr:nvPicPr>
        <xdr:cNvPr id="20136" name="Picture 2"/>
        <xdr:cNvPicPr>
          <a:picLocks noChangeAspect="1"/>
        </xdr:cNvPicPr>
      </xdr:nvPicPr>
      <xdr:blipFill>
        <a:blip xmlns:r="http://schemas.openxmlformats.org/officeDocument/2006/relationships" r:embed="rId19"/>
        <a:stretch>
          <a:fillRect/>
        </a:stretch>
      </xdr:blipFill>
      <xdr:spPr>
        <a:xfrm>
          <a:off x="18411825" y="952500"/>
          <a:ext cx="866775" cy="685800"/>
        </a:xfrm>
        <a:prstGeom prst="rect">
          <a:avLst/>
        </a:prstGeom>
        <a:noFill/>
        <a:ln w="9525">
          <a:noFill/>
        </a:ln>
      </xdr:spPr>
    </xdr:pic>
    <xdr:clientData/>
  </xdr:twoCellAnchor>
  <xdr:twoCellAnchor editAs="oneCell">
    <xdr:from>
      <xdr:col>26</xdr:col>
      <xdr:colOff>362769</xdr:colOff>
      <xdr:row>2</xdr:row>
      <xdr:rowOff>316111</xdr:rowOff>
    </xdr:from>
    <xdr:to>
      <xdr:col>26</xdr:col>
      <xdr:colOff>1229692</xdr:colOff>
      <xdr:row>2</xdr:row>
      <xdr:rowOff>1001911</xdr:rowOff>
    </xdr:to>
    <xdr:pic>
      <xdr:nvPicPr>
        <xdr:cNvPr id="20137" name="Picture 3"/>
        <xdr:cNvPicPr>
          <a:picLocks noChangeAspect="1"/>
        </xdr:cNvPicPr>
      </xdr:nvPicPr>
      <xdr:blipFill>
        <a:blip xmlns:r="http://schemas.openxmlformats.org/officeDocument/2006/relationships" r:embed="rId20"/>
        <a:stretch>
          <a:fillRect/>
        </a:stretch>
      </xdr:blipFill>
      <xdr:spPr>
        <a:xfrm>
          <a:off x="18468975" y="2333625"/>
          <a:ext cx="866775" cy="685800"/>
        </a:xfrm>
        <a:prstGeom prst="rect">
          <a:avLst/>
        </a:prstGeom>
        <a:noFill/>
        <a:ln w="9525">
          <a:noFill/>
        </a:ln>
      </xdr:spPr>
    </xdr:pic>
    <xdr:clientData/>
  </xdr:twoCellAnchor>
  <xdr:twoCellAnchor editAs="oneCell">
    <xdr:from>
      <xdr:col>26</xdr:col>
      <xdr:colOff>494854</xdr:colOff>
      <xdr:row>3</xdr:row>
      <xdr:rowOff>332184</xdr:rowOff>
    </xdr:from>
    <xdr:to>
      <xdr:col>26</xdr:col>
      <xdr:colOff>1361777</xdr:colOff>
      <xdr:row>3</xdr:row>
      <xdr:rowOff>1017984</xdr:rowOff>
    </xdr:to>
    <xdr:pic>
      <xdr:nvPicPr>
        <xdr:cNvPr id="20138" name="Picture 4"/>
        <xdr:cNvPicPr>
          <a:picLocks noChangeAspect="1"/>
        </xdr:cNvPicPr>
      </xdr:nvPicPr>
      <xdr:blipFill>
        <a:blip xmlns:r="http://schemas.openxmlformats.org/officeDocument/2006/relationships" r:embed="rId21"/>
        <a:stretch>
          <a:fillRect/>
        </a:stretch>
      </xdr:blipFill>
      <xdr:spPr>
        <a:xfrm>
          <a:off x="18602325" y="3724275"/>
          <a:ext cx="866775" cy="685800"/>
        </a:xfrm>
        <a:prstGeom prst="rect">
          <a:avLst/>
        </a:prstGeom>
        <a:noFill/>
        <a:ln w="9525">
          <a:noFill/>
        </a:ln>
      </xdr:spPr>
    </xdr:pic>
    <xdr:clientData/>
  </xdr:twoCellAnchor>
  <xdr:twoCellAnchor editAs="oneCell">
    <xdr:from>
      <xdr:col>26</xdr:col>
      <xdr:colOff>57671</xdr:colOff>
      <xdr:row>4</xdr:row>
      <xdr:rowOff>48220</xdr:rowOff>
    </xdr:from>
    <xdr:to>
      <xdr:col>26</xdr:col>
      <xdr:colOff>924595</xdr:colOff>
      <xdr:row>4</xdr:row>
      <xdr:rowOff>734020</xdr:rowOff>
    </xdr:to>
    <xdr:pic>
      <xdr:nvPicPr>
        <xdr:cNvPr id="20139" name="Picture 5"/>
        <xdr:cNvPicPr>
          <a:picLocks noChangeAspect="1"/>
        </xdr:cNvPicPr>
      </xdr:nvPicPr>
      <xdr:blipFill>
        <a:blip xmlns:r="http://schemas.openxmlformats.org/officeDocument/2006/relationships" r:embed="rId22"/>
        <a:stretch>
          <a:fillRect/>
        </a:stretch>
      </xdr:blipFill>
      <xdr:spPr>
        <a:xfrm>
          <a:off x="18164175" y="4810125"/>
          <a:ext cx="866775" cy="685800"/>
        </a:xfrm>
        <a:prstGeom prst="rect">
          <a:avLst/>
        </a:prstGeom>
        <a:noFill/>
        <a:ln w="9525">
          <a:noFill/>
        </a:ln>
      </xdr:spPr>
    </xdr:pic>
    <xdr:clientData/>
  </xdr:twoCellAnchor>
  <xdr:twoCellAnchor editAs="oneCell">
    <xdr:from>
      <xdr:col>26</xdr:col>
      <xdr:colOff>57671</xdr:colOff>
      <xdr:row>5</xdr:row>
      <xdr:rowOff>48220</xdr:rowOff>
    </xdr:from>
    <xdr:to>
      <xdr:col>26</xdr:col>
      <xdr:colOff>924595</xdr:colOff>
      <xdr:row>5</xdr:row>
      <xdr:rowOff>734020</xdr:rowOff>
    </xdr:to>
    <xdr:pic>
      <xdr:nvPicPr>
        <xdr:cNvPr id="20140" name="Picture 6"/>
        <xdr:cNvPicPr>
          <a:picLocks noChangeAspect="1"/>
        </xdr:cNvPicPr>
      </xdr:nvPicPr>
      <xdr:blipFill>
        <a:blip xmlns:r="http://schemas.openxmlformats.org/officeDocument/2006/relationships" r:embed="rId22"/>
        <a:stretch>
          <a:fillRect/>
        </a:stretch>
      </xdr:blipFill>
      <xdr:spPr>
        <a:xfrm>
          <a:off x="18164175" y="6181725"/>
          <a:ext cx="866775" cy="685800"/>
        </a:xfrm>
        <a:prstGeom prst="rect">
          <a:avLst/>
        </a:prstGeom>
        <a:noFill/>
        <a:ln w="9525">
          <a:noFill/>
        </a:ln>
      </xdr:spPr>
    </xdr:pic>
    <xdr:clientData/>
  </xdr:twoCellAnchor>
  <xdr:twoCellAnchor editAs="oneCell">
    <xdr:from>
      <xdr:col>26</xdr:col>
      <xdr:colOff>57671</xdr:colOff>
      <xdr:row>6</xdr:row>
      <xdr:rowOff>48220</xdr:rowOff>
    </xdr:from>
    <xdr:to>
      <xdr:col>26</xdr:col>
      <xdr:colOff>924595</xdr:colOff>
      <xdr:row>6</xdr:row>
      <xdr:rowOff>734020</xdr:rowOff>
    </xdr:to>
    <xdr:pic>
      <xdr:nvPicPr>
        <xdr:cNvPr id="20141" name="Picture 7"/>
        <xdr:cNvPicPr>
          <a:picLocks noChangeAspect="1"/>
        </xdr:cNvPicPr>
      </xdr:nvPicPr>
      <xdr:blipFill>
        <a:blip xmlns:r="http://schemas.openxmlformats.org/officeDocument/2006/relationships" r:embed="rId23"/>
        <a:stretch>
          <a:fillRect/>
        </a:stretch>
      </xdr:blipFill>
      <xdr:spPr>
        <a:xfrm>
          <a:off x="18164175" y="7553325"/>
          <a:ext cx="866775" cy="685800"/>
        </a:xfrm>
        <a:prstGeom prst="rect">
          <a:avLst/>
        </a:prstGeom>
        <a:noFill/>
        <a:ln w="9525">
          <a:noFill/>
        </a:ln>
      </xdr:spPr>
    </xdr:pic>
    <xdr:clientData/>
  </xdr:twoCellAnchor>
  <xdr:twoCellAnchor editAs="oneCell">
    <xdr:from>
      <xdr:col>26</xdr:col>
      <xdr:colOff>57671</xdr:colOff>
      <xdr:row>7</xdr:row>
      <xdr:rowOff>48220</xdr:rowOff>
    </xdr:from>
    <xdr:to>
      <xdr:col>26</xdr:col>
      <xdr:colOff>924595</xdr:colOff>
      <xdr:row>7</xdr:row>
      <xdr:rowOff>734020</xdr:rowOff>
    </xdr:to>
    <xdr:pic>
      <xdr:nvPicPr>
        <xdr:cNvPr id="20142" name="Picture 8"/>
        <xdr:cNvPicPr>
          <a:picLocks noChangeAspect="1"/>
        </xdr:cNvPicPr>
      </xdr:nvPicPr>
      <xdr:blipFill>
        <a:blip xmlns:r="http://schemas.openxmlformats.org/officeDocument/2006/relationships" r:embed="rId24"/>
        <a:stretch>
          <a:fillRect/>
        </a:stretch>
      </xdr:blipFill>
      <xdr:spPr>
        <a:xfrm>
          <a:off x="18164175" y="8924925"/>
          <a:ext cx="866775" cy="685800"/>
        </a:xfrm>
        <a:prstGeom prst="rect">
          <a:avLst/>
        </a:prstGeom>
        <a:noFill/>
        <a:ln w="9525">
          <a:noFill/>
        </a:ln>
      </xdr:spPr>
    </xdr:pic>
    <xdr:clientData/>
  </xdr:twoCellAnchor>
  <xdr:twoCellAnchor editAs="oneCell">
    <xdr:from>
      <xdr:col>26</xdr:col>
      <xdr:colOff>57671</xdr:colOff>
      <xdr:row>8</xdr:row>
      <xdr:rowOff>48220</xdr:rowOff>
    </xdr:from>
    <xdr:to>
      <xdr:col>26</xdr:col>
      <xdr:colOff>924595</xdr:colOff>
      <xdr:row>8</xdr:row>
      <xdr:rowOff>734020</xdr:rowOff>
    </xdr:to>
    <xdr:pic>
      <xdr:nvPicPr>
        <xdr:cNvPr id="20143" name="Picture 9"/>
        <xdr:cNvPicPr>
          <a:picLocks noChangeAspect="1"/>
        </xdr:cNvPicPr>
      </xdr:nvPicPr>
      <xdr:blipFill>
        <a:blip xmlns:r="http://schemas.openxmlformats.org/officeDocument/2006/relationships" r:embed="rId25"/>
        <a:stretch>
          <a:fillRect/>
        </a:stretch>
      </xdr:blipFill>
      <xdr:spPr>
        <a:xfrm>
          <a:off x="18164175" y="10296525"/>
          <a:ext cx="866775" cy="685800"/>
        </a:xfrm>
        <a:prstGeom prst="rect">
          <a:avLst/>
        </a:prstGeom>
        <a:noFill/>
        <a:ln w="9525">
          <a:noFill/>
        </a:ln>
      </xdr:spPr>
    </xdr:pic>
    <xdr:clientData/>
  </xdr:twoCellAnchor>
  <xdr:twoCellAnchor editAs="oneCell">
    <xdr:from>
      <xdr:col>26</xdr:col>
      <xdr:colOff>57671</xdr:colOff>
      <xdr:row>9</xdr:row>
      <xdr:rowOff>48220</xdr:rowOff>
    </xdr:from>
    <xdr:to>
      <xdr:col>26</xdr:col>
      <xdr:colOff>924595</xdr:colOff>
      <xdr:row>9</xdr:row>
      <xdr:rowOff>734020</xdr:rowOff>
    </xdr:to>
    <xdr:pic>
      <xdr:nvPicPr>
        <xdr:cNvPr id="20144" name="Picture 10"/>
        <xdr:cNvPicPr>
          <a:picLocks noChangeAspect="1"/>
        </xdr:cNvPicPr>
      </xdr:nvPicPr>
      <xdr:blipFill>
        <a:blip xmlns:r="http://schemas.openxmlformats.org/officeDocument/2006/relationships" r:embed="rId26"/>
        <a:stretch>
          <a:fillRect/>
        </a:stretch>
      </xdr:blipFill>
      <xdr:spPr>
        <a:xfrm>
          <a:off x="18164175" y="11668125"/>
          <a:ext cx="866775" cy="685800"/>
        </a:xfrm>
        <a:prstGeom prst="rect">
          <a:avLst/>
        </a:prstGeom>
        <a:noFill/>
        <a:ln w="9525">
          <a:noFill/>
        </a:ln>
      </xdr:spPr>
    </xdr:pic>
    <xdr:clientData/>
  </xdr:twoCellAnchor>
  <xdr:twoCellAnchor editAs="oneCell">
    <xdr:from>
      <xdr:col>26</xdr:col>
      <xdr:colOff>57671</xdr:colOff>
      <xdr:row>10</xdr:row>
      <xdr:rowOff>48220</xdr:rowOff>
    </xdr:from>
    <xdr:to>
      <xdr:col>26</xdr:col>
      <xdr:colOff>924595</xdr:colOff>
      <xdr:row>10</xdr:row>
      <xdr:rowOff>734020</xdr:rowOff>
    </xdr:to>
    <xdr:pic>
      <xdr:nvPicPr>
        <xdr:cNvPr id="20145" name="Picture 11"/>
        <xdr:cNvPicPr>
          <a:picLocks noChangeAspect="1"/>
        </xdr:cNvPicPr>
      </xdr:nvPicPr>
      <xdr:blipFill>
        <a:blip xmlns:r="http://schemas.openxmlformats.org/officeDocument/2006/relationships" r:embed="rId27"/>
        <a:stretch>
          <a:fillRect/>
        </a:stretch>
      </xdr:blipFill>
      <xdr:spPr>
        <a:xfrm>
          <a:off x="18164175" y="13039725"/>
          <a:ext cx="866775" cy="685800"/>
        </a:xfrm>
        <a:prstGeom prst="rect">
          <a:avLst/>
        </a:prstGeom>
        <a:noFill/>
        <a:ln w="9525">
          <a:noFill/>
        </a:ln>
      </xdr:spPr>
    </xdr:pic>
    <xdr:clientData/>
  </xdr:twoCellAnchor>
  <xdr:twoCellAnchor editAs="oneCell">
    <xdr:from>
      <xdr:col>26</xdr:col>
      <xdr:colOff>57671</xdr:colOff>
      <xdr:row>11</xdr:row>
      <xdr:rowOff>48220</xdr:rowOff>
    </xdr:from>
    <xdr:to>
      <xdr:col>26</xdr:col>
      <xdr:colOff>924595</xdr:colOff>
      <xdr:row>11</xdr:row>
      <xdr:rowOff>734020</xdr:rowOff>
    </xdr:to>
    <xdr:pic>
      <xdr:nvPicPr>
        <xdr:cNvPr id="20146" name="Picture 12"/>
        <xdr:cNvPicPr>
          <a:picLocks noChangeAspect="1"/>
        </xdr:cNvPicPr>
      </xdr:nvPicPr>
      <xdr:blipFill>
        <a:blip xmlns:r="http://schemas.openxmlformats.org/officeDocument/2006/relationships" r:embed="rId28"/>
        <a:stretch>
          <a:fillRect/>
        </a:stretch>
      </xdr:blipFill>
      <xdr:spPr>
        <a:xfrm>
          <a:off x="18164175" y="14411325"/>
          <a:ext cx="866775" cy="685800"/>
        </a:xfrm>
        <a:prstGeom prst="rect">
          <a:avLst/>
        </a:prstGeom>
        <a:noFill/>
        <a:ln w="9525">
          <a:noFill/>
        </a:ln>
      </xdr:spPr>
    </xdr:pic>
    <xdr:clientData/>
  </xdr:twoCellAnchor>
  <xdr:twoCellAnchor editAs="oneCell">
    <xdr:from>
      <xdr:col>26</xdr:col>
      <xdr:colOff>57671</xdr:colOff>
      <xdr:row>12</xdr:row>
      <xdr:rowOff>48220</xdr:rowOff>
    </xdr:from>
    <xdr:to>
      <xdr:col>26</xdr:col>
      <xdr:colOff>924595</xdr:colOff>
      <xdr:row>12</xdr:row>
      <xdr:rowOff>734020</xdr:rowOff>
    </xdr:to>
    <xdr:pic>
      <xdr:nvPicPr>
        <xdr:cNvPr id="20147" name="Picture 13"/>
        <xdr:cNvPicPr>
          <a:picLocks noChangeAspect="1"/>
        </xdr:cNvPicPr>
      </xdr:nvPicPr>
      <xdr:blipFill>
        <a:blip xmlns:r="http://schemas.openxmlformats.org/officeDocument/2006/relationships" r:embed="rId29"/>
        <a:stretch>
          <a:fillRect/>
        </a:stretch>
      </xdr:blipFill>
      <xdr:spPr>
        <a:xfrm>
          <a:off x="18164175" y="15782925"/>
          <a:ext cx="866775" cy="685800"/>
        </a:xfrm>
        <a:prstGeom prst="rect">
          <a:avLst/>
        </a:prstGeom>
        <a:noFill/>
        <a:ln w="9525">
          <a:noFill/>
        </a:ln>
      </xdr:spPr>
    </xdr:pic>
    <xdr:clientData/>
  </xdr:twoCellAnchor>
  <xdr:twoCellAnchor editAs="oneCell">
    <xdr:from>
      <xdr:col>26</xdr:col>
      <xdr:colOff>57671</xdr:colOff>
      <xdr:row>13</xdr:row>
      <xdr:rowOff>48220</xdr:rowOff>
    </xdr:from>
    <xdr:to>
      <xdr:col>26</xdr:col>
      <xdr:colOff>924595</xdr:colOff>
      <xdr:row>13</xdr:row>
      <xdr:rowOff>734020</xdr:rowOff>
    </xdr:to>
    <xdr:pic>
      <xdr:nvPicPr>
        <xdr:cNvPr id="20148" name="Picture 14"/>
        <xdr:cNvPicPr>
          <a:picLocks noChangeAspect="1"/>
        </xdr:cNvPicPr>
      </xdr:nvPicPr>
      <xdr:blipFill>
        <a:blip xmlns:r="http://schemas.openxmlformats.org/officeDocument/2006/relationships" r:embed="rId30"/>
        <a:stretch>
          <a:fillRect/>
        </a:stretch>
      </xdr:blipFill>
      <xdr:spPr>
        <a:xfrm>
          <a:off x="18164175" y="17154525"/>
          <a:ext cx="866775" cy="685800"/>
        </a:xfrm>
        <a:prstGeom prst="rect">
          <a:avLst/>
        </a:prstGeom>
        <a:noFill/>
        <a:ln w="9525">
          <a:noFill/>
        </a:ln>
      </xdr:spPr>
    </xdr:pic>
    <xdr:clientData/>
  </xdr:twoCellAnchor>
  <xdr:twoCellAnchor editAs="oneCell">
    <xdr:from>
      <xdr:col>26</xdr:col>
      <xdr:colOff>57671</xdr:colOff>
      <xdr:row>14</xdr:row>
      <xdr:rowOff>48220</xdr:rowOff>
    </xdr:from>
    <xdr:to>
      <xdr:col>26</xdr:col>
      <xdr:colOff>924595</xdr:colOff>
      <xdr:row>14</xdr:row>
      <xdr:rowOff>734020</xdr:rowOff>
    </xdr:to>
    <xdr:pic>
      <xdr:nvPicPr>
        <xdr:cNvPr id="20149" name="Picture 15"/>
        <xdr:cNvPicPr>
          <a:picLocks noChangeAspect="1"/>
        </xdr:cNvPicPr>
      </xdr:nvPicPr>
      <xdr:blipFill>
        <a:blip xmlns:r="http://schemas.openxmlformats.org/officeDocument/2006/relationships" r:embed="rId31"/>
        <a:stretch>
          <a:fillRect/>
        </a:stretch>
      </xdr:blipFill>
      <xdr:spPr>
        <a:xfrm>
          <a:off x="18164175" y="18526125"/>
          <a:ext cx="866775" cy="685800"/>
        </a:xfrm>
        <a:prstGeom prst="rect">
          <a:avLst/>
        </a:prstGeom>
        <a:noFill/>
        <a:ln w="9525">
          <a:noFill/>
        </a:ln>
      </xdr:spPr>
    </xdr:pic>
    <xdr:clientData/>
  </xdr:twoCellAnchor>
  <xdr:twoCellAnchor editAs="oneCell">
    <xdr:from>
      <xdr:col>26</xdr:col>
      <xdr:colOff>57671</xdr:colOff>
      <xdr:row>15</xdr:row>
      <xdr:rowOff>48220</xdr:rowOff>
    </xdr:from>
    <xdr:to>
      <xdr:col>26</xdr:col>
      <xdr:colOff>924595</xdr:colOff>
      <xdr:row>15</xdr:row>
      <xdr:rowOff>734020</xdr:rowOff>
    </xdr:to>
    <xdr:pic>
      <xdr:nvPicPr>
        <xdr:cNvPr id="20150" name="Picture 16"/>
        <xdr:cNvPicPr>
          <a:picLocks noChangeAspect="1"/>
        </xdr:cNvPicPr>
      </xdr:nvPicPr>
      <xdr:blipFill>
        <a:blip xmlns:r="http://schemas.openxmlformats.org/officeDocument/2006/relationships" r:embed="rId31"/>
        <a:stretch>
          <a:fillRect/>
        </a:stretch>
      </xdr:blipFill>
      <xdr:spPr>
        <a:xfrm>
          <a:off x="18164175" y="19897725"/>
          <a:ext cx="866775" cy="685800"/>
        </a:xfrm>
        <a:prstGeom prst="rect">
          <a:avLst/>
        </a:prstGeom>
        <a:noFill/>
        <a:ln w="9525">
          <a:noFill/>
        </a:ln>
      </xdr:spPr>
    </xdr:pic>
    <xdr:clientData/>
  </xdr:twoCellAnchor>
  <xdr:twoCellAnchor editAs="oneCell">
    <xdr:from>
      <xdr:col>26</xdr:col>
      <xdr:colOff>57671</xdr:colOff>
      <xdr:row>16</xdr:row>
      <xdr:rowOff>48220</xdr:rowOff>
    </xdr:from>
    <xdr:to>
      <xdr:col>26</xdr:col>
      <xdr:colOff>924595</xdr:colOff>
      <xdr:row>16</xdr:row>
      <xdr:rowOff>734020</xdr:rowOff>
    </xdr:to>
    <xdr:pic>
      <xdr:nvPicPr>
        <xdr:cNvPr id="20151" name="Picture 17"/>
        <xdr:cNvPicPr>
          <a:picLocks noChangeAspect="1"/>
        </xdr:cNvPicPr>
      </xdr:nvPicPr>
      <xdr:blipFill>
        <a:blip xmlns:r="http://schemas.openxmlformats.org/officeDocument/2006/relationships" r:embed="rId32"/>
        <a:stretch>
          <a:fillRect/>
        </a:stretch>
      </xdr:blipFill>
      <xdr:spPr>
        <a:xfrm>
          <a:off x="18164175" y="21269325"/>
          <a:ext cx="866775" cy="685800"/>
        </a:xfrm>
        <a:prstGeom prst="rect">
          <a:avLst/>
        </a:prstGeom>
        <a:noFill/>
        <a:ln w="9525">
          <a:noFill/>
        </a:ln>
      </xdr:spPr>
    </xdr:pic>
    <xdr:clientData/>
  </xdr:twoCellAnchor>
  <xdr:twoCellAnchor editAs="oneCell">
    <xdr:from>
      <xdr:col>26</xdr:col>
      <xdr:colOff>57671</xdr:colOff>
      <xdr:row>17</xdr:row>
      <xdr:rowOff>48220</xdr:rowOff>
    </xdr:from>
    <xdr:to>
      <xdr:col>26</xdr:col>
      <xdr:colOff>924595</xdr:colOff>
      <xdr:row>17</xdr:row>
      <xdr:rowOff>734020</xdr:rowOff>
    </xdr:to>
    <xdr:pic>
      <xdr:nvPicPr>
        <xdr:cNvPr id="20152" name="Picture 18"/>
        <xdr:cNvPicPr>
          <a:picLocks noChangeAspect="1"/>
        </xdr:cNvPicPr>
      </xdr:nvPicPr>
      <xdr:blipFill>
        <a:blip xmlns:r="http://schemas.openxmlformats.org/officeDocument/2006/relationships" r:embed="rId33"/>
        <a:stretch>
          <a:fillRect/>
        </a:stretch>
      </xdr:blipFill>
      <xdr:spPr>
        <a:xfrm>
          <a:off x="18164175" y="22640925"/>
          <a:ext cx="866775" cy="685800"/>
        </a:xfrm>
        <a:prstGeom prst="rect">
          <a:avLst/>
        </a:prstGeom>
        <a:noFill/>
        <a:ln w="9525">
          <a:noFill/>
        </a:ln>
      </xdr:spPr>
    </xdr:pic>
    <xdr:clientData/>
  </xdr:twoCellAnchor>
  <xdr:twoCellAnchor editAs="oneCell">
    <xdr:from>
      <xdr:col>26</xdr:col>
      <xdr:colOff>57671</xdr:colOff>
      <xdr:row>18</xdr:row>
      <xdr:rowOff>48220</xdr:rowOff>
    </xdr:from>
    <xdr:to>
      <xdr:col>26</xdr:col>
      <xdr:colOff>924595</xdr:colOff>
      <xdr:row>18</xdr:row>
      <xdr:rowOff>734020</xdr:rowOff>
    </xdr:to>
    <xdr:pic>
      <xdr:nvPicPr>
        <xdr:cNvPr id="20153" name="Picture 19"/>
        <xdr:cNvPicPr>
          <a:picLocks noChangeAspect="1"/>
        </xdr:cNvPicPr>
      </xdr:nvPicPr>
      <xdr:blipFill>
        <a:blip xmlns:r="http://schemas.openxmlformats.org/officeDocument/2006/relationships" r:embed="rId34"/>
        <a:stretch>
          <a:fillRect/>
        </a:stretch>
      </xdr:blipFill>
      <xdr:spPr>
        <a:xfrm>
          <a:off x="18164175" y="24012525"/>
          <a:ext cx="866775" cy="685800"/>
        </a:xfrm>
        <a:prstGeom prst="rect">
          <a:avLst/>
        </a:prstGeom>
        <a:noFill/>
        <a:ln w="9525">
          <a:noFill/>
        </a:ln>
      </xdr:spPr>
    </xdr:pic>
    <xdr:clientData/>
  </xdr:twoCellAnchor>
  <xdr:twoCellAnchor editAs="oneCell">
    <xdr:from>
      <xdr:col>26</xdr:col>
      <xdr:colOff>57671</xdr:colOff>
      <xdr:row>20</xdr:row>
      <xdr:rowOff>48220</xdr:rowOff>
    </xdr:from>
    <xdr:to>
      <xdr:col>26</xdr:col>
      <xdr:colOff>924595</xdr:colOff>
      <xdr:row>20</xdr:row>
      <xdr:rowOff>734020</xdr:rowOff>
    </xdr:to>
    <xdr:pic>
      <xdr:nvPicPr>
        <xdr:cNvPr id="20154" name="Picture 21"/>
        <xdr:cNvPicPr>
          <a:picLocks noChangeAspect="1"/>
        </xdr:cNvPicPr>
      </xdr:nvPicPr>
      <xdr:blipFill>
        <a:blip xmlns:r="http://schemas.openxmlformats.org/officeDocument/2006/relationships" r:embed="rId35"/>
        <a:stretch>
          <a:fillRect/>
        </a:stretch>
      </xdr:blipFill>
      <xdr:spPr>
        <a:xfrm>
          <a:off x="18164175" y="26755725"/>
          <a:ext cx="866775" cy="685800"/>
        </a:xfrm>
        <a:prstGeom prst="rect">
          <a:avLst/>
        </a:prstGeom>
        <a:noFill/>
        <a:ln w="9525">
          <a:noFill/>
        </a:ln>
      </xdr:spPr>
    </xdr:pic>
    <xdr:clientData/>
  </xdr:twoCellAnchor>
  <xdr:twoCellAnchor editAs="oneCell">
    <xdr:from>
      <xdr:col>26</xdr:col>
      <xdr:colOff>57671</xdr:colOff>
      <xdr:row>21</xdr:row>
      <xdr:rowOff>48220</xdr:rowOff>
    </xdr:from>
    <xdr:to>
      <xdr:col>26</xdr:col>
      <xdr:colOff>924595</xdr:colOff>
      <xdr:row>21</xdr:row>
      <xdr:rowOff>734020</xdr:rowOff>
    </xdr:to>
    <xdr:pic>
      <xdr:nvPicPr>
        <xdr:cNvPr id="20155" name="Picture 22"/>
        <xdr:cNvPicPr>
          <a:picLocks noChangeAspect="1"/>
        </xdr:cNvPicPr>
      </xdr:nvPicPr>
      <xdr:blipFill>
        <a:blip xmlns:r="http://schemas.openxmlformats.org/officeDocument/2006/relationships" r:embed="rId36"/>
        <a:stretch>
          <a:fillRect/>
        </a:stretch>
      </xdr:blipFill>
      <xdr:spPr>
        <a:xfrm>
          <a:off x="18164175" y="28127325"/>
          <a:ext cx="866775" cy="685800"/>
        </a:xfrm>
        <a:prstGeom prst="rect">
          <a:avLst/>
        </a:prstGeom>
        <a:noFill/>
        <a:ln w="9525">
          <a:noFill/>
        </a:ln>
      </xdr:spPr>
    </xdr:pic>
    <xdr:clientData/>
  </xdr:twoCellAnchor>
  <xdr:twoCellAnchor editAs="oneCell">
    <xdr:from>
      <xdr:col>26</xdr:col>
      <xdr:colOff>104180</xdr:colOff>
      <xdr:row>19</xdr:row>
      <xdr:rowOff>75009</xdr:rowOff>
    </xdr:from>
    <xdr:to>
      <xdr:col>26</xdr:col>
      <xdr:colOff>1237134</xdr:colOff>
      <xdr:row>19</xdr:row>
      <xdr:rowOff>734020</xdr:rowOff>
    </xdr:to>
    <xdr:pic>
      <xdr:nvPicPr>
        <xdr:cNvPr id="20156" name="Picture 193"/>
        <xdr:cNvPicPr>
          <a:picLocks noChangeAspect="1"/>
        </xdr:cNvPicPr>
      </xdr:nvPicPr>
      <xdr:blipFill>
        <a:blip xmlns:r="http://schemas.openxmlformats.org/officeDocument/2006/relationships" r:embed="rId37"/>
        <a:stretch>
          <a:fillRect/>
        </a:stretch>
      </xdr:blipFill>
      <xdr:spPr>
        <a:xfrm>
          <a:off x="18211800" y="25412700"/>
          <a:ext cx="1133475" cy="657225"/>
        </a:xfrm>
        <a:prstGeom prst="rect">
          <a:avLst/>
        </a:prstGeom>
        <a:noFill/>
        <a:ln w="9525">
          <a:noFill/>
        </a:ln>
      </xdr:spPr>
    </xdr:pic>
    <xdr:clientData/>
  </xdr:twoCellAnchor>
</xdr:wsDr>
</file>

<file path=xl/drawings/drawing23.xml><?xml version="1.0" encoding="utf-8"?>
<xdr:wsDr xmlns:xdr="http://schemas.openxmlformats.org/drawingml/2006/spreadsheetDrawing" xmlns:a="http://schemas.openxmlformats.org/drawingml/2006/main">
  <xdr:twoCellAnchor>
    <xdr:from>
      <xdr:col>7</xdr:col>
      <xdr:colOff>533419</xdr:colOff>
      <xdr:row>4</xdr:row>
      <xdr:rowOff>304726</xdr:rowOff>
    </xdr:from>
    <xdr:to>
      <xdr:col>7</xdr:col>
      <xdr:colOff>819355</xdr:colOff>
      <xdr:row>4</xdr:row>
      <xdr:rowOff>876672</xdr:rowOff>
    </xdr:to>
    <xdr:pic>
      <xdr:nvPicPr>
        <xdr:cNvPr id="14570" name="Picture 4"/>
        <xdr:cNvPicPr>
          <a:picLocks noChangeAspect="1"/>
        </xdr:cNvPicPr>
      </xdr:nvPicPr>
      <xdr:blipFill>
        <a:blip xmlns:r="http://schemas.openxmlformats.org/officeDocument/2006/relationships" r:embed="rId1"/>
        <a:stretch>
          <a:fillRect/>
        </a:stretch>
      </xdr:blipFill>
      <xdr:spPr>
        <a:xfrm>
          <a:off x="5791200" y="2305050"/>
          <a:ext cx="285750" cy="571500"/>
        </a:xfrm>
        <a:prstGeom prst="rect">
          <a:avLst/>
        </a:prstGeom>
        <a:noFill/>
        <a:ln w="9525">
          <a:noFill/>
        </a:ln>
      </xdr:spPr>
    </xdr:pic>
    <xdr:clientData/>
  </xdr:twoCellAnchor>
  <xdr:twoCellAnchor>
    <xdr:from>
      <xdr:col>7</xdr:col>
      <xdr:colOff>523559</xdr:colOff>
      <xdr:row>5</xdr:row>
      <xdr:rowOff>571946</xdr:rowOff>
    </xdr:from>
    <xdr:to>
      <xdr:col>7</xdr:col>
      <xdr:colOff>828229</xdr:colOff>
      <xdr:row>5</xdr:row>
      <xdr:rowOff>1172021</xdr:rowOff>
    </xdr:to>
    <xdr:pic>
      <xdr:nvPicPr>
        <xdr:cNvPr id="14571" name="Picture 188"/>
        <xdr:cNvPicPr>
          <a:picLocks noChangeAspect="1"/>
        </xdr:cNvPicPr>
      </xdr:nvPicPr>
      <xdr:blipFill>
        <a:blip xmlns:r="http://schemas.openxmlformats.org/officeDocument/2006/relationships"/>
        <a:stretch>
          <a:fillRect/>
        </a:stretch>
      </xdr:blipFill>
      <xdr:spPr>
        <a:xfrm>
          <a:off x="5781675" y="3771900"/>
          <a:ext cx="304800" cy="600075"/>
        </a:xfrm>
        <a:prstGeom prst="rect">
          <a:avLst/>
        </a:prstGeom>
        <a:noFill/>
        <a:ln w="9525">
          <a:noFill/>
        </a:ln>
      </xdr:spPr>
    </xdr:pic>
    <xdr:clientData/>
  </xdr:twoCellAnchor>
  <xdr:twoCellAnchor>
    <xdr:from>
      <xdr:col>7</xdr:col>
      <xdr:colOff>533419</xdr:colOff>
      <xdr:row>6</xdr:row>
      <xdr:rowOff>229716</xdr:rowOff>
    </xdr:from>
    <xdr:to>
      <xdr:col>7</xdr:col>
      <xdr:colOff>819355</xdr:colOff>
      <xdr:row>6</xdr:row>
      <xdr:rowOff>801663</xdr:rowOff>
    </xdr:to>
    <xdr:pic>
      <xdr:nvPicPr>
        <xdr:cNvPr id="14572" name="Picture 186"/>
        <xdr:cNvPicPr>
          <a:picLocks noChangeAspect="1"/>
        </xdr:cNvPicPr>
      </xdr:nvPicPr>
      <xdr:blipFill>
        <a:blip xmlns:r="http://schemas.openxmlformats.org/officeDocument/2006/relationships" r:embed="rId2"/>
        <a:stretch>
          <a:fillRect/>
        </a:stretch>
      </xdr:blipFill>
      <xdr:spPr>
        <a:xfrm>
          <a:off x="5791200" y="4629150"/>
          <a:ext cx="285750" cy="571500"/>
        </a:xfrm>
        <a:prstGeom prst="rect">
          <a:avLst/>
        </a:prstGeom>
        <a:noFill/>
        <a:ln w="9525">
          <a:noFill/>
        </a:ln>
      </xdr:spPr>
    </xdr:pic>
    <xdr:clientData/>
  </xdr:twoCellAnchor>
  <xdr:twoCellAnchor>
    <xdr:from>
      <xdr:col>7</xdr:col>
      <xdr:colOff>533419</xdr:colOff>
      <xdr:row>8</xdr:row>
      <xdr:rowOff>304726</xdr:rowOff>
    </xdr:from>
    <xdr:to>
      <xdr:col>7</xdr:col>
      <xdr:colOff>819355</xdr:colOff>
      <xdr:row>8</xdr:row>
      <xdr:rowOff>801663</xdr:rowOff>
    </xdr:to>
    <xdr:pic>
      <xdr:nvPicPr>
        <xdr:cNvPr id="14573" name="Picture 46"/>
        <xdr:cNvPicPr>
          <a:picLocks noChangeAspect="1"/>
        </xdr:cNvPicPr>
      </xdr:nvPicPr>
      <xdr:blipFill>
        <a:blip xmlns:r="http://schemas.openxmlformats.org/officeDocument/2006/relationships" r:embed="rId3"/>
        <a:stretch>
          <a:fillRect/>
        </a:stretch>
      </xdr:blipFill>
      <xdr:spPr>
        <a:xfrm>
          <a:off x="5791200" y="7105650"/>
          <a:ext cx="285750" cy="495300"/>
        </a:xfrm>
        <a:prstGeom prst="rect">
          <a:avLst/>
        </a:prstGeom>
        <a:noFill/>
        <a:ln w="9525">
          <a:noFill/>
        </a:ln>
      </xdr:spPr>
    </xdr:pic>
    <xdr:clientData/>
  </xdr:twoCellAnchor>
  <xdr:twoCellAnchor>
    <xdr:from>
      <xdr:col>7</xdr:col>
      <xdr:colOff>523559</xdr:colOff>
      <xdr:row>9</xdr:row>
      <xdr:rowOff>267221</xdr:rowOff>
    </xdr:from>
    <xdr:to>
      <xdr:col>7</xdr:col>
      <xdr:colOff>828229</xdr:colOff>
      <xdr:row>9</xdr:row>
      <xdr:rowOff>951681</xdr:rowOff>
    </xdr:to>
    <xdr:pic>
      <xdr:nvPicPr>
        <xdr:cNvPr id="14574" name="Picture 49"/>
        <xdr:cNvPicPr>
          <a:picLocks noChangeAspect="1"/>
        </xdr:cNvPicPr>
      </xdr:nvPicPr>
      <xdr:blipFill>
        <a:blip xmlns:r="http://schemas.openxmlformats.org/officeDocument/2006/relationships" r:embed="rId4"/>
        <a:stretch>
          <a:fillRect/>
        </a:stretch>
      </xdr:blipFill>
      <xdr:spPr>
        <a:xfrm>
          <a:off x="5781675" y="8267700"/>
          <a:ext cx="304800" cy="685800"/>
        </a:xfrm>
        <a:prstGeom prst="rect">
          <a:avLst/>
        </a:prstGeom>
        <a:noFill/>
        <a:ln w="9525">
          <a:noFill/>
        </a:ln>
      </xdr:spPr>
    </xdr:pic>
    <xdr:clientData/>
  </xdr:twoCellAnchor>
  <xdr:twoCellAnchor>
    <xdr:from>
      <xdr:col>7</xdr:col>
      <xdr:colOff>533419</xdr:colOff>
      <xdr:row>10</xdr:row>
      <xdr:rowOff>182835</xdr:rowOff>
    </xdr:from>
    <xdr:to>
      <xdr:col>7</xdr:col>
      <xdr:colOff>819355</xdr:colOff>
      <xdr:row>10</xdr:row>
      <xdr:rowOff>904801</xdr:rowOff>
    </xdr:to>
    <xdr:pic>
      <xdr:nvPicPr>
        <xdr:cNvPr id="14575" name="Picture 30"/>
        <xdr:cNvPicPr>
          <a:picLocks noChangeAspect="1"/>
        </xdr:cNvPicPr>
      </xdr:nvPicPr>
      <xdr:blipFill>
        <a:blip xmlns:r="http://schemas.openxmlformats.org/officeDocument/2006/relationships" r:embed="rId5"/>
        <a:stretch>
          <a:fillRect/>
        </a:stretch>
      </xdr:blipFill>
      <xdr:spPr>
        <a:xfrm>
          <a:off x="5791200" y="9382125"/>
          <a:ext cx="285750" cy="723900"/>
        </a:xfrm>
        <a:prstGeom prst="rect">
          <a:avLst/>
        </a:prstGeom>
        <a:noFill/>
        <a:ln w="9525">
          <a:noFill/>
        </a:ln>
      </xdr:spPr>
    </xdr:pic>
    <xdr:clientData/>
  </xdr:twoCellAnchor>
  <xdr:twoCellAnchor>
    <xdr:from>
      <xdr:col>7</xdr:col>
      <xdr:colOff>419044</xdr:colOff>
      <xdr:row>11</xdr:row>
      <xdr:rowOff>342230</xdr:rowOff>
    </xdr:from>
    <xdr:to>
      <xdr:col>7</xdr:col>
      <xdr:colOff>923869</xdr:colOff>
      <xdr:row>11</xdr:row>
      <xdr:rowOff>1026691</xdr:rowOff>
    </xdr:to>
    <xdr:pic>
      <xdr:nvPicPr>
        <xdr:cNvPr id="14576" name="Picture 29"/>
        <xdr:cNvPicPr>
          <a:picLocks noChangeAspect="1"/>
        </xdr:cNvPicPr>
      </xdr:nvPicPr>
      <xdr:blipFill>
        <a:blip xmlns:r="http://schemas.openxmlformats.org/officeDocument/2006/relationships" r:embed="rId6"/>
        <a:stretch>
          <a:fillRect/>
        </a:stretch>
      </xdr:blipFill>
      <xdr:spPr>
        <a:xfrm>
          <a:off x="5676900" y="10744200"/>
          <a:ext cx="504825" cy="685800"/>
        </a:xfrm>
        <a:prstGeom prst="rect">
          <a:avLst/>
        </a:prstGeom>
        <a:noFill/>
        <a:ln w="9525">
          <a:noFill/>
        </a:ln>
      </xdr:spPr>
    </xdr:pic>
    <xdr:clientData/>
  </xdr:twoCellAnchor>
  <xdr:twoCellAnchor>
    <xdr:from>
      <xdr:col>7</xdr:col>
      <xdr:colOff>523559</xdr:colOff>
      <xdr:row>12</xdr:row>
      <xdr:rowOff>389111</xdr:rowOff>
    </xdr:from>
    <xdr:to>
      <xdr:col>7</xdr:col>
      <xdr:colOff>828229</xdr:colOff>
      <xdr:row>12</xdr:row>
      <xdr:rowOff>1111076</xdr:rowOff>
    </xdr:to>
    <xdr:pic>
      <xdr:nvPicPr>
        <xdr:cNvPr id="14577" name="Picture 56"/>
        <xdr:cNvPicPr>
          <a:picLocks noChangeAspect="1"/>
        </xdr:cNvPicPr>
      </xdr:nvPicPr>
      <xdr:blipFill>
        <a:blip xmlns:r="http://schemas.openxmlformats.org/officeDocument/2006/relationships" r:embed="rId7"/>
        <a:stretch>
          <a:fillRect/>
        </a:stretch>
      </xdr:blipFill>
      <xdr:spPr>
        <a:xfrm>
          <a:off x="5781675" y="11991975"/>
          <a:ext cx="304800" cy="723900"/>
        </a:xfrm>
        <a:prstGeom prst="rect">
          <a:avLst/>
        </a:prstGeom>
        <a:noFill/>
        <a:ln w="9525">
          <a:noFill/>
        </a:ln>
      </xdr:spPr>
    </xdr:pic>
    <xdr:clientData/>
  </xdr:twoCellAnchor>
  <xdr:twoCellAnchor>
    <xdr:from>
      <xdr:col>7</xdr:col>
      <xdr:colOff>504825</xdr:colOff>
      <xdr:row>13</xdr:row>
      <xdr:rowOff>304726</xdr:rowOff>
    </xdr:from>
    <xdr:to>
      <xdr:col>7</xdr:col>
      <xdr:colOff>847948</xdr:colOff>
      <xdr:row>13</xdr:row>
      <xdr:rowOff>961058</xdr:rowOff>
    </xdr:to>
    <xdr:pic>
      <xdr:nvPicPr>
        <xdr:cNvPr id="14578" name="Picture 55"/>
        <xdr:cNvPicPr>
          <a:picLocks noChangeAspect="1"/>
        </xdr:cNvPicPr>
      </xdr:nvPicPr>
      <xdr:blipFill>
        <a:blip xmlns:r="http://schemas.openxmlformats.org/officeDocument/2006/relationships" r:embed="rId8"/>
        <a:stretch>
          <a:fillRect/>
        </a:stretch>
      </xdr:blipFill>
      <xdr:spPr>
        <a:xfrm>
          <a:off x="5762625" y="13106400"/>
          <a:ext cx="342900" cy="657225"/>
        </a:xfrm>
        <a:prstGeom prst="rect">
          <a:avLst/>
        </a:prstGeom>
        <a:noFill/>
        <a:ln w="9525">
          <a:noFill/>
        </a:ln>
      </xdr:spPr>
    </xdr:pic>
    <xdr:clientData/>
  </xdr:twoCellAnchor>
  <xdr:twoCellAnchor>
    <xdr:from>
      <xdr:col>7</xdr:col>
      <xdr:colOff>486091</xdr:colOff>
      <xdr:row>14</xdr:row>
      <xdr:rowOff>182835</xdr:rowOff>
    </xdr:from>
    <xdr:to>
      <xdr:col>7</xdr:col>
      <xdr:colOff>857808</xdr:colOff>
      <xdr:row>14</xdr:row>
      <xdr:rowOff>984498</xdr:rowOff>
    </xdr:to>
    <xdr:pic>
      <xdr:nvPicPr>
        <xdr:cNvPr id="14579" name="Picture 17" descr="imagesCAYZWCNS.jpg"/>
        <xdr:cNvPicPr>
          <a:picLocks noChangeAspect="1"/>
        </xdr:cNvPicPr>
      </xdr:nvPicPr>
      <xdr:blipFill>
        <a:blip xmlns:r="http://schemas.openxmlformats.org/officeDocument/2006/relationships" r:embed="rId9"/>
        <a:stretch>
          <a:fillRect/>
        </a:stretch>
      </xdr:blipFill>
      <xdr:spPr>
        <a:xfrm>
          <a:off x="5743575" y="14182725"/>
          <a:ext cx="371475" cy="800100"/>
        </a:xfrm>
        <a:prstGeom prst="rect">
          <a:avLst/>
        </a:prstGeom>
        <a:noFill/>
        <a:ln w="9525">
          <a:noFill/>
        </a:ln>
      </xdr:spPr>
    </xdr:pic>
    <xdr:clientData/>
  </xdr:twoCellAnchor>
  <xdr:twoCellAnchor>
    <xdr:from>
      <xdr:col>7</xdr:col>
      <xdr:colOff>486091</xdr:colOff>
      <xdr:row>15</xdr:row>
      <xdr:rowOff>389111</xdr:rowOff>
    </xdr:from>
    <xdr:to>
      <xdr:col>7</xdr:col>
      <xdr:colOff>857808</xdr:colOff>
      <xdr:row>15</xdr:row>
      <xdr:rowOff>876672</xdr:rowOff>
    </xdr:to>
    <xdr:pic>
      <xdr:nvPicPr>
        <xdr:cNvPr id="14580" name="Picture 37"/>
        <xdr:cNvPicPr>
          <a:picLocks noChangeAspect="1"/>
        </xdr:cNvPicPr>
      </xdr:nvPicPr>
      <xdr:blipFill>
        <a:blip xmlns:r="http://schemas.openxmlformats.org/officeDocument/2006/relationships" r:embed="rId10"/>
        <a:stretch>
          <a:fillRect/>
        </a:stretch>
      </xdr:blipFill>
      <xdr:spPr>
        <a:xfrm>
          <a:off x="5743575" y="15592425"/>
          <a:ext cx="371475" cy="485775"/>
        </a:xfrm>
        <a:prstGeom prst="rect">
          <a:avLst/>
        </a:prstGeom>
        <a:noFill/>
        <a:ln w="9525">
          <a:noFill/>
        </a:ln>
      </xdr:spPr>
    </xdr:pic>
    <xdr:clientData/>
  </xdr:twoCellAnchor>
  <xdr:twoCellAnchor>
    <xdr:from>
      <xdr:col>7</xdr:col>
      <xdr:colOff>400310</xdr:colOff>
      <xdr:row>16</xdr:row>
      <xdr:rowOff>267221</xdr:rowOff>
    </xdr:from>
    <xdr:to>
      <xdr:col>7</xdr:col>
      <xdr:colOff>943589</xdr:colOff>
      <xdr:row>16</xdr:row>
      <xdr:rowOff>951681</xdr:rowOff>
    </xdr:to>
    <xdr:pic>
      <xdr:nvPicPr>
        <xdr:cNvPr id="14581" name="Picture 35"/>
        <xdr:cNvPicPr>
          <a:picLocks noChangeAspect="1"/>
        </xdr:cNvPicPr>
      </xdr:nvPicPr>
      <xdr:blipFill>
        <a:blip xmlns:r="http://schemas.openxmlformats.org/officeDocument/2006/relationships" r:embed="rId11"/>
        <a:stretch>
          <a:fillRect/>
        </a:stretch>
      </xdr:blipFill>
      <xdr:spPr>
        <a:xfrm>
          <a:off x="5657850" y="16668750"/>
          <a:ext cx="542925" cy="685800"/>
        </a:xfrm>
        <a:prstGeom prst="rect">
          <a:avLst/>
        </a:prstGeom>
        <a:noFill/>
        <a:ln w="9525">
          <a:noFill/>
        </a:ln>
      </xdr:spPr>
    </xdr:pic>
    <xdr:clientData/>
  </xdr:twoCellAnchor>
  <xdr:twoCellAnchor>
    <xdr:from>
      <xdr:col>7</xdr:col>
      <xdr:colOff>523559</xdr:colOff>
      <xdr:row>17</xdr:row>
      <xdr:rowOff>370359</xdr:rowOff>
    </xdr:from>
    <xdr:to>
      <xdr:col>7</xdr:col>
      <xdr:colOff>828229</xdr:colOff>
      <xdr:row>17</xdr:row>
      <xdr:rowOff>796975</xdr:rowOff>
    </xdr:to>
    <xdr:pic>
      <xdr:nvPicPr>
        <xdr:cNvPr id="14582" name="Picture 36"/>
        <xdr:cNvPicPr>
          <a:picLocks noChangeAspect="1"/>
        </xdr:cNvPicPr>
      </xdr:nvPicPr>
      <xdr:blipFill>
        <a:blip xmlns:r="http://schemas.openxmlformats.org/officeDocument/2006/relationships" r:embed="rId12"/>
        <a:stretch>
          <a:fillRect/>
        </a:stretch>
      </xdr:blipFill>
      <xdr:spPr>
        <a:xfrm>
          <a:off x="5781675" y="17973675"/>
          <a:ext cx="304800" cy="428625"/>
        </a:xfrm>
        <a:prstGeom prst="rect">
          <a:avLst/>
        </a:prstGeom>
        <a:noFill/>
        <a:ln w="9525">
          <a:noFill/>
        </a:ln>
      </xdr:spPr>
    </xdr:pic>
    <xdr:clientData/>
  </xdr:twoCellAnchor>
  <xdr:twoCellAnchor>
    <xdr:from>
      <xdr:col>7</xdr:col>
      <xdr:colOff>504825</xdr:colOff>
      <xdr:row>18</xdr:row>
      <xdr:rowOff>267221</xdr:rowOff>
    </xdr:from>
    <xdr:to>
      <xdr:col>7</xdr:col>
      <xdr:colOff>856822</xdr:colOff>
      <xdr:row>18</xdr:row>
      <xdr:rowOff>754782</xdr:rowOff>
    </xdr:to>
    <xdr:pic>
      <xdr:nvPicPr>
        <xdr:cNvPr id="14583" name="Picture 45"/>
        <xdr:cNvPicPr>
          <a:picLocks noChangeAspect="1"/>
        </xdr:cNvPicPr>
      </xdr:nvPicPr>
      <xdr:blipFill>
        <a:blip xmlns:r="http://schemas.openxmlformats.org/officeDocument/2006/relationships" r:embed="rId13"/>
        <a:stretch>
          <a:fillRect/>
        </a:stretch>
      </xdr:blipFill>
      <xdr:spPr>
        <a:xfrm>
          <a:off x="5762625" y="19069050"/>
          <a:ext cx="352425" cy="485775"/>
        </a:xfrm>
        <a:prstGeom prst="rect">
          <a:avLst/>
        </a:prstGeom>
        <a:noFill/>
        <a:ln w="9525">
          <a:noFill/>
        </a:ln>
      </xdr:spPr>
    </xdr:pic>
    <xdr:clientData/>
  </xdr:twoCellAnchor>
  <xdr:twoCellAnchor>
    <xdr:from>
      <xdr:col>7</xdr:col>
      <xdr:colOff>486091</xdr:colOff>
      <xdr:row>19</xdr:row>
      <xdr:rowOff>267221</xdr:rowOff>
    </xdr:from>
    <xdr:to>
      <xdr:col>7</xdr:col>
      <xdr:colOff>857808</xdr:colOff>
      <xdr:row>19</xdr:row>
      <xdr:rowOff>989186</xdr:rowOff>
    </xdr:to>
    <xdr:pic>
      <xdr:nvPicPr>
        <xdr:cNvPr id="14584" name="Picture 61"/>
        <xdr:cNvPicPr>
          <a:picLocks noChangeAspect="1"/>
        </xdr:cNvPicPr>
      </xdr:nvPicPr>
      <xdr:blipFill>
        <a:blip xmlns:r="http://schemas.openxmlformats.org/officeDocument/2006/relationships" r:embed="rId14"/>
        <a:stretch>
          <a:fillRect/>
        </a:stretch>
      </xdr:blipFill>
      <xdr:spPr>
        <a:xfrm>
          <a:off x="5743575" y="20269200"/>
          <a:ext cx="371475" cy="723900"/>
        </a:xfrm>
        <a:prstGeom prst="rect">
          <a:avLst/>
        </a:prstGeom>
        <a:noFill/>
        <a:ln w="9525">
          <a:noFill/>
        </a:ln>
      </xdr:spPr>
    </xdr:pic>
    <xdr:clientData/>
  </xdr:twoCellAnchor>
  <xdr:twoCellAnchor>
    <xdr:from>
      <xdr:col>7</xdr:col>
      <xdr:colOff>523559</xdr:colOff>
      <xdr:row>20</xdr:row>
      <xdr:rowOff>389111</xdr:rowOff>
    </xdr:from>
    <xdr:to>
      <xdr:col>7</xdr:col>
      <xdr:colOff>828229</xdr:colOff>
      <xdr:row>20</xdr:row>
      <xdr:rowOff>989186</xdr:rowOff>
    </xdr:to>
    <xdr:pic>
      <xdr:nvPicPr>
        <xdr:cNvPr id="14585" name="Picture 2"/>
        <xdr:cNvPicPr>
          <a:picLocks noChangeAspect="1"/>
        </xdr:cNvPicPr>
      </xdr:nvPicPr>
      <xdr:blipFill>
        <a:blip xmlns:r="http://schemas.openxmlformats.org/officeDocument/2006/relationships" r:embed="rId15"/>
        <a:stretch>
          <a:fillRect/>
        </a:stretch>
      </xdr:blipFill>
      <xdr:spPr>
        <a:xfrm>
          <a:off x="5781675" y="21593175"/>
          <a:ext cx="304800" cy="600075"/>
        </a:xfrm>
        <a:prstGeom prst="rect">
          <a:avLst/>
        </a:prstGeom>
        <a:noFill/>
        <a:ln w="9525">
          <a:noFill/>
        </a:ln>
      </xdr:spPr>
    </xdr:pic>
    <xdr:clientData/>
  </xdr:twoCellAnchor>
  <xdr:twoCellAnchor>
    <xdr:from>
      <xdr:col>7</xdr:col>
      <xdr:colOff>523559</xdr:colOff>
      <xdr:row>21</xdr:row>
      <xdr:rowOff>239092</xdr:rowOff>
    </xdr:from>
    <xdr:to>
      <xdr:col>7</xdr:col>
      <xdr:colOff>828229</xdr:colOff>
      <xdr:row>21</xdr:row>
      <xdr:rowOff>923553</xdr:rowOff>
    </xdr:to>
    <xdr:pic>
      <xdr:nvPicPr>
        <xdr:cNvPr id="14586" name="Picture 19"/>
        <xdr:cNvPicPr>
          <a:picLocks noChangeAspect="1"/>
        </xdr:cNvPicPr>
      </xdr:nvPicPr>
      <xdr:blipFill>
        <a:blip xmlns:r="http://schemas.openxmlformats.org/officeDocument/2006/relationships" r:embed="rId16"/>
        <a:stretch>
          <a:fillRect/>
        </a:stretch>
      </xdr:blipFill>
      <xdr:spPr>
        <a:xfrm>
          <a:off x="5781675" y="22640925"/>
          <a:ext cx="304800" cy="685800"/>
        </a:xfrm>
        <a:prstGeom prst="rect">
          <a:avLst/>
        </a:prstGeom>
        <a:noFill/>
        <a:ln w="9525">
          <a:noFill/>
        </a:ln>
      </xdr:spPr>
    </xdr:pic>
    <xdr:clientData/>
  </xdr:twoCellAnchor>
  <xdr:twoCellAnchor>
    <xdr:from>
      <xdr:col>7</xdr:col>
      <xdr:colOff>486091</xdr:colOff>
      <xdr:row>22</xdr:row>
      <xdr:rowOff>426616</xdr:rowOff>
    </xdr:from>
    <xdr:to>
      <xdr:col>7</xdr:col>
      <xdr:colOff>857808</xdr:colOff>
      <xdr:row>22</xdr:row>
      <xdr:rowOff>914177</xdr:rowOff>
    </xdr:to>
    <xdr:pic>
      <xdr:nvPicPr>
        <xdr:cNvPr id="14587" name="Picture 38"/>
        <xdr:cNvPicPr>
          <a:picLocks noChangeAspect="1"/>
        </xdr:cNvPicPr>
      </xdr:nvPicPr>
      <xdr:blipFill>
        <a:blip xmlns:r="http://schemas.openxmlformats.org/officeDocument/2006/relationships" r:embed="rId17"/>
        <a:stretch>
          <a:fillRect/>
        </a:stretch>
      </xdr:blipFill>
      <xdr:spPr>
        <a:xfrm>
          <a:off x="5743575" y="24031575"/>
          <a:ext cx="371475" cy="485775"/>
        </a:xfrm>
        <a:prstGeom prst="rect">
          <a:avLst/>
        </a:prstGeom>
        <a:noFill/>
        <a:ln w="9525">
          <a:noFill/>
        </a:ln>
      </xdr:spPr>
    </xdr:pic>
    <xdr:clientData/>
  </xdr:twoCellAnchor>
  <xdr:twoCellAnchor>
    <xdr:from>
      <xdr:col>13</xdr:col>
      <xdr:colOff>390655</xdr:colOff>
      <xdr:row>4</xdr:row>
      <xdr:rowOff>267221</xdr:rowOff>
    </xdr:from>
    <xdr:to>
      <xdr:col>13</xdr:col>
      <xdr:colOff>504918</xdr:colOff>
      <xdr:row>4</xdr:row>
      <xdr:rowOff>571946</xdr:rowOff>
    </xdr:to>
    <xdr:pic>
      <xdr:nvPicPr>
        <xdr:cNvPr id="14588" name="Picture 4"/>
        <xdr:cNvPicPr>
          <a:picLocks noChangeAspect="1"/>
        </xdr:cNvPicPr>
      </xdr:nvPicPr>
      <xdr:blipFill>
        <a:blip xmlns:r="http://schemas.openxmlformats.org/officeDocument/2006/relationships" r:embed="rId1"/>
        <a:stretch>
          <a:fillRect/>
        </a:stretch>
      </xdr:blipFill>
      <xdr:spPr>
        <a:xfrm>
          <a:off x="10944225" y="2266950"/>
          <a:ext cx="114300" cy="304800"/>
        </a:xfrm>
        <a:prstGeom prst="rect">
          <a:avLst/>
        </a:prstGeom>
        <a:noFill/>
        <a:ln w="9525">
          <a:noFill/>
        </a:ln>
      </xdr:spPr>
    </xdr:pic>
    <xdr:clientData/>
  </xdr:twoCellAnchor>
  <xdr:twoCellAnchor>
    <xdr:from>
      <xdr:col>13</xdr:col>
      <xdr:colOff>380619</xdr:colOff>
      <xdr:row>5</xdr:row>
      <xdr:rowOff>304726</xdr:rowOff>
    </xdr:from>
    <xdr:to>
      <xdr:col>13</xdr:col>
      <xdr:colOff>628445</xdr:colOff>
      <xdr:row>5</xdr:row>
      <xdr:rowOff>904801</xdr:rowOff>
    </xdr:to>
    <xdr:pic>
      <xdr:nvPicPr>
        <xdr:cNvPr id="14589" name="Picture 188"/>
        <xdr:cNvPicPr>
          <a:picLocks noChangeAspect="1"/>
        </xdr:cNvPicPr>
      </xdr:nvPicPr>
      <xdr:blipFill>
        <a:blip xmlns:r="http://schemas.openxmlformats.org/officeDocument/2006/relationships"/>
        <a:stretch>
          <a:fillRect/>
        </a:stretch>
      </xdr:blipFill>
      <xdr:spPr>
        <a:xfrm>
          <a:off x="10934700" y="3505200"/>
          <a:ext cx="247650" cy="600075"/>
        </a:xfrm>
        <a:prstGeom prst="rect">
          <a:avLst/>
        </a:prstGeom>
        <a:noFill/>
        <a:ln w="9525">
          <a:noFill/>
        </a:ln>
      </xdr:spPr>
    </xdr:pic>
    <xdr:clientData/>
  </xdr:twoCellAnchor>
  <xdr:twoCellAnchor>
    <xdr:from>
      <xdr:col>13</xdr:col>
      <xdr:colOff>390655</xdr:colOff>
      <xdr:row>6</xdr:row>
      <xdr:rowOff>304726</xdr:rowOff>
    </xdr:from>
    <xdr:to>
      <xdr:col>13</xdr:col>
      <xdr:colOff>619181</xdr:colOff>
      <xdr:row>6</xdr:row>
      <xdr:rowOff>876672</xdr:rowOff>
    </xdr:to>
    <xdr:pic>
      <xdr:nvPicPr>
        <xdr:cNvPr id="14590" name="Picture 186"/>
        <xdr:cNvPicPr>
          <a:picLocks noChangeAspect="1"/>
        </xdr:cNvPicPr>
      </xdr:nvPicPr>
      <xdr:blipFill>
        <a:blip xmlns:r="http://schemas.openxmlformats.org/officeDocument/2006/relationships" r:embed="rId2"/>
        <a:stretch>
          <a:fillRect/>
        </a:stretch>
      </xdr:blipFill>
      <xdr:spPr>
        <a:xfrm>
          <a:off x="10944225" y="4705350"/>
          <a:ext cx="228600" cy="571500"/>
        </a:xfrm>
        <a:prstGeom prst="rect">
          <a:avLst/>
        </a:prstGeom>
        <a:noFill/>
        <a:ln w="9525">
          <a:noFill/>
        </a:ln>
      </xdr:spPr>
    </xdr:pic>
    <xdr:clientData/>
  </xdr:twoCellAnchor>
  <xdr:twoCellAnchor>
    <xdr:from>
      <xdr:col>13</xdr:col>
      <xdr:colOff>428485</xdr:colOff>
      <xdr:row>9</xdr:row>
      <xdr:rowOff>304726</xdr:rowOff>
    </xdr:from>
    <xdr:to>
      <xdr:col>13</xdr:col>
      <xdr:colOff>657011</xdr:colOff>
      <xdr:row>9</xdr:row>
      <xdr:rowOff>998562</xdr:rowOff>
    </xdr:to>
    <xdr:pic>
      <xdr:nvPicPr>
        <xdr:cNvPr id="14591" name="Picture 49"/>
        <xdr:cNvPicPr>
          <a:picLocks noChangeAspect="1"/>
        </xdr:cNvPicPr>
      </xdr:nvPicPr>
      <xdr:blipFill>
        <a:blip xmlns:r="http://schemas.openxmlformats.org/officeDocument/2006/relationships" r:embed="rId4"/>
        <a:stretch>
          <a:fillRect/>
        </a:stretch>
      </xdr:blipFill>
      <xdr:spPr>
        <a:xfrm>
          <a:off x="10982325" y="8305800"/>
          <a:ext cx="228600" cy="695325"/>
        </a:xfrm>
        <a:prstGeom prst="rect">
          <a:avLst/>
        </a:prstGeom>
        <a:noFill/>
        <a:ln w="9525">
          <a:noFill/>
        </a:ln>
      </xdr:spPr>
    </xdr:pic>
    <xdr:clientData/>
  </xdr:twoCellAnchor>
  <xdr:twoCellAnchor>
    <xdr:from>
      <xdr:col>13</xdr:col>
      <xdr:colOff>294922</xdr:colOff>
      <xdr:row>14</xdr:row>
      <xdr:rowOff>182835</xdr:rowOff>
    </xdr:from>
    <xdr:to>
      <xdr:col>13</xdr:col>
      <xdr:colOff>589843</xdr:colOff>
      <xdr:row>14</xdr:row>
      <xdr:rowOff>984498</xdr:rowOff>
    </xdr:to>
    <xdr:pic>
      <xdr:nvPicPr>
        <xdr:cNvPr id="14592" name="Picture 17" descr="imagesCAYZWCNS.jpg"/>
        <xdr:cNvPicPr>
          <a:picLocks noChangeAspect="1"/>
        </xdr:cNvPicPr>
      </xdr:nvPicPr>
      <xdr:blipFill>
        <a:blip xmlns:r="http://schemas.openxmlformats.org/officeDocument/2006/relationships" r:embed="rId9"/>
        <a:stretch>
          <a:fillRect/>
        </a:stretch>
      </xdr:blipFill>
      <xdr:spPr>
        <a:xfrm>
          <a:off x="10848975" y="14182725"/>
          <a:ext cx="295275" cy="800100"/>
        </a:xfrm>
        <a:prstGeom prst="rect">
          <a:avLst/>
        </a:prstGeom>
        <a:noFill/>
        <a:ln w="9525">
          <a:noFill/>
        </a:ln>
      </xdr:spPr>
    </xdr:pic>
    <xdr:clientData/>
  </xdr:twoCellAnchor>
  <xdr:twoCellAnchor>
    <xdr:from>
      <xdr:col>13</xdr:col>
      <xdr:colOff>362090</xdr:colOff>
      <xdr:row>18</xdr:row>
      <xdr:rowOff>342230</xdr:rowOff>
    </xdr:from>
    <xdr:to>
      <xdr:col>13</xdr:col>
      <xdr:colOff>609916</xdr:colOff>
      <xdr:row>18</xdr:row>
      <xdr:rowOff>829791</xdr:rowOff>
    </xdr:to>
    <xdr:pic>
      <xdr:nvPicPr>
        <xdr:cNvPr id="14593" name="Picture 45"/>
        <xdr:cNvPicPr>
          <a:picLocks noChangeAspect="1"/>
        </xdr:cNvPicPr>
      </xdr:nvPicPr>
      <xdr:blipFill>
        <a:blip xmlns:r="http://schemas.openxmlformats.org/officeDocument/2006/relationships" r:embed="rId13"/>
        <a:stretch>
          <a:fillRect/>
        </a:stretch>
      </xdr:blipFill>
      <xdr:spPr>
        <a:xfrm>
          <a:off x="10915650" y="19145250"/>
          <a:ext cx="247650" cy="485775"/>
        </a:xfrm>
        <a:prstGeom prst="rect">
          <a:avLst/>
        </a:prstGeom>
        <a:noFill/>
        <a:ln w="9525">
          <a:noFill/>
        </a:ln>
      </xdr:spPr>
    </xdr:pic>
    <xdr:clientData/>
  </xdr:twoCellAnchor>
  <xdr:twoCellAnchor>
    <xdr:from>
      <xdr:col>13</xdr:col>
      <xdr:colOff>380619</xdr:colOff>
      <xdr:row>7</xdr:row>
      <xdr:rowOff>304726</xdr:rowOff>
    </xdr:from>
    <xdr:to>
      <xdr:col>13</xdr:col>
      <xdr:colOff>646974</xdr:colOff>
      <xdr:row>7</xdr:row>
      <xdr:rowOff>998562</xdr:rowOff>
    </xdr:to>
    <xdr:pic>
      <xdr:nvPicPr>
        <xdr:cNvPr id="14594" name="Picture 58"/>
        <xdr:cNvPicPr>
          <a:picLocks noChangeAspect="1"/>
        </xdr:cNvPicPr>
      </xdr:nvPicPr>
      <xdr:blipFill>
        <a:blip xmlns:r="http://schemas.openxmlformats.org/officeDocument/2006/relationships" r:embed="rId18"/>
        <a:stretch>
          <a:fillRect/>
        </a:stretch>
      </xdr:blipFill>
      <xdr:spPr>
        <a:xfrm>
          <a:off x="10934700" y="5905500"/>
          <a:ext cx="266700" cy="695325"/>
        </a:xfrm>
        <a:prstGeom prst="rect">
          <a:avLst/>
        </a:prstGeom>
        <a:noFill/>
        <a:ln w="9525">
          <a:noFill/>
        </a:ln>
      </xdr:spPr>
    </xdr:pic>
    <xdr:clientData/>
  </xdr:twoCellAnchor>
  <xdr:twoCellAnchor>
    <xdr:from>
      <xdr:col>13</xdr:col>
      <xdr:colOff>294922</xdr:colOff>
      <xdr:row>8</xdr:row>
      <xdr:rowOff>164083</xdr:rowOff>
    </xdr:from>
    <xdr:to>
      <xdr:col>13</xdr:col>
      <xdr:colOff>609144</xdr:colOff>
      <xdr:row>8</xdr:row>
      <xdr:rowOff>1125141</xdr:rowOff>
    </xdr:to>
    <xdr:pic>
      <xdr:nvPicPr>
        <xdr:cNvPr id="14595" name="Picture 59"/>
        <xdr:cNvPicPr>
          <a:picLocks noChangeAspect="1"/>
        </xdr:cNvPicPr>
      </xdr:nvPicPr>
      <xdr:blipFill>
        <a:blip xmlns:r="http://schemas.openxmlformats.org/officeDocument/2006/relationships" r:embed="rId19"/>
        <a:stretch>
          <a:fillRect/>
        </a:stretch>
      </xdr:blipFill>
      <xdr:spPr>
        <a:xfrm>
          <a:off x="10848975" y="6962775"/>
          <a:ext cx="314325" cy="962025"/>
        </a:xfrm>
        <a:prstGeom prst="rect">
          <a:avLst/>
        </a:prstGeom>
        <a:noFill/>
        <a:ln w="9525">
          <a:noFill/>
        </a:ln>
      </xdr:spPr>
    </xdr:pic>
    <xdr:clientData/>
  </xdr:twoCellAnchor>
  <xdr:twoCellAnchor>
    <xdr:from>
      <xdr:col>13</xdr:col>
      <xdr:colOff>390655</xdr:colOff>
      <xdr:row>10</xdr:row>
      <xdr:rowOff>84386</xdr:rowOff>
    </xdr:from>
    <xdr:to>
      <xdr:col>13</xdr:col>
      <xdr:colOff>704878</xdr:colOff>
      <xdr:row>10</xdr:row>
      <xdr:rowOff>1064196</xdr:rowOff>
    </xdr:to>
    <xdr:pic>
      <xdr:nvPicPr>
        <xdr:cNvPr id="14596" name="Picture 60"/>
        <xdr:cNvPicPr>
          <a:picLocks noChangeAspect="1"/>
        </xdr:cNvPicPr>
      </xdr:nvPicPr>
      <xdr:blipFill>
        <a:blip xmlns:r="http://schemas.openxmlformats.org/officeDocument/2006/relationships" r:embed="rId20"/>
        <a:stretch>
          <a:fillRect/>
        </a:stretch>
      </xdr:blipFill>
      <xdr:spPr>
        <a:xfrm>
          <a:off x="10944225" y="9286875"/>
          <a:ext cx="314325" cy="981075"/>
        </a:xfrm>
        <a:prstGeom prst="rect">
          <a:avLst/>
        </a:prstGeom>
        <a:noFill/>
        <a:ln w="9525">
          <a:noFill/>
        </a:ln>
      </xdr:spPr>
    </xdr:pic>
    <xdr:clientData/>
  </xdr:twoCellAnchor>
  <xdr:twoCellAnchor>
    <xdr:from>
      <xdr:col>13</xdr:col>
      <xdr:colOff>447787</xdr:colOff>
      <xdr:row>11</xdr:row>
      <xdr:rowOff>201588</xdr:rowOff>
    </xdr:from>
    <xdr:to>
      <xdr:col>13</xdr:col>
      <xdr:colOff>790575</xdr:colOff>
      <xdr:row>11</xdr:row>
      <xdr:rowOff>1078260</xdr:rowOff>
    </xdr:to>
    <xdr:pic>
      <xdr:nvPicPr>
        <xdr:cNvPr id="14597" name="Picture 61"/>
        <xdr:cNvPicPr>
          <a:picLocks noChangeAspect="1"/>
        </xdr:cNvPicPr>
      </xdr:nvPicPr>
      <xdr:blipFill>
        <a:blip xmlns:r="http://schemas.openxmlformats.org/officeDocument/2006/relationships" r:embed="rId21"/>
        <a:stretch>
          <a:fillRect/>
        </a:stretch>
      </xdr:blipFill>
      <xdr:spPr>
        <a:xfrm>
          <a:off x="11001375" y="10601325"/>
          <a:ext cx="342900" cy="876300"/>
        </a:xfrm>
        <a:prstGeom prst="rect">
          <a:avLst/>
        </a:prstGeom>
        <a:noFill/>
        <a:ln w="9525">
          <a:noFill/>
        </a:ln>
      </xdr:spPr>
    </xdr:pic>
    <xdr:clientData/>
  </xdr:twoCellAnchor>
  <xdr:twoCellAnchor>
    <xdr:from>
      <xdr:col>13</xdr:col>
      <xdr:colOff>447787</xdr:colOff>
      <xdr:row>16</xdr:row>
      <xdr:rowOff>220340</xdr:rowOff>
    </xdr:from>
    <xdr:to>
      <xdr:col>13</xdr:col>
      <xdr:colOff>790575</xdr:colOff>
      <xdr:row>16</xdr:row>
      <xdr:rowOff>1097012</xdr:rowOff>
    </xdr:to>
    <xdr:pic>
      <xdr:nvPicPr>
        <xdr:cNvPr id="14598" name="Picture 64"/>
        <xdr:cNvPicPr>
          <a:picLocks noChangeAspect="1"/>
        </xdr:cNvPicPr>
      </xdr:nvPicPr>
      <xdr:blipFill>
        <a:blip xmlns:r="http://schemas.openxmlformats.org/officeDocument/2006/relationships" r:embed="rId22"/>
        <a:stretch>
          <a:fillRect/>
        </a:stretch>
      </xdr:blipFill>
      <xdr:spPr>
        <a:xfrm>
          <a:off x="11001375" y="16621125"/>
          <a:ext cx="342900" cy="876300"/>
        </a:xfrm>
        <a:prstGeom prst="rect">
          <a:avLst/>
        </a:prstGeom>
        <a:noFill/>
        <a:ln w="9525">
          <a:noFill/>
        </a:ln>
      </xdr:spPr>
    </xdr:pic>
    <xdr:clientData/>
  </xdr:twoCellAnchor>
  <xdr:twoCellAnchor>
    <xdr:from>
      <xdr:col>13</xdr:col>
      <xdr:colOff>276392</xdr:colOff>
      <xdr:row>17</xdr:row>
      <xdr:rowOff>342230</xdr:rowOff>
    </xdr:from>
    <xdr:to>
      <xdr:col>13</xdr:col>
      <xdr:colOff>638482</xdr:colOff>
      <xdr:row>17</xdr:row>
      <xdr:rowOff>848544</xdr:rowOff>
    </xdr:to>
    <xdr:pic>
      <xdr:nvPicPr>
        <xdr:cNvPr id="14599" name="Picture 65"/>
        <xdr:cNvPicPr>
          <a:picLocks noChangeAspect="1"/>
        </xdr:cNvPicPr>
      </xdr:nvPicPr>
      <xdr:blipFill>
        <a:blip xmlns:r="http://schemas.openxmlformats.org/officeDocument/2006/relationships" r:embed="rId23"/>
        <a:stretch>
          <a:fillRect/>
        </a:stretch>
      </xdr:blipFill>
      <xdr:spPr>
        <a:xfrm>
          <a:off x="10829925" y="17945100"/>
          <a:ext cx="361950" cy="504825"/>
        </a:xfrm>
        <a:prstGeom prst="rect">
          <a:avLst/>
        </a:prstGeom>
        <a:noFill/>
        <a:ln w="9525">
          <a:noFill/>
        </a:ln>
      </xdr:spPr>
    </xdr:pic>
    <xdr:clientData/>
  </xdr:twoCellAnchor>
  <xdr:twoCellAnchor>
    <xdr:from>
      <xdr:col>13</xdr:col>
      <xdr:colOff>495653</xdr:colOff>
      <xdr:row>20</xdr:row>
      <xdr:rowOff>121890</xdr:rowOff>
    </xdr:from>
    <xdr:to>
      <xdr:col>13</xdr:col>
      <xdr:colOff>790575</xdr:colOff>
      <xdr:row>20</xdr:row>
      <xdr:rowOff>1036067</xdr:rowOff>
    </xdr:to>
    <xdr:pic>
      <xdr:nvPicPr>
        <xdr:cNvPr id="14600" name="Picture 66"/>
        <xdr:cNvPicPr>
          <a:picLocks noChangeAspect="1"/>
        </xdr:cNvPicPr>
      </xdr:nvPicPr>
      <xdr:blipFill>
        <a:blip xmlns:r="http://schemas.openxmlformats.org/officeDocument/2006/relationships" r:embed="rId24"/>
        <a:stretch>
          <a:fillRect/>
        </a:stretch>
      </xdr:blipFill>
      <xdr:spPr>
        <a:xfrm>
          <a:off x="11049000" y="21326475"/>
          <a:ext cx="295275" cy="914400"/>
        </a:xfrm>
        <a:prstGeom prst="rect">
          <a:avLst/>
        </a:prstGeom>
        <a:noFill/>
        <a:ln w="9525">
          <a:noFill/>
        </a:ln>
      </xdr:spPr>
    </xdr:pic>
    <xdr:clientData/>
  </xdr:twoCellAnchor>
  <xdr:twoCellAnchor>
    <xdr:from>
      <xdr:col>13</xdr:col>
      <xdr:colOff>94962</xdr:colOff>
      <xdr:row>23</xdr:row>
      <xdr:rowOff>190872</xdr:rowOff>
    </xdr:from>
    <xdr:to>
      <xdr:col>13</xdr:col>
      <xdr:colOff>590615</xdr:colOff>
      <xdr:row>23</xdr:row>
      <xdr:rowOff>706562</xdr:rowOff>
    </xdr:to>
    <xdr:pic>
      <xdr:nvPicPr>
        <xdr:cNvPr id="14601" name="Picture 68"/>
        <xdr:cNvPicPr>
          <a:picLocks noChangeAspect="1"/>
        </xdr:cNvPicPr>
      </xdr:nvPicPr>
      <xdr:blipFill>
        <a:blip xmlns:r="http://schemas.openxmlformats.org/officeDocument/2006/relationships" r:embed="rId25"/>
        <a:stretch>
          <a:fillRect/>
        </a:stretch>
      </xdr:blipFill>
      <xdr:spPr>
        <a:xfrm>
          <a:off x="10648950" y="24993600"/>
          <a:ext cx="495300" cy="514350"/>
        </a:xfrm>
        <a:prstGeom prst="rect">
          <a:avLst/>
        </a:prstGeom>
        <a:noFill/>
        <a:ln w="9525">
          <a:noFill/>
        </a:ln>
      </xdr:spPr>
    </xdr:pic>
    <xdr:clientData/>
  </xdr:twoCellAnchor>
  <xdr:twoCellAnchor editAs="oneCell">
    <xdr:from>
      <xdr:col>7</xdr:col>
      <xdr:colOff>190295</xdr:colOff>
      <xdr:row>3</xdr:row>
      <xdr:rowOff>389111</xdr:rowOff>
    </xdr:from>
    <xdr:to>
      <xdr:col>7</xdr:col>
      <xdr:colOff>733574</xdr:colOff>
      <xdr:row>3</xdr:row>
      <xdr:rowOff>731341</xdr:rowOff>
    </xdr:to>
    <xdr:pic>
      <xdr:nvPicPr>
        <xdr:cNvPr id="14602" name="Picture 42"/>
        <xdr:cNvPicPr>
          <a:picLocks noChangeAspect="1"/>
        </xdr:cNvPicPr>
      </xdr:nvPicPr>
      <xdr:blipFill>
        <a:blip xmlns:r="http://schemas.openxmlformats.org/officeDocument/2006/relationships" r:embed="rId13"/>
        <a:stretch>
          <a:fillRect/>
        </a:stretch>
      </xdr:blipFill>
      <xdr:spPr>
        <a:xfrm>
          <a:off x="5448300" y="1190625"/>
          <a:ext cx="542925" cy="342900"/>
        </a:xfrm>
        <a:prstGeom prst="rect">
          <a:avLst/>
        </a:prstGeom>
        <a:noFill/>
        <a:ln w="9525">
          <a:noFill/>
        </a:ln>
      </xdr:spPr>
    </xdr:pic>
    <xdr:clientData/>
  </xdr:twoCellAnchor>
  <xdr:twoCellAnchor editAs="oneCell">
    <xdr:from>
      <xdr:col>13</xdr:col>
      <xdr:colOff>104998</xdr:colOff>
      <xdr:row>3</xdr:row>
      <xdr:rowOff>342230</xdr:rowOff>
    </xdr:from>
    <xdr:to>
      <xdr:col>13</xdr:col>
      <xdr:colOff>647747</xdr:colOff>
      <xdr:row>3</xdr:row>
      <xdr:rowOff>684461</xdr:rowOff>
    </xdr:to>
    <xdr:pic>
      <xdr:nvPicPr>
        <xdr:cNvPr id="14603" name="Picture 43"/>
        <xdr:cNvPicPr>
          <a:picLocks noChangeAspect="1"/>
        </xdr:cNvPicPr>
      </xdr:nvPicPr>
      <xdr:blipFill>
        <a:blip xmlns:r="http://schemas.openxmlformats.org/officeDocument/2006/relationships" r:embed="rId13"/>
        <a:stretch>
          <a:fillRect/>
        </a:stretch>
      </xdr:blipFill>
      <xdr:spPr>
        <a:xfrm>
          <a:off x="10658475" y="1143000"/>
          <a:ext cx="542925" cy="342900"/>
        </a:xfrm>
        <a:prstGeom prst="rect">
          <a:avLst/>
        </a:prstGeom>
        <a:noFill/>
        <a:ln w="9525">
          <a:noFill/>
        </a:ln>
      </xdr:spPr>
    </xdr:pic>
    <xdr:clientData/>
  </xdr:twoCellAnchor>
  <xdr:twoCellAnchor editAs="oneCell">
    <xdr:from>
      <xdr:col>13</xdr:col>
      <xdr:colOff>190695</xdr:colOff>
      <xdr:row>12</xdr:row>
      <xdr:rowOff>201588</xdr:rowOff>
    </xdr:from>
    <xdr:to>
      <xdr:col>13</xdr:col>
      <xdr:colOff>504918</xdr:colOff>
      <xdr:row>12</xdr:row>
      <xdr:rowOff>932929</xdr:rowOff>
    </xdr:to>
    <xdr:pic>
      <xdr:nvPicPr>
        <xdr:cNvPr id="14604" name="Picture 87"/>
        <xdr:cNvPicPr>
          <a:picLocks noChangeAspect="1"/>
        </xdr:cNvPicPr>
      </xdr:nvPicPr>
      <xdr:blipFill>
        <a:blip xmlns:r="http://schemas.openxmlformats.org/officeDocument/2006/relationships" r:embed="rId26"/>
        <a:stretch>
          <a:fillRect/>
        </a:stretch>
      </xdr:blipFill>
      <xdr:spPr>
        <a:xfrm>
          <a:off x="10744200" y="11801475"/>
          <a:ext cx="314325" cy="733425"/>
        </a:xfrm>
        <a:prstGeom prst="rect">
          <a:avLst/>
        </a:prstGeom>
        <a:noFill/>
        <a:ln w="9525">
          <a:noFill/>
        </a:ln>
      </xdr:spPr>
    </xdr:pic>
    <xdr:clientData/>
  </xdr:twoCellAnchor>
  <xdr:twoCellAnchor editAs="oneCell">
    <xdr:from>
      <xdr:col>13</xdr:col>
      <xdr:colOff>228526</xdr:colOff>
      <xdr:row>13</xdr:row>
      <xdr:rowOff>304726</xdr:rowOff>
    </xdr:from>
    <xdr:to>
      <xdr:col>13</xdr:col>
      <xdr:colOff>638482</xdr:colOff>
      <xdr:row>13</xdr:row>
      <xdr:rowOff>961058</xdr:rowOff>
    </xdr:to>
    <xdr:pic>
      <xdr:nvPicPr>
        <xdr:cNvPr id="14605" name="Picture 99"/>
        <xdr:cNvPicPr>
          <a:picLocks noChangeAspect="1"/>
        </xdr:cNvPicPr>
      </xdr:nvPicPr>
      <xdr:blipFill>
        <a:blip xmlns:r="http://schemas.openxmlformats.org/officeDocument/2006/relationships" r:embed="rId27"/>
        <a:stretch>
          <a:fillRect/>
        </a:stretch>
      </xdr:blipFill>
      <xdr:spPr>
        <a:xfrm>
          <a:off x="10782300" y="13106400"/>
          <a:ext cx="409575" cy="657225"/>
        </a:xfrm>
        <a:prstGeom prst="rect">
          <a:avLst/>
        </a:prstGeom>
        <a:noFill/>
        <a:ln w="9525">
          <a:noFill/>
        </a:ln>
      </xdr:spPr>
    </xdr:pic>
    <xdr:clientData/>
  </xdr:twoCellAnchor>
  <xdr:twoCellAnchor editAs="oneCell">
    <xdr:from>
      <xdr:col>13</xdr:col>
      <xdr:colOff>228526</xdr:colOff>
      <xdr:row>15</xdr:row>
      <xdr:rowOff>304726</xdr:rowOff>
    </xdr:from>
    <xdr:to>
      <xdr:col>13</xdr:col>
      <xdr:colOff>628445</xdr:colOff>
      <xdr:row>15</xdr:row>
      <xdr:rowOff>839167</xdr:rowOff>
    </xdr:to>
    <xdr:pic>
      <xdr:nvPicPr>
        <xdr:cNvPr id="14606" name="Picture 93"/>
        <xdr:cNvPicPr>
          <a:picLocks noChangeAspect="1"/>
        </xdr:cNvPicPr>
      </xdr:nvPicPr>
      <xdr:blipFill>
        <a:blip xmlns:r="http://schemas.openxmlformats.org/officeDocument/2006/relationships" r:embed="rId28"/>
        <a:stretch>
          <a:fillRect/>
        </a:stretch>
      </xdr:blipFill>
      <xdr:spPr>
        <a:xfrm>
          <a:off x="10782300" y="15506700"/>
          <a:ext cx="400050" cy="533400"/>
        </a:xfrm>
        <a:prstGeom prst="rect">
          <a:avLst/>
        </a:prstGeom>
        <a:noFill/>
        <a:ln w="9525">
          <a:noFill/>
        </a:ln>
      </xdr:spPr>
    </xdr:pic>
    <xdr:clientData/>
  </xdr:twoCellAnchor>
  <xdr:twoCellAnchor editAs="oneCell">
    <xdr:from>
      <xdr:col>13</xdr:col>
      <xdr:colOff>409956</xdr:colOff>
      <xdr:row>19</xdr:row>
      <xdr:rowOff>201588</xdr:rowOff>
    </xdr:from>
    <xdr:to>
      <xdr:col>13</xdr:col>
      <xdr:colOff>704878</xdr:colOff>
      <xdr:row>19</xdr:row>
      <xdr:rowOff>801663</xdr:rowOff>
    </xdr:to>
    <xdr:pic>
      <xdr:nvPicPr>
        <xdr:cNvPr id="14607" name="Picture 40"/>
        <xdr:cNvPicPr>
          <a:picLocks noChangeAspect="1"/>
        </xdr:cNvPicPr>
      </xdr:nvPicPr>
      <xdr:blipFill>
        <a:blip xmlns:r="http://schemas.openxmlformats.org/officeDocument/2006/relationships" r:embed="rId29"/>
        <a:stretch>
          <a:fillRect/>
        </a:stretch>
      </xdr:blipFill>
      <xdr:spPr>
        <a:xfrm>
          <a:off x="10963275" y="20202525"/>
          <a:ext cx="295275" cy="600075"/>
        </a:xfrm>
        <a:prstGeom prst="rect">
          <a:avLst/>
        </a:prstGeom>
        <a:noFill/>
        <a:ln w="9525">
          <a:noFill/>
        </a:ln>
      </xdr:spPr>
    </xdr:pic>
    <xdr:clientData/>
  </xdr:twoCellAnchor>
  <xdr:twoCellAnchor editAs="oneCell">
    <xdr:from>
      <xdr:col>13</xdr:col>
      <xdr:colOff>428485</xdr:colOff>
      <xdr:row>21</xdr:row>
      <xdr:rowOff>229716</xdr:rowOff>
    </xdr:from>
    <xdr:to>
      <xdr:col>13</xdr:col>
      <xdr:colOff>723407</xdr:colOff>
      <xdr:row>21</xdr:row>
      <xdr:rowOff>951681</xdr:rowOff>
    </xdr:to>
    <xdr:pic>
      <xdr:nvPicPr>
        <xdr:cNvPr id="14608" name="Picture 18"/>
        <xdr:cNvPicPr>
          <a:picLocks noChangeAspect="1"/>
        </xdr:cNvPicPr>
      </xdr:nvPicPr>
      <xdr:blipFill>
        <a:blip xmlns:r="http://schemas.openxmlformats.org/officeDocument/2006/relationships" r:embed="rId30"/>
        <a:stretch>
          <a:fillRect/>
        </a:stretch>
      </xdr:blipFill>
      <xdr:spPr>
        <a:xfrm>
          <a:off x="10982325" y="22631400"/>
          <a:ext cx="295275" cy="723900"/>
        </a:xfrm>
        <a:prstGeom prst="rect">
          <a:avLst/>
        </a:prstGeom>
        <a:noFill/>
        <a:ln w="9525">
          <a:noFill/>
        </a:ln>
      </xdr:spPr>
    </xdr:pic>
    <xdr:clientData/>
  </xdr:twoCellAnchor>
  <xdr:twoCellAnchor editAs="oneCell">
    <xdr:from>
      <xdr:col>13</xdr:col>
      <xdr:colOff>104998</xdr:colOff>
      <xdr:row>22</xdr:row>
      <xdr:rowOff>229716</xdr:rowOff>
    </xdr:from>
    <xdr:to>
      <xdr:col>13</xdr:col>
      <xdr:colOff>695613</xdr:colOff>
      <xdr:row>22</xdr:row>
      <xdr:rowOff>961058</xdr:rowOff>
    </xdr:to>
    <xdr:pic>
      <xdr:nvPicPr>
        <xdr:cNvPr id="14609" name="Picture 1"/>
        <xdr:cNvPicPr>
          <a:picLocks noChangeAspect="1"/>
        </xdr:cNvPicPr>
      </xdr:nvPicPr>
      <xdr:blipFill>
        <a:blip xmlns:r="http://schemas.openxmlformats.org/officeDocument/2006/relationships" r:embed="rId3"/>
        <a:stretch>
          <a:fillRect/>
        </a:stretch>
      </xdr:blipFill>
      <xdr:spPr>
        <a:xfrm>
          <a:off x="10658475" y="23831550"/>
          <a:ext cx="590550" cy="733425"/>
        </a:xfrm>
        <a:prstGeom prst="rect">
          <a:avLst/>
        </a:prstGeom>
        <a:noFill/>
        <a:ln w="9525">
          <a:noFill/>
        </a:ln>
      </xdr:spPr>
    </xdr:pic>
    <xdr:clientData/>
  </xdr:twoCellAnchor>
</xdr:wsDr>
</file>

<file path=xl/drawings/drawing24.xml><?xml version="1.0" encoding="utf-8"?>
<xdr:wsDr xmlns:xdr="http://schemas.openxmlformats.org/drawingml/2006/spreadsheetDrawing" xmlns:a="http://schemas.openxmlformats.org/drawingml/2006/main">
  <xdr:twoCellAnchor>
    <xdr:from>
      <xdr:col>4</xdr:col>
      <xdr:colOff>285471</xdr:colOff>
      <xdr:row>2</xdr:row>
      <xdr:rowOff>303795</xdr:rowOff>
    </xdr:from>
    <xdr:to>
      <xdr:col>4</xdr:col>
      <xdr:colOff>1103821</xdr:colOff>
      <xdr:row>2</xdr:row>
      <xdr:rowOff>753070</xdr:rowOff>
    </xdr:to>
    <xdr:pic>
      <xdr:nvPicPr>
        <xdr:cNvPr id="12220" name="Picture 70" descr="C:\Documents and Settings\Celal\Desktop\LAVA KATALOG SÿPARÿP FOTOªRARFLAR\Tepsi dikdortgen 26x40 Turuncu 5896 copy.jpg"/>
        <xdr:cNvPicPr>
          <a:picLocks noChangeAspect="1"/>
        </xdr:cNvPicPr>
      </xdr:nvPicPr>
      <xdr:blipFill>
        <a:blip xmlns:r="http://schemas.openxmlformats.org/officeDocument/2006/relationships" r:embed="rId1"/>
        <a:stretch>
          <a:fillRect/>
        </a:stretch>
      </xdr:blipFill>
      <xdr:spPr>
        <a:xfrm>
          <a:off x="4457700" y="847725"/>
          <a:ext cx="819150" cy="447675"/>
        </a:xfrm>
        <a:prstGeom prst="rect">
          <a:avLst/>
        </a:prstGeom>
        <a:noFill/>
        <a:ln w="9525">
          <a:noFill/>
        </a:ln>
      </xdr:spPr>
    </xdr:pic>
    <xdr:clientData/>
  </xdr:twoCellAnchor>
  <xdr:twoCellAnchor>
    <xdr:from>
      <xdr:col>4</xdr:col>
      <xdr:colOff>304502</xdr:colOff>
      <xdr:row>3</xdr:row>
      <xdr:rowOff>295238</xdr:rowOff>
    </xdr:from>
    <xdr:to>
      <xdr:col>4</xdr:col>
      <xdr:colOff>1103821</xdr:colOff>
      <xdr:row>3</xdr:row>
      <xdr:rowOff>744513</xdr:rowOff>
    </xdr:to>
    <xdr:pic>
      <xdr:nvPicPr>
        <xdr:cNvPr id="12221" name="Resim 471"/>
        <xdr:cNvPicPr>
          <a:picLocks noChangeAspect="1"/>
        </xdr:cNvPicPr>
      </xdr:nvPicPr>
      <xdr:blipFill>
        <a:blip xmlns:r="http://schemas.openxmlformats.org/officeDocument/2006/relationships" r:embed="rId2"/>
        <a:stretch>
          <a:fillRect/>
        </a:stretch>
      </xdr:blipFill>
      <xdr:spPr>
        <a:xfrm>
          <a:off x="4476750" y="1933575"/>
          <a:ext cx="800100" cy="447675"/>
        </a:xfrm>
        <a:prstGeom prst="rect">
          <a:avLst/>
        </a:prstGeom>
        <a:noFill/>
        <a:ln w="9525">
          <a:noFill/>
        </a:ln>
      </xdr:spPr>
    </xdr:pic>
    <xdr:clientData/>
  </xdr:twoCellAnchor>
  <xdr:twoCellAnchor>
    <xdr:from>
      <xdr:col>4</xdr:col>
      <xdr:colOff>304502</xdr:colOff>
      <xdr:row>4</xdr:row>
      <xdr:rowOff>389372</xdr:rowOff>
    </xdr:from>
    <xdr:to>
      <xdr:col>4</xdr:col>
      <xdr:colOff>1103821</xdr:colOff>
      <xdr:row>4</xdr:row>
      <xdr:rowOff>731676</xdr:rowOff>
    </xdr:to>
    <xdr:pic>
      <xdr:nvPicPr>
        <xdr:cNvPr id="12222" name="Picture 37"/>
        <xdr:cNvPicPr>
          <a:picLocks noChangeAspect="1"/>
        </xdr:cNvPicPr>
      </xdr:nvPicPr>
      <xdr:blipFill>
        <a:blip xmlns:r="http://schemas.openxmlformats.org/officeDocument/2006/relationships"/>
        <a:stretch>
          <a:fillRect/>
        </a:stretch>
      </xdr:blipFill>
      <xdr:spPr>
        <a:xfrm>
          <a:off x="4476750" y="3124200"/>
          <a:ext cx="800100" cy="342900"/>
        </a:xfrm>
        <a:prstGeom prst="rect">
          <a:avLst/>
        </a:prstGeom>
        <a:noFill/>
        <a:ln w="9525">
          <a:noFill/>
        </a:ln>
      </xdr:spPr>
    </xdr:pic>
    <xdr:clientData/>
  </xdr:twoCellAnchor>
  <xdr:twoCellAnchor>
    <xdr:from>
      <xdr:col>4</xdr:col>
      <xdr:colOff>285471</xdr:colOff>
      <xdr:row>5</xdr:row>
      <xdr:rowOff>389372</xdr:rowOff>
    </xdr:from>
    <xdr:to>
      <xdr:col>4</xdr:col>
      <xdr:colOff>1114202</xdr:colOff>
      <xdr:row>5</xdr:row>
      <xdr:rowOff>778743</xdr:rowOff>
    </xdr:to>
    <xdr:pic>
      <xdr:nvPicPr>
        <xdr:cNvPr id="12223" name="Picture 38"/>
        <xdr:cNvPicPr>
          <a:picLocks noChangeAspect="1"/>
        </xdr:cNvPicPr>
      </xdr:nvPicPr>
      <xdr:blipFill>
        <a:blip xmlns:r="http://schemas.openxmlformats.org/officeDocument/2006/relationships" r:embed="rId3"/>
        <a:stretch>
          <a:fillRect/>
        </a:stretch>
      </xdr:blipFill>
      <xdr:spPr>
        <a:xfrm>
          <a:off x="4457700" y="4219575"/>
          <a:ext cx="828675" cy="390525"/>
        </a:xfrm>
        <a:prstGeom prst="rect">
          <a:avLst/>
        </a:prstGeom>
        <a:noFill/>
        <a:ln w="9525">
          <a:noFill/>
        </a:ln>
      </xdr:spPr>
    </xdr:pic>
    <xdr:clientData/>
  </xdr:twoCellAnchor>
  <xdr:twoCellAnchor>
    <xdr:from>
      <xdr:col>11</xdr:col>
      <xdr:colOff>334082</xdr:colOff>
      <xdr:row>2</xdr:row>
      <xdr:rowOff>333747</xdr:rowOff>
    </xdr:from>
    <xdr:to>
      <xdr:col>11</xdr:col>
      <xdr:colOff>1191406</xdr:colOff>
      <xdr:row>2</xdr:row>
      <xdr:rowOff>783022</xdr:rowOff>
    </xdr:to>
    <xdr:pic>
      <xdr:nvPicPr>
        <xdr:cNvPr id="12224" name="Picture 70" descr="C:\Documents and Settings\Celal\Desktop\LAVA KATALOG SÿPARÿP FOTOªRARFLAR\Tepsi dikdortgen 26x40 Turuncu 5896 copy.jpg"/>
        <xdr:cNvPicPr>
          <a:picLocks noChangeAspect="1"/>
        </xdr:cNvPicPr>
      </xdr:nvPicPr>
      <xdr:blipFill>
        <a:blip xmlns:r="http://schemas.openxmlformats.org/officeDocument/2006/relationships" r:embed="rId1"/>
        <a:stretch>
          <a:fillRect/>
        </a:stretch>
      </xdr:blipFill>
      <xdr:spPr>
        <a:xfrm>
          <a:off x="12192000" y="876300"/>
          <a:ext cx="857250" cy="447675"/>
        </a:xfrm>
        <a:prstGeom prst="rect">
          <a:avLst/>
        </a:prstGeom>
        <a:noFill/>
        <a:ln w="9525">
          <a:noFill/>
        </a:ln>
      </xdr:spPr>
    </xdr:pic>
    <xdr:clientData/>
  </xdr:twoCellAnchor>
  <xdr:twoCellAnchor>
    <xdr:from>
      <xdr:col>11</xdr:col>
      <xdr:colOff>343235</xdr:colOff>
      <xdr:row>3</xdr:row>
      <xdr:rowOff>312353</xdr:rowOff>
    </xdr:from>
    <xdr:to>
      <xdr:col>11</xdr:col>
      <xdr:colOff>1171575</xdr:colOff>
      <xdr:row>3</xdr:row>
      <xdr:rowOff>761628</xdr:rowOff>
    </xdr:to>
    <xdr:pic>
      <xdr:nvPicPr>
        <xdr:cNvPr id="12225" name="Resim 471"/>
        <xdr:cNvPicPr>
          <a:picLocks noChangeAspect="1"/>
        </xdr:cNvPicPr>
      </xdr:nvPicPr>
      <xdr:blipFill>
        <a:blip xmlns:r="http://schemas.openxmlformats.org/officeDocument/2006/relationships" r:embed="rId2"/>
        <a:stretch>
          <a:fillRect/>
        </a:stretch>
      </xdr:blipFill>
      <xdr:spPr>
        <a:xfrm>
          <a:off x="12201525" y="1952625"/>
          <a:ext cx="828675" cy="447675"/>
        </a:xfrm>
        <a:prstGeom prst="rect">
          <a:avLst/>
        </a:prstGeom>
        <a:noFill/>
        <a:ln w="9525">
          <a:noFill/>
        </a:ln>
      </xdr:spPr>
    </xdr:pic>
    <xdr:clientData/>
  </xdr:twoCellAnchor>
  <xdr:twoCellAnchor>
    <xdr:from>
      <xdr:col>11</xdr:col>
      <xdr:colOff>343235</xdr:colOff>
      <xdr:row>4</xdr:row>
      <xdr:rowOff>419323</xdr:rowOff>
    </xdr:from>
    <xdr:to>
      <xdr:col>11</xdr:col>
      <xdr:colOff>1171575</xdr:colOff>
      <xdr:row>4</xdr:row>
      <xdr:rowOff>761628</xdr:rowOff>
    </xdr:to>
    <xdr:pic>
      <xdr:nvPicPr>
        <xdr:cNvPr id="12226" name="Picture 37"/>
        <xdr:cNvPicPr>
          <a:picLocks noChangeAspect="1"/>
        </xdr:cNvPicPr>
      </xdr:nvPicPr>
      <xdr:blipFill>
        <a:blip xmlns:r="http://schemas.openxmlformats.org/officeDocument/2006/relationships"/>
        <a:stretch>
          <a:fillRect/>
        </a:stretch>
      </xdr:blipFill>
      <xdr:spPr>
        <a:xfrm>
          <a:off x="12201525" y="3152775"/>
          <a:ext cx="828675" cy="342900"/>
        </a:xfrm>
        <a:prstGeom prst="rect">
          <a:avLst/>
        </a:prstGeom>
        <a:noFill/>
        <a:ln w="9525">
          <a:noFill/>
        </a:ln>
      </xdr:spPr>
    </xdr:pic>
    <xdr:clientData/>
  </xdr:twoCellAnchor>
  <xdr:twoCellAnchor>
    <xdr:from>
      <xdr:col>11</xdr:col>
      <xdr:colOff>334082</xdr:colOff>
      <xdr:row>5</xdr:row>
      <xdr:rowOff>419323</xdr:rowOff>
    </xdr:from>
    <xdr:to>
      <xdr:col>11</xdr:col>
      <xdr:colOff>1200559</xdr:colOff>
      <xdr:row>5</xdr:row>
      <xdr:rowOff>808695</xdr:rowOff>
    </xdr:to>
    <xdr:pic>
      <xdr:nvPicPr>
        <xdr:cNvPr id="12227" name="Picture 38"/>
        <xdr:cNvPicPr>
          <a:picLocks noChangeAspect="1"/>
        </xdr:cNvPicPr>
      </xdr:nvPicPr>
      <xdr:blipFill>
        <a:blip xmlns:r="http://schemas.openxmlformats.org/officeDocument/2006/relationships" r:embed="rId3"/>
        <a:stretch>
          <a:fillRect/>
        </a:stretch>
      </xdr:blipFill>
      <xdr:spPr>
        <a:xfrm>
          <a:off x="12192000" y="4248150"/>
          <a:ext cx="866775" cy="390525"/>
        </a:xfrm>
        <a:prstGeom prst="rect">
          <a:avLst/>
        </a:prstGeom>
        <a:noFill/>
        <a:ln w="9525">
          <a:noFill/>
        </a:ln>
      </xdr:spPr>
    </xdr:pic>
    <xdr:clientData/>
  </xdr:twoCellAnchor>
  <xdr:twoCellAnchor>
    <xdr:from>
      <xdr:col>11</xdr:col>
      <xdr:colOff>361541</xdr:colOff>
      <xdr:row>6</xdr:row>
      <xdr:rowOff>125090</xdr:rowOff>
    </xdr:from>
    <xdr:to>
      <xdr:col>11</xdr:col>
      <xdr:colOff>1257002</xdr:colOff>
      <xdr:row>6</xdr:row>
      <xdr:rowOff>781050</xdr:rowOff>
    </xdr:to>
    <xdr:pic>
      <xdr:nvPicPr>
        <xdr:cNvPr id="12228" name="Picture 1"/>
        <xdr:cNvPicPr>
          <a:picLocks noChangeAspect="1"/>
        </xdr:cNvPicPr>
      </xdr:nvPicPr>
      <xdr:blipFill>
        <a:blip xmlns:r="http://schemas.openxmlformats.org/officeDocument/2006/relationships"/>
        <a:stretch>
          <a:fillRect/>
        </a:stretch>
      </xdr:blipFill>
      <xdr:spPr>
        <a:xfrm>
          <a:off x="12220575" y="5048250"/>
          <a:ext cx="895350" cy="657225"/>
        </a:xfrm>
        <a:prstGeom prst="rect">
          <a:avLst/>
        </a:prstGeom>
        <a:noFill/>
        <a:ln w="9525">
          <a:noFill/>
        </a:ln>
      </xdr:spPr>
    </xdr:pic>
    <xdr:clientData/>
  </xdr:twoCellAnchor>
  <xdr:twoCellAnchor>
    <xdr:from>
      <xdr:col>11</xdr:col>
      <xdr:colOff>361541</xdr:colOff>
      <xdr:row>7</xdr:row>
      <xdr:rowOff>125090</xdr:rowOff>
    </xdr:from>
    <xdr:to>
      <xdr:col>11</xdr:col>
      <xdr:colOff>1257002</xdr:colOff>
      <xdr:row>7</xdr:row>
      <xdr:rowOff>781050</xdr:rowOff>
    </xdr:to>
    <xdr:pic>
      <xdr:nvPicPr>
        <xdr:cNvPr id="12229" name="Picture 43"/>
        <xdr:cNvPicPr>
          <a:picLocks noChangeAspect="1"/>
        </xdr:cNvPicPr>
      </xdr:nvPicPr>
      <xdr:blipFill>
        <a:blip xmlns:r="http://schemas.openxmlformats.org/officeDocument/2006/relationships"/>
        <a:stretch>
          <a:fillRect/>
        </a:stretch>
      </xdr:blipFill>
      <xdr:spPr>
        <a:xfrm>
          <a:off x="12220575" y="5829300"/>
          <a:ext cx="895350" cy="657225"/>
        </a:xfrm>
        <a:prstGeom prst="rect">
          <a:avLst/>
        </a:prstGeom>
        <a:noFill/>
        <a:ln w="9525">
          <a:noFill/>
        </a:ln>
      </xdr:spPr>
    </xdr:pic>
    <xdr:clientData/>
  </xdr:twoCellAnchor>
  <xdr:twoCellAnchor>
    <xdr:from>
      <xdr:col>11</xdr:col>
      <xdr:colOff>199839</xdr:colOff>
      <xdr:row>8</xdr:row>
      <xdr:rowOff>237976</xdr:rowOff>
    </xdr:from>
    <xdr:to>
      <xdr:col>11</xdr:col>
      <xdr:colOff>1418704</xdr:colOff>
      <xdr:row>8</xdr:row>
      <xdr:rowOff>781050</xdr:rowOff>
    </xdr:to>
    <xdr:pic>
      <xdr:nvPicPr>
        <xdr:cNvPr id="12230" name="Picture 44"/>
        <xdr:cNvPicPr>
          <a:picLocks noChangeAspect="1"/>
        </xdr:cNvPicPr>
      </xdr:nvPicPr>
      <xdr:blipFill>
        <a:blip xmlns:r="http://schemas.openxmlformats.org/officeDocument/2006/relationships" r:embed="rId4"/>
        <a:stretch>
          <a:fillRect/>
        </a:stretch>
      </xdr:blipFill>
      <xdr:spPr>
        <a:xfrm>
          <a:off x="12058650" y="6724650"/>
          <a:ext cx="1219200" cy="542925"/>
        </a:xfrm>
        <a:prstGeom prst="rect">
          <a:avLst/>
        </a:prstGeom>
        <a:noFill/>
        <a:ln w="9525">
          <a:noFill/>
        </a:ln>
      </xdr:spPr>
    </xdr:pic>
    <xdr:clientData/>
  </xdr:twoCellAnchor>
  <xdr:twoCellAnchor>
    <xdr:from>
      <xdr:col>11</xdr:col>
      <xdr:colOff>170855</xdr:colOff>
      <xdr:row>9</xdr:row>
      <xdr:rowOff>372219</xdr:rowOff>
    </xdr:from>
    <xdr:to>
      <xdr:col>11</xdr:col>
      <xdr:colOff>1437010</xdr:colOff>
      <xdr:row>9</xdr:row>
      <xdr:rowOff>781050</xdr:rowOff>
    </xdr:to>
    <xdr:pic>
      <xdr:nvPicPr>
        <xdr:cNvPr id="12231" name="Picture 45"/>
        <xdr:cNvPicPr>
          <a:picLocks noChangeAspect="1"/>
        </xdr:cNvPicPr>
      </xdr:nvPicPr>
      <xdr:blipFill>
        <a:blip xmlns:r="http://schemas.openxmlformats.org/officeDocument/2006/relationships" r:embed="rId5"/>
        <a:stretch>
          <a:fillRect/>
        </a:stretch>
      </xdr:blipFill>
      <xdr:spPr>
        <a:xfrm>
          <a:off x="12030075" y="7639050"/>
          <a:ext cx="1266825" cy="409575"/>
        </a:xfrm>
        <a:prstGeom prst="rect">
          <a:avLst/>
        </a:prstGeom>
        <a:noFill/>
        <a:ln w="9525">
          <a:noFill/>
        </a:ln>
      </xdr:spPr>
    </xdr:pic>
    <xdr:clientData/>
  </xdr:twoCellAnchor>
  <xdr:twoCellAnchor>
    <xdr:from>
      <xdr:col>11</xdr:col>
      <xdr:colOff>610195</xdr:colOff>
      <xdr:row>16</xdr:row>
      <xdr:rowOff>524768</xdr:rowOff>
    </xdr:from>
    <xdr:to>
      <xdr:col>11</xdr:col>
      <xdr:colOff>1057163</xdr:colOff>
      <xdr:row>16</xdr:row>
      <xdr:rowOff>781050</xdr:rowOff>
    </xdr:to>
    <xdr:pic>
      <xdr:nvPicPr>
        <xdr:cNvPr id="12232" name="Picture 36"/>
        <xdr:cNvPicPr>
          <a:picLocks noChangeAspect="1"/>
        </xdr:cNvPicPr>
      </xdr:nvPicPr>
      <xdr:blipFill>
        <a:blip xmlns:r="http://schemas.openxmlformats.org/officeDocument/2006/relationships"/>
        <a:stretch>
          <a:fillRect/>
        </a:stretch>
      </xdr:blipFill>
      <xdr:spPr>
        <a:xfrm>
          <a:off x="12468225" y="13258800"/>
          <a:ext cx="447675" cy="257175"/>
        </a:xfrm>
        <a:prstGeom prst="rect">
          <a:avLst/>
        </a:prstGeom>
        <a:noFill/>
        <a:ln w="9525">
          <a:noFill/>
        </a:ln>
      </xdr:spPr>
    </xdr:pic>
    <xdr:clientData/>
  </xdr:twoCellAnchor>
  <xdr:twoCellAnchor>
    <xdr:from>
      <xdr:col>11</xdr:col>
      <xdr:colOff>466799</xdr:colOff>
      <xdr:row>10</xdr:row>
      <xdr:rowOff>524768</xdr:rowOff>
    </xdr:from>
    <xdr:to>
      <xdr:col>11</xdr:col>
      <xdr:colOff>1124285</xdr:colOff>
      <xdr:row>10</xdr:row>
      <xdr:rowOff>781050</xdr:rowOff>
    </xdr:to>
    <xdr:pic>
      <xdr:nvPicPr>
        <xdr:cNvPr id="12233" name="Picture 38"/>
        <xdr:cNvPicPr>
          <a:picLocks noChangeAspect="1"/>
        </xdr:cNvPicPr>
      </xdr:nvPicPr>
      <xdr:blipFill>
        <a:blip xmlns:r="http://schemas.openxmlformats.org/officeDocument/2006/relationships" r:embed="rId6"/>
        <a:stretch>
          <a:fillRect/>
        </a:stretch>
      </xdr:blipFill>
      <xdr:spPr>
        <a:xfrm>
          <a:off x="12325350" y="8572500"/>
          <a:ext cx="657225" cy="257175"/>
        </a:xfrm>
        <a:prstGeom prst="rect">
          <a:avLst/>
        </a:prstGeom>
        <a:noFill/>
        <a:ln w="9525">
          <a:noFill/>
        </a:ln>
      </xdr:spPr>
    </xdr:pic>
    <xdr:clientData/>
  </xdr:twoCellAnchor>
  <xdr:twoCellAnchor>
    <xdr:from>
      <xdr:col>11</xdr:col>
      <xdr:colOff>466799</xdr:colOff>
      <xdr:row>11</xdr:row>
      <xdr:rowOff>524768</xdr:rowOff>
    </xdr:from>
    <xdr:to>
      <xdr:col>11</xdr:col>
      <xdr:colOff>1124285</xdr:colOff>
      <xdr:row>11</xdr:row>
      <xdr:rowOff>781050</xdr:rowOff>
    </xdr:to>
    <xdr:pic>
      <xdr:nvPicPr>
        <xdr:cNvPr id="12234" name="Picture 39"/>
        <xdr:cNvPicPr>
          <a:picLocks noChangeAspect="1"/>
        </xdr:cNvPicPr>
      </xdr:nvPicPr>
      <xdr:blipFill>
        <a:blip xmlns:r="http://schemas.openxmlformats.org/officeDocument/2006/relationships" r:embed="rId6"/>
        <a:stretch>
          <a:fillRect/>
        </a:stretch>
      </xdr:blipFill>
      <xdr:spPr>
        <a:xfrm>
          <a:off x="12325350" y="9353550"/>
          <a:ext cx="657225" cy="257175"/>
        </a:xfrm>
        <a:prstGeom prst="rect">
          <a:avLst/>
        </a:prstGeom>
        <a:noFill/>
        <a:ln w="9525">
          <a:noFill/>
        </a:ln>
      </xdr:spPr>
    </xdr:pic>
    <xdr:clientData/>
  </xdr:twoCellAnchor>
  <xdr:twoCellAnchor>
    <xdr:from>
      <xdr:col>11</xdr:col>
      <xdr:colOff>343235</xdr:colOff>
      <xdr:row>12</xdr:row>
      <xdr:rowOff>448494</xdr:rowOff>
    </xdr:from>
    <xdr:to>
      <xdr:col>11</xdr:col>
      <xdr:colOff>1257002</xdr:colOff>
      <xdr:row>12</xdr:row>
      <xdr:rowOff>781050</xdr:rowOff>
    </xdr:to>
    <xdr:pic>
      <xdr:nvPicPr>
        <xdr:cNvPr id="12235" name="Picture 40"/>
        <xdr:cNvPicPr>
          <a:picLocks noChangeAspect="1"/>
        </xdr:cNvPicPr>
      </xdr:nvPicPr>
      <xdr:blipFill>
        <a:blip xmlns:r="http://schemas.openxmlformats.org/officeDocument/2006/relationships" r:embed="rId7"/>
        <a:stretch>
          <a:fillRect/>
        </a:stretch>
      </xdr:blipFill>
      <xdr:spPr>
        <a:xfrm>
          <a:off x="12201525" y="10058400"/>
          <a:ext cx="914400" cy="333375"/>
        </a:xfrm>
        <a:prstGeom prst="rect">
          <a:avLst/>
        </a:prstGeom>
        <a:noFill/>
        <a:ln w="9525">
          <a:noFill/>
        </a:ln>
      </xdr:spPr>
    </xdr:pic>
    <xdr:clientData/>
  </xdr:twoCellAnchor>
  <xdr:twoCellAnchor>
    <xdr:from>
      <xdr:col>11</xdr:col>
      <xdr:colOff>343235</xdr:colOff>
      <xdr:row>13</xdr:row>
      <xdr:rowOff>448494</xdr:rowOff>
    </xdr:from>
    <xdr:to>
      <xdr:col>11</xdr:col>
      <xdr:colOff>1257002</xdr:colOff>
      <xdr:row>13</xdr:row>
      <xdr:rowOff>781050</xdr:rowOff>
    </xdr:to>
    <xdr:pic>
      <xdr:nvPicPr>
        <xdr:cNvPr id="12236" name="Picture 41"/>
        <xdr:cNvPicPr>
          <a:picLocks noChangeAspect="1"/>
        </xdr:cNvPicPr>
      </xdr:nvPicPr>
      <xdr:blipFill>
        <a:blip xmlns:r="http://schemas.openxmlformats.org/officeDocument/2006/relationships" r:embed="rId7"/>
        <a:stretch>
          <a:fillRect/>
        </a:stretch>
      </xdr:blipFill>
      <xdr:spPr>
        <a:xfrm>
          <a:off x="12201525" y="10839450"/>
          <a:ext cx="914400" cy="333375"/>
        </a:xfrm>
        <a:prstGeom prst="rect">
          <a:avLst/>
        </a:prstGeom>
        <a:noFill/>
        <a:ln w="9525">
          <a:noFill/>
        </a:ln>
      </xdr:spPr>
    </xdr:pic>
    <xdr:clientData/>
  </xdr:twoCellAnchor>
  <xdr:twoCellAnchor>
    <xdr:from>
      <xdr:col>11</xdr:col>
      <xdr:colOff>466799</xdr:colOff>
      <xdr:row>17</xdr:row>
      <xdr:rowOff>112886</xdr:rowOff>
    </xdr:from>
    <xdr:to>
      <xdr:col>11</xdr:col>
      <xdr:colOff>1095301</xdr:colOff>
      <xdr:row>17</xdr:row>
      <xdr:rowOff>781050</xdr:rowOff>
    </xdr:to>
    <xdr:pic>
      <xdr:nvPicPr>
        <xdr:cNvPr id="12237" name="Picture 1"/>
        <xdr:cNvPicPr>
          <a:picLocks noChangeAspect="1"/>
        </xdr:cNvPicPr>
      </xdr:nvPicPr>
      <xdr:blipFill>
        <a:blip xmlns:r="http://schemas.openxmlformats.org/officeDocument/2006/relationships" r:embed="rId7"/>
        <a:stretch>
          <a:fillRect/>
        </a:stretch>
      </xdr:blipFill>
      <xdr:spPr>
        <a:xfrm>
          <a:off x="12325350" y="13630275"/>
          <a:ext cx="628650" cy="666750"/>
        </a:xfrm>
        <a:prstGeom prst="rect">
          <a:avLst/>
        </a:prstGeom>
        <a:noFill/>
        <a:ln w="9525">
          <a:noFill/>
        </a:ln>
      </xdr:spPr>
    </xdr:pic>
    <xdr:clientData/>
  </xdr:twoCellAnchor>
  <xdr:twoCellAnchor>
    <xdr:from>
      <xdr:col>17</xdr:col>
      <xdr:colOff>333524</xdr:colOff>
      <xdr:row>2</xdr:row>
      <xdr:rowOff>333747</xdr:rowOff>
    </xdr:from>
    <xdr:to>
      <xdr:col>17</xdr:col>
      <xdr:colOff>1181398</xdr:colOff>
      <xdr:row>2</xdr:row>
      <xdr:rowOff>783022</xdr:rowOff>
    </xdr:to>
    <xdr:pic>
      <xdr:nvPicPr>
        <xdr:cNvPr id="12238" name="Picture 70" descr="C:\Documents and Settings\Celal\Desktop\LAVA KATALOG SÿPARÿP FOTOªRARFLAR\Tepsi dikdortgen 26x40 Turuncu 5896 copy.jpg"/>
        <xdr:cNvPicPr>
          <a:picLocks noChangeAspect="1"/>
        </xdr:cNvPicPr>
      </xdr:nvPicPr>
      <xdr:blipFill>
        <a:blip xmlns:r="http://schemas.openxmlformats.org/officeDocument/2006/relationships" r:embed="rId1"/>
        <a:stretch>
          <a:fillRect/>
        </a:stretch>
      </xdr:blipFill>
      <xdr:spPr>
        <a:xfrm>
          <a:off x="18992850" y="876300"/>
          <a:ext cx="847725" cy="447675"/>
        </a:xfrm>
        <a:prstGeom prst="rect">
          <a:avLst/>
        </a:prstGeom>
        <a:noFill/>
        <a:ln w="9525">
          <a:noFill/>
        </a:ln>
      </xdr:spPr>
    </xdr:pic>
    <xdr:clientData/>
  </xdr:twoCellAnchor>
  <xdr:twoCellAnchor>
    <xdr:from>
      <xdr:col>17</xdr:col>
      <xdr:colOff>342900</xdr:colOff>
      <xdr:row>4</xdr:row>
      <xdr:rowOff>419323</xdr:rowOff>
    </xdr:from>
    <xdr:to>
      <xdr:col>17</xdr:col>
      <xdr:colOff>1162645</xdr:colOff>
      <xdr:row>4</xdr:row>
      <xdr:rowOff>761628</xdr:rowOff>
    </xdr:to>
    <xdr:pic>
      <xdr:nvPicPr>
        <xdr:cNvPr id="12239" name="Picture 37"/>
        <xdr:cNvPicPr>
          <a:picLocks noChangeAspect="1"/>
        </xdr:cNvPicPr>
      </xdr:nvPicPr>
      <xdr:blipFill>
        <a:blip xmlns:r="http://schemas.openxmlformats.org/officeDocument/2006/relationships"/>
        <a:stretch>
          <a:fillRect/>
        </a:stretch>
      </xdr:blipFill>
      <xdr:spPr>
        <a:xfrm>
          <a:off x="19002375" y="3152775"/>
          <a:ext cx="819150" cy="342900"/>
        </a:xfrm>
        <a:prstGeom prst="rect">
          <a:avLst/>
        </a:prstGeom>
        <a:noFill/>
        <a:ln w="9525">
          <a:noFill/>
        </a:ln>
      </xdr:spPr>
    </xdr:pic>
    <xdr:clientData/>
  </xdr:twoCellAnchor>
  <xdr:twoCellAnchor>
    <xdr:from>
      <xdr:col>17</xdr:col>
      <xdr:colOff>352276</xdr:colOff>
      <xdr:row>6</xdr:row>
      <xdr:rowOff>125090</xdr:rowOff>
    </xdr:from>
    <xdr:to>
      <xdr:col>17</xdr:col>
      <xdr:colOff>1237655</xdr:colOff>
      <xdr:row>6</xdr:row>
      <xdr:rowOff>781050</xdr:rowOff>
    </xdr:to>
    <xdr:pic>
      <xdr:nvPicPr>
        <xdr:cNvPr id="12240" name="Picture 1"/>
        <xdr:cNvPicPr>
          <a:picLocks noChangeAspect="1"/>
        </xdr:cNvPicPr>
      </xdr:nvPicPr>
      <xdr:blipFill>
        <a:blip xmlns:r="http://schemas.openxmlformats.org/officeDocument/2006/relationships"/>
        <a:stretch>
          <a:fillRect/>
        </a:stretch>
      </xdr:blipFill>
      <xdr:spPr>
        <a:xfrm>
          <a:off x="19011900" y="5048250"/>
          <a:ext cx="885825" cy="657225"/>
        </a:xfrm>
        <a:prstGeom prst="rect">
          <a:avLst/>
        </a:prstGeom>
        <a:noFill/>
        <a:ln w="9525">
          <a:noFill/>
        </a:ln>
      </xdr:spPr>
    </xdr:pic>
    <xdr:clientData/>
  </xdr:twoCellAnchor>
  <xdr:twoCellAnchor>
    <xdr:from>
      <xdr:col>17</xdr:col>
      <xdr:colOff>352276</xdr:colOff>
      <xdr:row>7</xdr:row>
      <xdr:rowOff>125090</xdr:rowOff>
    </xdr:from>
    <xdr:to>
      <xdr:col>17</xdr:col>
      <xdr:colOff>1237655</xdr:colOff>
      <xdr:row>7</xdr:row>
      <xdr:rowOff>781050</xdr:rowOff>
    </xdr:to>
    <xdr:pic>
      <xdr:nvPicPr>
        <xdr:cNvPr id="12241" name="Picture 43"/>
        <xdr:cNvPicPr>
          <a:picLocks noChangeAspect="1"/>
        </xdr:cNvPicPr>
      </xdr:nvPicPr>
      <xdr:blipFill>
        <a:blip xmlns:r="http://schemas.openxmlformats.org/officeDocument/2006/relationships"/>
        <a:stretch>
          <a:fillRect/>
        </a:stretch>
      </xdr:blipFill>
      <xdr:spPr>
        <a:xfrm>
          <a:off x="19011900" y="5829300"/>
          <a:ext cx="885825" cy="657225"/>
        </a:xfrm>
        <a:prstGeom prst="rect">
          <a:avLst/>
        </a:prstGeom>
        <a:noFill/>
        <a:ln w="9525">
          <a:noFill/>
        </a:ln>
      </xdr:spPr>
    </xdr:pic>
    <xdr:clientData/>
  </xdr:twoCellAnchor>
  <xdr:twoCellAnchor>
    <xdr:from>
      <xdr:col>17</xdr:col>
      <xdr:colOff>609451</xdr:colOff>
      <xdr:row>16</xdr:row>
      <xdr:rowOff>524768</xdr:rowOff>
    </xdr:from>
    <xdr:to>
      <xdr:col>17</xdr:col>
      <xdr:colOff>1047452</xdr:colOff>
      <xdr:row>16</xdr:row>
      <xdr:rowOff>781050</xdr:rowOff>
    </xdr:to>
    <xdr:pic>
      <xdr:nvPicPr>
        <xdr:cNvPr id="12242" name="Picture 36"/>
        <xdr:cNvPicPr>
          <a:picLocks noChangeAspect="1"/>
        </xdr:cNvPicPr>
      </xdr:nvPicPr>
      <xdr:blipFill>
        <a:blip xmlns:r="http://schemas.openxmlformats.org/officeDocument/2006/relationships"/>
        <a:stretch>
          <a:fillRect/>
        </a:stretch>
      </xdr:blipFill>
      <xdr:spPr>
        <a:xfrm>
          <a:off x="19269075" y="13258800"/>
          <a:ext cx="438150" cy="257175"/>
        </a:xfrm>
        <a:prstGeom prst="rect">
          <a:avLst/>
        </a:prstGeom>
        <a:noFill/>
        <a:ln w="9525">
          <a:noFill/>
        </a:ln>
      </xdr:spPr>
    </xdr:pic>
    <xdr:clientData/>
  </xdr:twoCellAnchor>
  <xdr:twoCellAnchor>
    <xdr:from>
      <xdr:col>17</xdr:col>
      <xdr:colOff>466130</xdr:colOff>
      <xdr:row>10</xdr:row>
      <xdr:rowOff>524768</xdr:rowOff>
    </xdr:from>
    <xdr:to>
      <xdr:col>17</xdr:col>
      <xdr:colOff>1114425</xdr:colOff>
      <xdr:row>10</xdr:row>
      <xdr:rowOff>781050</xdr:rowOff>
    </xdr:to>
    <xdr:pic>
      <xdr:nvPicPr>
        <xdr:cNvPr id="12243" name="Picture 38"/>
        <xdr:cNvPicPr>
          <a:picLocks noChangeAspect="1"/>
        </xdr:cNvPicPr>
      </xdr:nvPicPr>
      <xdr:blipFill>
        <a:blip xmlns:r="http://schemas.openxmlformats.org/officeDocument/2006/relationships" r:embed="rId6"/>
        <a:stretch>
          <a:fillRect/>
        </a:stretch>
      </xdr:blipFill>
      <xdr:spPr>
        <a:xfrm>
          <a:off x="19126200" y="8572500"/>
          <a:ext cx="647700" cy="257175"/>
        </a:xfrm>
        <a:prstGeom prst="rect">
          <a:avLst/>
        </a:prstGeom>
        <a:noFill/>
        <a:ln w="9525">
          <a:noFill/>
        </a:ln>
      </xdr:spPr>
    </xdr:pic>
    <xdr:clientData/>
  </xdr:twoCellAnchor>
  <xdr:twoCellAnchor>
    <xdr:from>
      <xdr:col>17</xdr:col>
      <xdr:colOff>466130</xdr:colOff>
      <xdr:row>11</xdr:row>
      <xdr:rowOff>524768</xdr:rowOff>
    </xdr:from>
    <xdr:to>
      <xdr:col>17</xdr:col>
      <xdr:colOff>1114425</xdr:colOff>
      <xdr:row>11</xdr:row>
      <xdr:rowOff>781050</xdr:rowOff>
    </xdr:to>
    <xdr:pic>
      <xdr:nvPicPr>
        <xdr:cNvPr id="12244" name="Picture 39"/>
        <xdr:cNvPicPr>
          <a:picLocks noChangeAspect="1"/>
        </xdr:cNvPicPr>
      </xdr:nvPicPr>
      <xdr:blipFill>
        <a:blip xmlns:r="http://schemas.openxmlformats.org/officeDocument/2006/relationships" r:embed="rId6"/>
        <a:stretch>
          <a:fillRect/>
        </a:stretch>
      </xdr:blipFill>
      <xdr:spPr>
        <a:xfrm>
          <a:off x="19126200" y="9353550"/>
          <a:ext cx="647700" cy="257175"/>
        </a:xfrm>
        <a:prstGeom prst="rect">
          <a:avLst/>
        </a:prstGeom>
        <a:noFill/>
        <a:ln w="9525">
          <a:noFill/>
        </a:ln>
      </xdr:spPr>
    </xdr:pic>
    <xdr:clientData/>
  </xdr:twoCellAnchor>
  <xdr:twoCellAnchor>
    <xdr:from>
      <xdr:col>17</xdr:col>
      <xdr:colOff>342900</xdr:colOff>
      <xdr:row>12</xdr:row>
      <xdr:rowOff>448494</xdr:rowOff>
    </xdr:from>
    <xdr:to>
      <xdr:col>17</xdr:col>
      <xdr:colOff>1237655</xdr:colOff>
      <xdr:row>12</xdr:row>
      <xdr:rowOff>781050</xdr:rowOff>
    </xdr:to>
    <xdr:pic>
      <xdr:nvPicPr>
        <xdr:cNvPr id="12245" name="Picture 40"/>
        <xdr:cNvPicPr>
          <a:picLocks noChangeAspect="1"/>
        </xdr:cNvPicPr>
      </xdr:nvPicPr>
      <xdr:blipFill>
        <a:blip xmlns:r="http://schemas.openxmlformats.org/officeDocument/2006/relationships" r:embed="rId7"/>
        <a:stretch>
          <a:fillRect/>
        </a:stretch>
      </xdr:blipFill>
      <xdr:spPr>
        <a:xfrm>
          <a:off x="19002375" y="10058400"/>
          <a:ext cx="895350" cy="333375"/>
        </a:xfrm>
        <a:prstGeom prst="rect">
          <a:avLst/>
        </a:prstGeom>
        <a:noFill/>
        <a:ln w="9525">
          <a:noFill/>
        </a:ln>
      </xdr:spPr>
    </xdr:pic>
    <xdr:clientData/>
  </xdr:twoCellAnchor>
  <xdr:twoCellAnchor>
    <xdr:from>
      <xdr:col>17</xdr:col>
      <xdr:colOff>342900</xdr:colOff>
      <xdr:row>13</xdr:row>
      <xdr:rowOff>448494</xdr:rowOff>
    </xdr:from>
    <xdr:to>
      <xdr:col>17</xdr:col>
      <xdr:colOff>1237655</xdr:colOff>
      <xdr:row>13</xdr:row>
      <xdr:rowOff>781050</xdr:rowOff>
    </xdr:to>
    <xdr:pic>
      <xdr:nvPicPr>
        <xdr:cNvPr id="12246" name="Picture 41"/>
        <xdr:cNvPicPr>
          <a:picLocks noChangeAspect="1"/>
        </xdr:cNvPicPr>
      </xdr:nvPicPr>
      <xdr:blipFill>
        <a:blip xmlns:r="http://schemas.openxmlformats.org/officeDocument/2006/relationships" r:embed="rId7"/>
        <a:stretch>
          <a:fillRect/>
        </a:stretch>
      </xdr:blipFill>
      <xdr:spPr>
        <a:xfrm>
          <a:off x="19002375" y="10839450"/>
          <a:ext cx="895350" cy="333375"/>
        </a:xfrm>
        <a:prstGeom prst="rect">
          <a:avLst/>
        </a:prstGeom>
        <a:noFill/>
        <a:ln w="9525">
          <a:noFill/>
        </a:ln>
      </xdr:spPr>
    </xdr:pic>
    <xdr:clientData/>
  </xdr:twoCellAnchor>
  <xdr:twoCellAnchor>
    <xdr:from>
      <xdr:col>17</xdr:col>
      <xdr:colOff>466130</xdr:colOff>
      <xdr:row>17</xdr:row>
      <xdr:rowOff>112886</xdr:rowOff>
    </xdr:from>
    <xdr:to>
      <xdr:col>17</xdr:col>
      <xdr:colOff>1084957</xdr:colOff>
      <xdr:row>17</xdr:row>
      <xdr:rowOff>781050</xdr:rowOff>
    </xdr:to>
    <xdr:pic>
      <xdr:nvPicPr>
        <xdr:cNvPr id="12247" name="Picture 1"/>
        <xdr:cNvPicPr>
          <a:picLocks noChangeAspect="1"/>
        </xdr:cNvPicPr>
      </xdr:nvPicPr>
      <xdr:blipFill>
        <a:blip xmlns:r="http://schemas.openxmlformats.org/officeDocument/2006/relationships" r:embed="rId7"/>
        <a:stretch>
          <a:fillRect/>
        </a:stretch>
      </xdr:blipFill>
      <xdr:spPr>
        <a:xfrm>
          <a:off x="19126200" y="13630275"/>
          <a:ext cx="619125" cy="666750"/>
        </a:xfrm>
        <a:prstGeom prst="rect">
          <a:avLst/>
        </a:prstGeom>
        <a:noFill/>
        <a:ln w="9525">
          <a:noFill/>
        </a:ln>
      </xdr:spPr>
    </xdr:pic>
    <xdr:clientData/>
  </xdr:twoCellAnchor>
  <xdr:twoCellAnchor editAs="oneCell">
    <xdr:from>
      <xdr:col>17</xdr:col>
      <xdr:colOff>257175</xdr:colOff>
      <xdr:row>8</xdr:row>
      <xdr:rowOff>228823</xdr:rowOff>
    </xdr:from>
    <xdr:to>
      <xdr:col>17</xdr:col>
      <xdr:colOff>1019324</xdr:colOff>
      <xdr:row>8</xdr:row>
      <xdr:rowOff>677317</xdr:rowOff>
    </xdr:to>
    <xdr:pic>
      <xdr:nvPicPr>
        <xdr:cNvPr id="12248" name="Picture 1"/>
        <xdr:cNvPicPr>
          <a:picLocks noChangeAspect="1"/>
        </xdr:cNvPicPr>
      </xdr:nvPicPr>
      <xdr:blipFill>
        <a:blip xmlns:r="http://schemas.openxmlformats.org/officeDocument/2006/relationships" r:embed="rId8"/>
        <a:stretch>
          <a:fillRect/>
        </a:stretch>
      </xdr:blipFill>
      <xdr:spPr>
        <a:xfrm>
          <a:off x="18916650" y="6715125"/>
          <a:ext cx="762000" cy="447675"/>
        </a:xfrm>
        <a:prstGeom prst="rect">
          <a:avLst/>
        </a:prstGeom>
        <a:noFill/>
        <a:ln w="9525">
          <a:noFill/>
        </a:ln>
      </xdr:spPr>
    </xdr:pic>
    <xdr:clientData/>
  </xdr:twoCellAnchor>
  <xdr:twoCellAnchor editAs="oneCell">
    <xdr:from>
      <xdr:col>17</xdr:col>
      <xdr:colOff>95101</xdr:colOff>
      <xdr:row>9</xdr:row>
      <xdr:rowOff>103733</xdr:rowOff>
    </xdr:from>
    <xdr:to>
      <xdr:col>17</xdr:col>
      <xdr:colOff>1161306</xdr:colOff>
      <xdr:row>9</xdr:row>
      <xdr:rowOff>750540</xdr:rowOff>
    </xdr:to>
    <xdr:pic>
      <xdr:nvPicPr>
        <xdr:cNvPr id="12249" name="Picture 2"/>
        <xdr:cNvPicPr>
          <a:picLocks noChangeAspect="1"/>
        </xdr:cNvPicPr>
      </xdr:nvPicPr>
      <xdr:blipFill>
        <a:blip xmlns:r="http://schemas.openxmlformats.org/officeDocument/2006/relationships" r:embed="rId9"/>
        <a:stretch>
          <a:fillRect/>
        </a:stretch>
      </xdr:blipFill>
      <xdr:spPr>
        <a:xfrm>
          <a:off x="18754725" y="7372350"/>
          <a:ext cx="1066800" cy="647700"/>
        </a:xfrm>
        <a:prstGeom prst="rect">
          <a:avLst/>
        </a:prstGeom>
        <a:noFill/>
        <a:ln w="9525">
          <a:noFill/>
        </a:ln>
      </xdr:spPr>
    </xdr:pic>
    <xdr:clientData/>
  </xdr:twoCellAnchor>
  <xdr:twoCellAnchor editAs="oneCell">
    <xdr:from>
      <xdr:col>17</xdr:col>
      <xdr:colOff>76349</xdr:colOff>
      <xdr:row>3</xdr:row>
      <xdr:rowOff>192546</xdr:rowOff>
    </xdr:from>
    <xdr:to>
      <xdr:col>17</xdr:col>
      <xdr:colOff>1228279</xdr:colOff>
      <xdr:row>3</xdr:row>
      <xdr:rowOff>907107</xdr:rowOff>
    </xdr:to>
    <xdr:pic>
      <xdr:nvPicPr>
        <xdr:cNvPr id="12250" name="Picture 36"/>
        <xdr:cNvPicPr>
          <a:picLocks noChangeAspect="1"/>
        </xdr:cNvPicPr>
      </xdr:nvPicPr>
      <xdr:blipFill>
        <a:blip xmlns:r="http://schemas.openxmlformats.org/officeDocument/2006/relationships" r:embed="rId10"/>
        <a:stretch>
          <a:fillRect/>
        </a:stretch>
      </xdr:blipFill>
      <xdr:spPr>
        <a:xfrm>
          <a:off x="18735675" y="1828800"/>
          <a:ext cx="1152525" cy="714375"/>
        </a:xfrm>
        <a:prstGeom prst="rect">
          <a:avLst/>
        </a:prstGeom>
        <a:noFill/>
        <a:ln w="9525">
          <a:noFill/>
        </a:ln>
      </xdr:spPr>
    </xdr:pic>
    <xdr:clientData/>
  </xdr:twoCellAnchor>
  <xdr:twoCellAnchor editAs="oneCell">
    <xdr:from>
      <xdr:col>17</xdr:col>
      <xdr:colOff>152698</xdr:colOff>
      <xdr:row>5</xdr:row>
      <xdr:rowOff>68461</xdr:rowOff>
    </xdr:from>
    <xdr:to>
      <xdr:col>17</xdr:col>
      <xdr:colOff>1304627</xdr:colOff>
      <xdr:row>5</xdr:row>
      <xdr:rowOff>868598</xdr:rowOff>
    </xdr:to>
    <xdr:pic>
      <xdr:nvPicPr>
        <xdr:cNvPr id="12251" name="Picture 1"/>
        <xdr:cNvPicPr>
          <a:picLocks noChangeAspect="1"/>
        </xdr:cNvPicPr>
      </xdr:nvPicPr>
      <xdr:blipFill>
        <a:blip xmlns:r="http://schemas.openxmlformats.org/officeDocument/2006/relationships" r:embed="rId10"/>
        <a:stretch>
          <a:fillRect/>
        </a:stretch>
      </xdr:blipFill>
      <xdr:spPr>
        <a:xfrm>
          <a:off x="18811875" y="3895725"/>
          <a:ext cx="1152525" cy="800100"/>
        </a:xfrm>
        <a:prstGeom prst="rect">
          <a:avLst/>
        </a:prstGeom>
        <a:noFill/>
        <a:ln w="9525">
          <a:noFill/>
        </a:ln>
      </xdr:spPr>
    </xdr:pic>
    <xdr:clientData/>
  </xdr:twoCellAnchor>
  <xdr:twoCellAnchor editAs="oneCell">
    <xdr:from>
      <xdr:col>17</xdr:col>
      <xdr:colOff>162074</xdr:colOff>
      <xdr:row>14</xdr:row>
      <xdr:rowOff>161702</xdr:rowOff>
    </xdr:from>
    <xdr:to>
      <xdr:col>17</xdr:col>
      <xdr:colOff>1162645</xdr:colOff>
      <xdr:row>14</xdr:row>
      <xdr:rowOff>704776</xdr:rowOff>
    </xdr:to>
    <xdr:pic>
      <xdr:nvPicPr>
        <xdr:cNvPr id="12252" name="Picture 38"/>
        <xdr:cNvPicPr>
          <a:picLocks noChangeAspect="1"/>
        </xdr:cNvPicPr>
      </xdr:nvPicPr>
      <xdr:blipFill>
        <a:blip xmlns:r="http://schemas.openxmlformats.org/officeDocument/2006/relationships" r:embed="rId11"/>
        <a:stretch>
          <a:fillRect/>
        </a:stretch>
      </xdr:blipFill>
      <xdr:spPr>
        <a:xfrm>
          <a:off x="18821400" y="11334750"/>
          <a:ext cx="1000125" cy="542925"/>
        </a:xfrm>
        <a:prstGeom prst="rect">
          <a:avLst/>
        </a:prstGeom>
        <a:noFill/>
        <a:ln w="9525">
          <a:noFill/>
        </a:ln>
      </xdr:spPr>
    </xdr:pic>
    <xdr:clientData/>
  </xdr:twoCellAnchor>
  <xdr:twoCellAnchor editAs="oneCell">
    <xdr:from>
      <xdr:col>17</xdr:col>
      <xdr:colOff>143321</xdr:colOff>
      <xdr:row>15</xdr:row>
      <xdr:rowOff>85427</xdr:rowOff>
    </xdr:from>
    <xdr:to>
      <xdr:col>17</xdr:col>
      <xdr:colOff>1105049</xdr:colOff>
      <xdr:row>15</xdr:row>
      <xdr:rowOff>686470</xdr:rowOff>
    </xdr:to>
    <xdr:pic>
      <xdr:nvPicPr>
        <xdr:cNvPr id="12253" name="Picture 39"/>
        <xdr:cNvPicPr>
          <a:picLocks noChangeAspect="1"/>
        </xdr:cNvPicPr>
      </xdr:nvPicPr>
      <xdr:blipFill>
        <a:blip xmlns:r="http://schemas.openxmlformats.org/officeDocument/2006/relationships" r:embed="rId12"/>
        <a:stretch>
          <a:fillRect/>
        </a:stretch>
      </xdr:blipFill>
      <xdr:spPr>
        <a:xfrm>
          <a:off x="18802350" y="12039600"/>
          <a:ext cx="962025" cy="600075"/>
        </a:xfrm>
        <a:prstGeom prst="rect">
          <a:avLst/>
        </a:prstGeom>
        <a:noFill/>
        <a:ln w="9525">
          <a:noFill/>
        </a:ln>
      </xdr:spPr>
    </xdr:pic>
    <xdr:clientData/>
  </xdr:twoCellAnchor>
</xdr:wsDr>
</file>

<file path=xl/drawings/drawing25.xml><?xml version="1.0" encoding="utf-8"?>
<xdr:wsDr xmlns:xdr="http://schemas.openxmlformats.org/drawingml/2006/spreadsheetDrawing" xmlns:a="http://schemas.openxmlformats.org/drawingml/2006/main">
  <xdr:twoCellAnchor>
    <xdr:from>
      <xdr:col>4</xdr:col>
      <xdr:colOff>75847</xdr:colOff>
      <xdr:row>2</xdr:row>
      <xdr:rowOff>84386</xdr:rowOff>
    </xdr:from>
    <xdr:to>
      <xdr:col>4</xdr:col>
      <xdr:colOff>990219</xdr:colOff>
      <xdr:row>2</xdr:row>
      <xdr:rowOff>807690</xdr:rowOff>
    </xdr:to>
    <xdr:pic>
      <xdr:nvPicPr>
        <xdr:cNvPr id="9002" name="Picture 1"/>
        <xdr:cNvPicPr>
          <a:picLocks noChangeAspect="1"/>
        </xdr:cNvPicPr>
      </xdr:nvPicPr>
      <xdr:blipFill>
        <a:blip xmlns:r="http://schemas.openxmlformats.org/officeDocument/2006/relationships" r:embed="rId1"/>
        <a:stretch>
          <a:fillRect/>
        </a:stretch>
      </xdr:blipFill>
      <xdr:spPr>
        <a:xfrm>
          <a:off x="4171950" y="695325"/>
          <a:ext cx="914400" cy="723900"/>
        </a:xfrm>
        <a:prstGeom prst="rect">
          <a:avLst/>
        </a:prstGeom>
        <a:noFill/>
        <a:ln w="9525">
          <a:noFill/>
        </a:ln>
      </xdr:spPr>
    </xdr:pic>
    <xdr:clientData/>
  </xdr:twoCellAnchor>
  <xdr:twoCellAnchor>
    <xdr:from>
      <xdr:col>4</xdr:col>
      <xdr:colOff>66015</xdr:colOff>
      <xdr:row>3</xdr:row>
      <xdr:rowOff>48220</xdr:rowOff>
    </xdr:from>
    <xdr:to>
      <xdr:col>4</xdr:col>
      <xdr:colOff>1209331</xdr:colOff>
      <xdr:row>3</xdr:row>
      <xdr:rowOff>811709</xdr:rowOff>
    </xdr:to>
    <xdr:pic>
      <xdr:nvPicPr>
        <xdr:cNvPr id="9003" name="Picture 2"/>
        <xdr:cNvPicPr>
          <a:picLocks noChangeAspect="1"/>
        </xdr:cNvPicPr>
      </xdr:nvPicPr>
      <xdr:blipFill>
        <a:blip xmlns:r="http://schemas.openxmlformats.org/officeDocument/2006/relationships" r:embed="rId2"/>
        <a:stretch>
          <a:fillRect/>
        </a:stretch>
      </xdr:blipFill>
      <xdr:spPr>
        <a:xfrm>
          <a:off x="4162425" y="1685925"/>
          <a:ext cx="1143000" cy="762000"/>
        </a:xfrm>
        <a:prstGeom prst="rect">
          <a:avLst/>
        </a:prstGeom>
        <a:noFill/>
        <a:ln w="9525">
          <a:noFill/>
        </a:ln>
      </xdr:spPr>
    </xdr:pic>
    <xdr:clientData/>
  </xdr:twoCellAnchor>
  <xdr:twoCellAnchor>
    <xdr:from>
      <xdr:col>4</xdr:col>
      <xdr:colOff>105342</xdr:colOff>
      <xdr:row>4</xdr:row>
      <xdr:rowOff>48220</xdr:rowOff>
    </xdr:from>
    <xdr:to>
      <xdr:col>4</xdr:col>
      <xdr:colOff>1276750</xdr:colOff>
      <xdr:row>4</xdr:row>
      <xdr:rowOff>646956</xdr:rowOff>
    </xdr:to>
    <xdr:pic>
      <xdr:nvPicPr>
        <xdr:cNvPr id="9004" name="Picture 3"/>
        <xdr:cNvPicPr>
          <a:picLocks noChangeAspect="1"/>
        </xdr:cNvPicPr>
      </xdr:nvPicPr>
      <xdr:blipFill>
        <a:blip xmlns:r="http://schemas.openxmlformats.org/officeDocument/2006/relationships" r:embed="rId3"/>
        <a:stretch>
          <a:fillRect/>
        </a:stretch>
      </xdr:blipFill>
      <xdr:spPr>
        <a:xfrm>
          <a:off x="4200525" y="2714625"/>
          <a:ext cx="1171575" cy="600075"/>
        </a:xfrm>
        <a:prstGeom prst="rect">
          <a:avLst/>
        </a:prstGeom>
        <a:noFill/>
        <a:ln w="9525">
          <a:noFill/>
        </a:ln>
      </xdr:spPr>
    </xdr:pic>
    <xdr:clientData/>
  </xdr:twoCellAnchor>
  <xdr:twoCellAnchor>
    <xdr:from>
      <xdr:col>9</xdr:col>
      <xdr:colOff>237827</xdr:colOff>
      <xdr:row>2</xdr:row>
      <xdr:rowOff>409873</xdr:rowOff>
    </xdr:from>
    <xdr:to>
      <xdr:col>9</xdr:col>
      <xdr:colOff>1095524</xdr:colOff>
      <xdr:row>2</xdr:row>
      <xdr:rowOff>1028700</xdr:rowOff>
    </xdr:to>
    <xdr:pic>
      <xdr:nvPicPr>
        <xdr:cNvPr id="9005" name="Picture 1"/>
        <xdr:cNvPicPr>
          <a:picLocks noChangeAspect="1"/>
        </xdr:cNvPicPr>
      </xdr:nvPicPr>
      <xdr:blipFill>
        <a:blip xmlns:r="http://schemas.openxmlformats.org/officeDocument/2006/relationships" r:embed="rId1"/>
        <a:stretch>
          <a:fillRect/>
        </a:stretch>
      </xdr:blipFill>
      <xdr:spPr>
        <a:xfrm>
          <a:off x="8953500" y="1019175"/>
          <a:ext cx="857250" cy="619125"/>
        </a:xfrm>
        <a:prstGeom prst="rect">
          <a:avLst/>
        </a:prstGeom>
        <a:noFill/>
        <a:ln w="9525">
          <a:noFill/>
        </a:ln>
      </xdr:spPr>
    </xdr:pic>
    <xdr:clientData/>
  </xdr:twoCellAnchor>
  <xdr:twoCellAnchor>
    <xdr:from>
      <xdr:col>9</xdr:col>
      <xdr:colOff>104998</xdr:colOff>
      <xdr:row>3</xdr:row>
      <xdr:rowOff>257175</xdr:rowOff>
    </xdr:from>
    <xdr:to>
      <xdr:col>9</xdr:col>
      <xdr:colOff>1171426</xdr:colOff>
      <xdr:row>3</xdr:row>
      <xdr:rowOff>916186</xdr:rowOff>
    </xdr:to>
    <xdr:pic>
      <xdr:nvPicPr>
        <xdr:cNvPr id="9006" name="Picture 2"/>
        <xdr:cNvPicPr>
          <a:picLocks noChangeAspect="1"/>
        </xdr:cNvPicPr>
      </xdr:nvPicPr>
      <xdr:blipFill>
        <a:blip xmlns:r="http://schemas.openxmlformats.org/officeDocument/2006/relationships" r:embed="rId2"/>
        <a:stretch>
          <a:fillRect/>
        </a:stretch>
      </xdr:blipFill>
      <xdr:spPr>
        <a:xfrm>
          <a:off x="8820150" y="1895475"/>
          <a:ext cx="1066800" cy="657225"/>
        </a:xfrm>
        <a:prstGeom prst="rect">
          <a:avLst/>
        </a:prstGeom>
        <a:noFill/>
        <a:ln w="9525">
          <a:noFill/>
        </a:ln>
      </xdr:spPr>
    </xdr:pic>
    <xdr:clientData/>
  </xdr:twoCellAnchor>
  <xdr:twoCellAnchor editAs="oneCell">
    <xdr:from>
      <xdr:col>9</xdr:col>
      <xdr:colOff>123974</xdr:colOff>
      <xdr:row>5</xdr:row>
      <xdr:rowOff>130299</xdr:rowOff>
    </xdr:from>
    <xdr:to>
      <xdr:col>9</xdr:col>
      <xdr:colOff>418728</xdr:colOff>
      <xdr:row>5</xdr:row>
      <xdr:rowOff>498202</xdr:rowOff>
    </xdr:to>
    <xdr:pic>
      <xdr:nvPicPr>
        <xdr:cNvPr id="9007" name="image18.jpeg"/>
        <xdr:cNvPicPr>
          <a:picLocks noChangeAspect="1"/>
        </xdr:cNvPicPr>
      </xdr:nvPicPr>
      <xdr:blipFill>
        <a:blip xmlns:r="http://schemas.openxmlformats.org/officeDocument/2006/relationships" r:embed="rId4"/>
        <a:stretch>
          <a:fillRect/>
        </a:stretch>
      </xdr:blipFill>
      <xdr:spPr>
        <a:xfrm>
          <a:off x="8839200" y="3829050"/>
          <a:ext cx="295275" cy="371475"/>
        </a:xfrm>
        <a:prstGeom prst="rect">
          <a:avLst/>
        </a:prstGeom>
        <a:noFill/>
        <a:ln w="9525">
          <a:noFill/>
        </a:ln>
      </xdr:spPr>
    </xdr:pic>
    <xdr:clientData/>
  </xdr:twoCellAnchor>
  <xdr:twoCellAnchor editAs="oneCell">
    <xdr:from>
      <xdr:col>9</xdr:col>
      <xdr:colOff>29096</xdr:colOff>
      <xdr:row>5</xdr:row>
      <xdr:rowOff>636166</xdr:rowOff>
    </xdr:from>
    <xdr:to>
      <xdr:col>9</xdr:col>
      <xdr:colOff>514871</xdr:colOff>
      <xdr:row>5</xdr:row>
      <xdr:rowOff>904429</xdr:rowOff>
    </xdr:to>
    <xdr:pic>
      <xdr:nvPicPr>
        <xdr:cNvPr id="9008" name="image19.jpeg"/>
        <xdr:cNvPicPr>
          <a:picLocks noChangeAspect="1"/>
        </xdr:cNvPicPr>
      </xdr:nvPicPr>
      <xdr:blipFill>
        <a:blip xmlns:r="http://schemas.openxmlformats.org/officeDocument/2006/relationships" r:embed="rId5"/>
        <a:stretch>
          <a:fillRect/>
        </a:stretch>
      </xdr:blipFill>
      <xdr:spPr>
        <a:xfrm>
          <a:off x="8743950" y="4333875"/>
          <a:ext cx="485775" cy="266700"/>
        </a:xfrm>
        <a:prstGeom prst="rect">
          <a:avLst/>
        </a:prstGeom>
        <a:noFill/>
        <a:ln w="9525">
          <a:noFill/>
        </a:ln>
      </xdr:spPr>
    </xdr:pic>
    <xdr:clientData/>
  </xdr:twoCellAnchor>
  <xdr:twoCellAnchor editAs="oneCell">
    <xdr:from>
      <xdr:col>9</xdr:col>
      <xdr:colOff>475655</xdr:colOff>
      <xdr:row>5</xdr:row>
      <xdr:rowOff>751136</xdr:rowOff>
    </xdr:from>
    <xdr:to>
      <xdr:col>9</xdr:col>
      <xdr:colOff>1247329</xdr:colOff>
      <xdr:row>5</xdr:row>
      <xdr:rowOff>1157362</xdr:rowOff>
    </xdr:to>
    <xdr:pic>
      <xdr:nvPicPr>
        <xdr:cNvPr id="9009" name="image22.jpeg"/>
        <xdr:cNvPicPr>
          <a:picLocks noChangeAspect="1"/>
        </xdr:cNvPicPr>
      </xdr:nvPicPr>
      <xdr:blipFill>
        <a:blip xmlns:r="http://schemas.openxmlformats.org/officeDocument/2006/relationships" r:embed="rId6"/>
        <a:stretch>
          <a:fillRect/>
        </a:stretch>
      </xdr:blipFill>
      <xdr:spPr>
        <a:xfrm>
          <a:off x="9191625" y="4448175"/>
          <a:ext cx="771525" cy="409575"/>
        </a:xfrm>
        <a:prstGeom prst="rect">
          <a:avLst/>
        </a:prstGeom>
        <a:noFill/>
        <a:ln w="9525">
          <a:noFill/>
        </a:ln>
      </xdr:spPr>
    </xdr:pic>
    <xdr:clientData/>
  </xdr:twoCellAnchor>
  <xdr:twoCellAnchor editAs="oneCell">
    <xdr:from>
      <xdr:col>9</xdr:col>
      <xdr:colOff>590773</xdr:colOff>
      <xdr:row>5</xdr:row>
      <xdr:rowOff>153293</xdr:rowOff>
    </xdr:from>
    <xdr:to>
      <xdr:col>9</xdr:col>
      <xdr:colOff>1257449</xdr:colOff>
      <xdr:row>5</xdr:row>
      <xdr:rowOff>689818</xdr:rowOff>
    </xdr:to>
    <xdr:pic>
      <xdr:nvPicPr>
        <xdr:cNvPr id="9010" name="Picture 10"/>
        <xdr:cNvPicPr>
          <a:picLocks noChangeAspect="1"/>
        </xdr:cNvPicPr>
      </xdr:nvPicPr>
      <xdr:blipFill>
        <a:blip xmlns:r="http://schemas.openxmlformats.org/officeDocument/2006/relationships" r:embed="rId7"/>
        <a:stretch>
          <a:fillRect/>
        </a:stretch>
      </xdr:blipFill>
      <xdr:spPr>
        <a:xfrm>
          <a:off x="9305925" y="3848100"/>
          <a:ext cx="666750" cy="533400"/>
        </a:xfrm>
        <a:prstGeom prst="rect">
          <a:avLst/>
        </a:prstGeom>
        <a:noFill/>
        <a:ln w="9525">
          <a:noFill/>
        </a:ln>
      </xdr:spPr>
    </xdr:pic>
    <xdr:clientData/>
  </xdr:twoCellAnchor>
  <xdr:twoCellAnchor editAs="oneCell">
    <xdr:from>
      <xdr:col>9</xdr:col>
      <xdr:colOff>333970</xdr:colOff>
      <xdr:row>4</xdr:row>
      <xdr:rowOff>112514</xdr:rowOff>
    </xdr:from>
    <xdr:to>
      <xdr:col>9</xdr:col>
      <xdr:colOff>991791</xdr:colOff>
      <xdr:row>4</xdr:row>
      <xdr:rowOff>980480</xdr:rowOff>
    </xdr:to>
    <xdr:pic>
      <xdr:nvPicPr>
        <xdr:cNvPr id="9011" name="Picture 2"/>
        <xdr:cNvPicPr>
          <a:picLocks noChangeAspect="1"/>
        </xdr:cNvPicPr>
      </xdr:nvPicPr>
      <xdr:blipFill>
        <a:blip xmlns:r="http://schemas.openxmlformats.org/officeDocument/2006/relationships" r:embed="rId8"/>
        <a:stretch>
          <a:fillRect/>
        </a:stretch>
      </xdr:blipFill>
      <xdr:spPr>
        <a:xfrm>
          <a:off x="9048750" y="2781300"/>
          <a:ext cx="657225" cy="866775"/>
        </a:xfrm>
        <a:prstGeom prst="rect">
          <a:avLst/>
        </a:prstGeom>
        <a:noFill/>
        <a:ln w="9525">
          <a:noFill/>
        </a:ln>
      </xdr:spPr>
    </xdr:pic>
    <xdr:clientData/>
  </xdr:twoCellAnchor>
  <xdr:twoCellAnchor editAs="oneCell">
    <xdr:from>
      <xdr:col>9</xdr:col>
      <xdr:colOff>437704</xdr:colOff>
      <xdr:row>6</xdr:row>
      <xdr:rowOff>313432</xdr:rowOff>
    </xdr:from>
    <xdr:to>
      <xdr:col>9</xdr:col>
      <xdr:colOff>875407</xdr:colOff>
      <xdr:row>6</xdr:row>
      <xdr:rowOff>893862</xdr:rowOff>
    </xdr:to>
    <xdr:pic>
      <xdr:nvPicPr>
        <xdr:cNvPr id="9012" name="Picture 14"/>
        <xdr:cNvPicPr>
          <a:picLocks noChangeAspect="1"/>
        </xdr:cNvPicPr>
      </xdr:nvPicPr>
      <xdr:blipFill>
        <a:blip xmlns:r="http://schemas.openxmlformats.org/officeDocument/2006/relationships" r:embed="rId9"/>
        <a:stretch>
          <a:fillRect/>
        </a:stretch>
      </xdr:blipFill>
      <xdr:spPr>
        <a:xfrm>
          <a:off x="9153525" y="5972175"/>
          <a:ext cx="438150" cy="581025"/>
        </a:xfrm>
        <a:prstGeom prst="rect">
          <a:avLst/>
        </a:prstGeom>
        <a:noFill/>
        <a:ln w="9525">
          <a:noFill/>
        </a:ln>
      </xdr:spPr>
    </xdr:pic>
    <xdr:clientData/>
  </xdr:twoCellAnchor>
  <xdr:twoCellAnchor editAs="oneCell">
    <xdr:from>
      <xdr:col>9</xdr:col>
      <xdr:colOff>418728</xdr:colOff>
      <xdr:row>7</xdr:row>
      <xdr:rowOff>334863</xdr:rowOff>
    </xdr:from>
    <xdr:to>
      <xdr:col>9</xdr:col>
      <xdr:colOff>837456</xdr:colOff>
      <xdr:row>7</xdr:row>
      <xdr:rowOff>972034</xdr:rowOff>
    </xdr:to>
    <xdr:pic>
      <xdr:nvPicPr>
        <xdr:cNvPr id="9013" name="Picture 15"/>
        <xdr:cNvPicPr>
          <a:picLocks noChangeAspect="1"/>
        </xdr:cNvPicPr>
      </xdr:nvPicPr>
      <xdr:blipFill>
        <a:blip xmlns:r="http://schemas.openxmlformats.org/officeDocument/2006/relationships" r:embed="rId10"/>
        <a:stretch>
          <a:fillRect/>
        </a:stretch>
      </xdr:blipFill>
      <xdr:spPr>
        <a:xfrm>
          <a:off x="9134475" y="6981825"/>
          <a:ext cx="419100" cy="638175"/>
        </a:xfrm>
        <a:prstGeom prst="rect">
          <a:avLst/>
        </a:prstGeom>
        <a:noFill/>
        <a:ln w="9525">
          <a:noFill/>
        </a:ln>
      </xdr:spPr>
    </xdr:pic>
    <xdr:clientData/>
  </xdr:twoCellAnchor>
  <xdr:twoCellAnchor editAs="oneCell">
    <xdr:from>
      <xdr:col>16</xdr:col>
      <xdr:colOff>275927</xdr:colOff>
      <xdr:row>2</xdr:row>
      <xdr:rowOff>208955</xdr:rowOff>
    </xdr:from>
    <xdr:to>
      <xdr:col>16</xdr:col>
      <xdr:colOff>1199517</xdr:colOff>
      <xdr:row>2</xdr:row>
      <xdr:rowOff>932259</xdr:rowOff>
    </xdr:to>
    <xdr:pic>
      <xdr:nvPicPr>
        <xdr:cNvPr id="9014" name="Picture 1"/>
        <xdr:cNvPicPr>
          <a:picLocks noChangeAspect="1"/>
        </xdr:cNvPicPr>
      </xdr:nvPicPr>
      <xdr:blipFill>
        <a:blip xmlns:r="http://schemas.openxmlformats.org/officeDocument/2006/relationships" r:embed="rId1"/>
        <a:stretch>
          <a:fillRect/>
        </a:stretch>
      </xdr:blipFill>
      <xdr:spPr>
        <a:xfrm>
          <a:off x="15316200" y="819150"/>
          <a:ext cx="923925" cy="723900"/>
        </a:xfrm>
        <a:prstGeom prst="rect">
          <a:avLst/>
        </a:prstGeom>
        <a:noFill/>
        <a:ln w="9525">
          <a:noFill/>
        </a:ln>
      </xdr:spPr>
    </xdr:pic>
    <xdr:clientData/>
  </xdr:twoCellAnchor>
  <xdr:twoCellAnchor editAs="oneCell">
    <xdr:from>
      <xdr:col>16</xdr:col>
      <xdr:colOff>134131</xdr:colOff>
      <xdr:row>3</xdr:row>
      <xdr:rowOff>132606</xdr:rowOff>
    </xdr:from>
    <xdr:to>
      <xdr:col>16</xdr:col>
      <xdr:colOff>1304906</xdr:colOff>
      <xdr:row>3</xdr:row>
      <xdr:rowOff>896094</xdr:rowOff>
    </xdr:to>
    <xdr:pic>
      <xdr:nvPicPr>
        <xdr:cNvPr id="9015" name="Picture 2"/>
        <xdr:cNvPicPr>
          <a:picLocks noChangeAspect="1"/>
        </xdr:cNvPicPr>
      </xdr:nvPicPr>
      <xdr:blipFill>
        <a:blip xmlns:r="http://schemas.openxmlformats.org/officeDocument/2006/relationships" r:embed="rId2"/>
        <a:stretch>
          <a:fillRect/>
        </a:stretch>
      </xdr:blipFill>
      <xdr:spPr>
        <a:xfrm>
          <a:off x="15173325" y="1771650"/>
          <a:ext cx="1171575" cy="762000"/>
        </a:xfrm>
        <a:prstGeom prst="rect">
          <a:avLst/>
        </a:prstGeom>
        <a:noFill/>
        <a:ln w="9525">
          <a:noFill/>
        </a:ln>
      </xdr:spPr>
    </xdr:pic>
    <xdr:clientData/>
  </xdr:twoCellAnchor>
  <xdr:twoCellAnchor editAs="oneCell">
    <xdr:from>
      <xdr:col>16</xdr:col>
      <xdr:colOff>95808</xdr:colOff>
      <xdr:row>5</xdr:row>
      <xdr:rowOff>636166</xdr:rowOff>
    </xdr:from>
    <xdr:to>
      <xdr:col>16</xdr:col>
      <xdr:colOff>563352</xdr:colOff>
      <xdr:row>5</xdr:row>
      <xdr:rowOff>636166</xdr:rowOff>
    </xdr:to>
    <xdr:pic>
      <xdr:nvPicPr>
        <xdr:cNvPr id="9016" name="Picture 4"/>
        <xdr:cNvPicPr>
          <a:picLocks noChangeAspect="1"/>
        </xdr:cNvPicPr>
      </xdr:nvPicPr>
      <xdr:blipFill>
        <a:blip xmlns:r="http://schemas.openxmlformats.org/officeDocument/2006/relationships" r:embed="rId11"/>
        <a:stretch>
          <a:fillRect/>
        </a:stretch>
      </xdr:blipFill>
      <xdr:spPr>
        <a:xfrm>
          <a:off x="15135225" y="4333875"/>
          <a:ext cx="466725" cy="0"/>
        </a:xfrm>
        <a:prstGeom prst="rect">
          <a:avLst/>
        </a:prstGeom>
        <a:noFill/>
        <a:ln w="9525">
          <a:noFill/>
        </a:ln>
      </xdr:spPr>
    </xdr:pic>
    <xdr:clientData/>
  </xdr:twoCellAnchor>
  <xdr:twoCellAnchor editAs="oneCell">
    <xdr:from>
      <xdr:col>16</xdr:col>
      <xdr:colOff>590178</xdr:colOff>
      <xdr:row>5</xdr:row>
      <xdr:rowOff>651495</xdr:rowOff>
    </xdr:from>
    <xdr:to>
      <xdr:col>16</xdr:col>
      <xdr:colOff>856524</xdr:colOff>
      <xdr:row>5</xdr:row>
      <xdr:rowOff>651495</xdr:rowOff>
    </xdr:to>
    <xdr:pic>
      <xdr:nvPicPr>
        <xdr:cNvPr id="9017" name="Picture 5"/>
        <xdr:cNvPicPr>
          <a:picLocks noChangeAspect="1"/>
        </xdr:cNvPicPr>
      </xdr:nvPicPr>
      <xdr:blipFill>
        <a:blip xmlns:r="http://schemas.openxmlformats.org/officeDocument/2006/relationships"/>
        <a:stretch>
          <a:fillRect/>
        </a:stretch>
      </xdr:blipFill>
      <xdr:spPr>
        <a:xfrm>
          <a:off x="15630525" y="4343400"/>
          <a:ext cx="266700" cy="0"/>
        </a:xfrm>
        <a:prstGeom prst="rect">
          <a:avLst/>
        </a:prstGeom>
        <a:noFill/>
        <a:ln w="9525">
          <a:noFill/>
        </a:ln>
      </xdr:spPr>
    </xdr:pic>
    <xdr:clientData/>
  </xdr:twoCellAnchor>
  <xdr:twoCellAnchor editAs="oneCell">
    <xdr:from>
      <xdr:col>16</xdr:col>
      <xdr:colOff>228023</xdr:colOff>
      <xdr:row>5</xdr:row>
      <xdr:rowOff>314251</xdr:rowOff>
    </xdr:from>
    <xdr:to>
      <xdr:col>16</xdr:col>
      <xdr:colOff>961913</xdr:colOff>
      <xdr:row>5</xdr:row>
      <xdr:rowOff>697483</xdr:rowOff>
    </xdr:to>
    <xdr:pic>
      <xdr:nvPicPr>
        <xdr:cNvPr id="9018" name="Picture 2"/>
        <xdr:cNvPicPr>
          <a:picLocks noChangeAspect="1"/>
        </xdr:cNvPicPr>
      </xdr:nvPicPr>
      <xdr:blipFill>
        <a:blip xmlns:r="http://schemas.openxmlformats.org/officeDocument/2006/relationships" r:embed="rId12"/>
        <a:stretch>
          <a:fillRect/>
        </a:stretch>
      </xdr:blipFill>
      <xdr:spPr>
        <a:xfrm>
          <a:off x="15268575" y="4010025"/>
          <a:ext cx="733425" cy="381000"/>
        </a:xfrm>
        <a:prstGeom prst="rect">
          <a:avLst/>
        </a:prstGeom>
        <a:noFill/>
        <a:ln w="9525">
          <a:noFill/>
        </a:ln>
      </xdr:spPr>
    </xdr:pic>
    <xdr:clientData/>
  </xdr:twoCellAnchor>
  <xdr:twoCellAnchor editAs="oneCell">
    <xdr:from>
      <xdr:col>16</xdr:col>
      <xdr:colOff>1333649</xdr:colOff>
      <xdr:row>5</xdr:row>
      <xdr:rowOff>306586</xdr:rowOff>
    </xdr:from>
    <xdr:to>
      <xdr:col>16</xdr:col>
      <xdr:colOff>1847180</xdr:colOff>
      <xdr:row>5</xdr:row>
      <xdr:rowOff>712812</xdr:rowOff>
    </xdr:to>
    <xdr:pic>
      <xdr:nvPicPr>
        <xdr:cNvPr id="9019" name="Picture 3"/>
        <xdr:cNvPicPr>
          <a:picLocks noChangeAspect="1"/>
        </xdr:cNvPicPr>
      </xdr:nvPicPr>
      <xdr:blipFill>
        <a:blip xmlns:r="http://schemas.openxmlformats.org/officeDocument/2006/relationships" r:embed="rId13"/>
        <a:stretch>
          <a:fillRect/>
        </a:stretch>
      </xdr:blipFill>
      <xdr:spPr>
        <a:xfrm>
          <a:off x="16373475" y="4000500"/>
          <a:ext cx="514350" cy="409575"/>
        </a:xfrm>
        <a:prstGeom prst="rect">
          <a:avLst/>
        </a:prstGeom>
        <a:noFill/>
        <a:ln w="9525">
          <a:noFill/>
        </a:ln>
      </xdr:spPr>
    </xdr:pic>
    <xdr:clientData/>
  </xdr:twoCellAnchor>
  <xdr:twoCellAnchor editAs="oneCell">
    <xdr:from>
      <xdr:col>16</xdr:col>
      <xdr:colOff>208862</xdr:colOff>
      <xdr:row>5</xdr:row>
      <xdr:rowOff>1065386</xdr:rowOff>
    </xdr:from>
    <xdr:to>
      <xdr:col>16</xdr:col>
      <xdr:colOff>676405</xdr:colOff>
      <xdr:row>5</xdr:row>
      <xdr:rowOff>1663229</xdr:rowOff>
    </xdr:to>
    <xdr:pic>
      <xdr:nvPicPr>
        <xdr:cNvPr id="9020" name="Picture 4"/>
        <xdr:cNvPicPr>
          <a:picLocks noChangeAspect="1"/>
        </xdr:cNvPicPr>
      </xdr:nvPicPr>
      <xdr:blipFill>
        <a:blip xmlns:r="http://schemas.openxmlformats.org/officeDocument/2006/relationships" r:embed="rId11"/>
        <a:stretch>
          <a:fillRect/>
        </a:stretch>
      </xdr:blipFill>
      <xdr:spPr>
        <a:xfrm>
          <a:off x="15249525" y="4762500"/>
          <a:ext cx="466725" cy="600075"/>
        </a:xfrm>
        <a:prstGeom prst="rect">
          <a:avLst/>
        </a:prstGeom>
        <a:noFill/>
        <a:ln w="9525">
          <a:noFill/>
        </a:ln>
      </xdr:spPr>
    </xdr:pic>
    <xdr:clientData/>
  </xdr:twoCellAnchor>
  <xdr:twoCellAnchor editAs="oneCell">
    <xdr:from>
      <xdr:col>16</xdr:col>
      <xdr:colOff>846944</xdr:colOff>
      <xdr:row>5</xdr:row>
      <xdr:rowOff>927422</xdr:rowOff>
    </xdr:from>
    <xdr:to>
      <xdr:col>16</xdr:col>
      <xdr:colOff>1504187</xdr:colOff>
      <xdr:row>5</xdr:row>
      <xdr:rowOff>1509936</xdr:rowOff>
    </xdr:to>
    <xdr:pic>
      <xdr:nvPicPr>
        <xdr:cNvPr id="9021" name="Picture 5"/>
        <xdr:cNvPicPr>
          <a:picLocks noChangeAspect="1"/>
        </xdr:cNvPicPr>
      </xdr:nvPicPr>
      <xdr:blipFill>
        <a:blip xmlns:r="http://schemas.openxmlformats.org/officeDocument/2006/relationships"/>
        <a:stretch>
          <a:fillRect/>
        </a:stretch>
      </xdr:blipFill>
      <xdr:spPr>
        <a:xfrm>
          <a:off x="15887700" y="4619625"/>
          <a:ext cx="657225" cy="581025"/>
        </a:xfrm>
        <a:prstGeom prst="rect">
          <a:avLst/>
        </a:prstGeom>
        <a:noFill/>
        <a:ln w="9525">
          <a:noFill/>
        </a:ln>
      </xdr:spPr>
    </xdr:pic>
    <xdr:clientData/>
  </xdr:twoCellAnchor>
  <xdr:twoCellAnchor editAs="oneCell">
    <xdr:from>
      <xdr:col>16</xdr:col>
      <xdr:colOff>561435</xdr:colOff>
      <xdr:row>6</xdr:row>
      <xdr:rowOff>255389</xdr:rowOff>
    </xdr:from>
    <xdr:to>
      <xdr:col>16</xdr:col>
      <xdr:colOff>1000237</xdr:colOff>
      <xdr:row>6</xdr:row>
      <xdr:rowOff>959644</xdr:rowOff>
    </xdr:to>
    <xdr:pic>
      <xdr:nvPicPr>
        <xdr:cNvPr id="9022" name="Picture 6"/>
        <xdr:cNvPicPr>
          <a:picLocks noChangeAspect="1"/>
        </xdr:cNvPicPr>
      </xdr:nvPicPr>
      <xdr:blipFill>
        <a:blip xmlns:r="http://schemas.openxmlformats.org/officeDocument/2006/relationships" r:embed="rId14"/>
        <a:stretch>
          <a:fillRect/>
        </a:stretch>
      </xdr:blipFill>
      <xdr:spPr>
        <a:xfrm>
          <a:off x="15601950" y="5915025"/>
          <a:ext cx="438150" cy="704850"/>
        </a:xfrm>
        <a:prstGeom prst="rect">
          <a:avLst/>
        </a:prstGeom>
        <a:noFill/>
        <a:ln w="9525">
          <a:noFill/>
        </a:ln>
      </xdr:spPr>
    </xdr:pic>
    <xdr:clientData/>
  </xdr:twoCellAnchor>
  <xdr:twoCellAnchor editAs="oneCell">
    <xdr:from>
      <xdr:col>16</xdr:col>
      <xdr:colOff>590178</xdr:colOff>
      <xdr:row>7</xdr:row>
      <xdr:rowOff>237195</xdr:rowOff>
    </xdr:from>
    <xdr:to>
      <xdr:col>16</xdr:col>
      <xdr:colOff>1103709</xdr:colOff>
      <xdr:row>7</xdr:row>
      <xdr:rowOff>911572</xdr:rowOff>
    </xdr:to>
    <xdr:pic>
      <xdr:nvPicPr>
        <xdr:cNvPr id="9023" name="Picture 1"/>
        <xdr:cNvPicPr>
          <a:picLocks noChangeAspect="1"/>
        </xdr:cNvPicPr>
      </xdr:nvPicPr>
      <xdr:blipFill>
        <a:blip xmlns:r="http://schemas.openxmlformats.org/officeDocument/2006/relationships" r:embed="rId15"/>
        <a:stretch>
          <a:fillRect/>
        </a:stretch>
      </xdr:blipFill>
      <xdr:spPr>
        <a:xfrm>
          <a:off x="15630525" y="6886575"/>
          <a:ext cx="514350" cy="676275"/>
        </a:xfrm>
        <a:prstGeom prst="rect">
          <a:avLst/>
        </a:prstGeom>
        <a:noFill/>
        <a:ln w="9525">
          <a:noFill/>
        </a:ln>
      </xdr:spPr>
    </xdr:pic>
    <xdr:clientData/>
  </xdr:twoCellAnchor>
  <xdr:twoCellAnchor editAs="oneCell">
    <xdr:from>
      <xdr:col>16</xdr:col>
      <xdr:colOff>333412</xdr:colOff>
      <xdr:row>4</xdr:row>
      <xdr:rowOff>112514</xdr:rowOff>
    </xdr:from>
    <xdr:to>
      <xdr:col>16</xdr:col>
      <xdr:colOff>981075</xdr:colOff>
      <xdr:row>4</xdr:row>
      <xdr:rowOff>980480</xdr:rowOff>
    </xdr:to>
    <xdr:pic>
      <xdr:nvPicPr>
        <xdr:cNvPr id="9024" name="Picture 2"/>
        <xdr:cNvPicPr>
          <a:picLocks noChangeAspect="1"/>
        </xdr:cNvPicPr>
      </xdr:nvPicPr>
      <xdr:blipFill>
        <a:blip xmlns:r="http://schemas.openxmlformats.org/officeDocument/2006/relationships" r:embed="rId8"/>
        <a:stretch>
          <a:fillRect/>
        </a:stretch>
      </xdr:blipFill>
      <xdr:spPr>
        <a:xfrm>
          <a:off x="15373350" y="2781300"/>
          <a:ext cx="647700" cy="866775"/>
        </a:xfrm>
        <a:prstGeom prst="rect">
          <a:avLst/>
        </a:prstGeom>
        <a:noFill/>
        <a:ln w="9525">
          <a:noFill/>
        </a:ln>
      </xdr:spPr>
    </xdr:pic>
    <xdr:clientData/>
  </xdr:twoCellAnchor>
  <xdr:twoCellAnchor editAs="oneCell">
    <xdr:from>
      <xdr:col>16</xdr:col>
      <xdr:colOff>371735</xdr:colOff>
      <xdr:row>8</xdr:row>
      <xdr:rowOff>46509</xdr:rowOff>
    </xdr:from>
    <xdr:to>
      <xdr:col>16</xdr:col>
      <xdr:colOff>1410295</xdr:colOff>
      <xdr:row>8</xdr:row>
      <xdr:rowOff>1037146</xdr:rowOff>
    </xdr:to>
    <xdr:pic>
      <xdr:nvPicPr>
        <xdr:cNvPr id="9025" name="Picture 2"/>
        <xdr:cNvPicPr>
          <a:picLocks noChangeAspect="1"/>
        </xdr:cNvPicPr>
      </xdr:nvPicPr>
      <xdr:blipFill>
        <a:blip xmlns:r="http://schemas.openxmlformats.org/officeDocument/2006/relationships" r:embed="rId16"/>
        <a:stretch>
          <a:fillRect/>
        </a:stretch>
      </xdr:blipFill>
      <xdr:spPr>
        <a:xfrm>
          <a:off x="15411450" y="7886700"/>
          <a:ext cx="1038225" cy="990600"/>
        </a:xfrm>
        <a:prstGeom prst="rect">
          <a:avLst/>
        </a:prstGeom>
        <a:noFill/>
        <a:ln w="9525">
          <a:noFill/>
        </a:ln>
      </xdr:spPr>
    </xdr:pic>
    <xdr:clientData/>
  </xdr:twoCellAnchor>
</xdr:wsDr>
</file>

<file path=xl/drawings/drawing26.xml><?xml version="1.0" encoding="utf-8"?>
<xdr:wsDr xmlns:xdr="http://schemas.openxmlformats.org/drawingml/2006/spreadsheetDrawing" xmlns:a="http://schemas.openxmlformats.org/drawingml/2006/main">
  <xdr:twoCellAnchor>
    <xdr:from>
      <xdr:col>3</xdr:col>
      <xdr:colOff>142987</xdr:colOff>
      <xdr:row>2</xdr:row>
      <xdr:rowOff>296912</xdr:rowOff>
    </xdr:from>
    <xdr:to>
      <xdr:col>3</xdr:col>
      <xdr:colOff>990693</xdr:colOff>
      <xdr:row>2</xdr:row>
      <xdr:rowOff>894978</xdr:rowOff>
    </xdr:to>
    <xdr:pic>
      <xdr:nvPicPr>
        <xdr:cNvPr id="19218" name="image.jpeg" descr="image.jpeg"/>
        <xdr:cNvPicPr>
          <a:picLocks noChangeAspect="1"/>
        </xdr:cNvPicPr>
      </xdr:nvPicPr>
      <xdr:blipFill>
        <a:blip xmlns:r="http://schemas.openxmlformats.org/officeDocument/2006/relationships" r:embed="rId1"/>
        <a:stretch>
          <a:fillRect/>
        </a:stretch>
      </xdr:blipFill>
      <xdr:spPr>
        <a:xfrm>
          <a:off x="3609975" y="904875"/>
          <a:ext cx="847725" cy="600075"/>
        </a:xfrm>
        <a:prstGeom prst="rect">
          <a:avLst/>
        </a:prstGeom>
        <a:noFill/>
        <a:ln w="12700">
          <a:noFill/>
        </a:ln>
      </xdr:spPr>
    </xdr:pic>
    <xdr:clientData/>
  </xdr:twoCellAnchor>
  <xdr:twoCellAnchor>
    <xdr:from>
      <xdr:col>3</xdr:col>
      <xdr:colOff>104403</xdr:colOff>
      <xdr:row>5</xdr:row>
      <xdr:rowOff>313879</xdr:rowOff>
    </xdr:from>
    <xdr:to>
      <xdr:col>3</xdr:col>
      <xdr:colOff>999772</xdr:colOff>
      <xdr:row>5</xdr:row>
      <xdr:rowOff>933152</xdr:rowOff>
    </xdr:to>
    <xdr:pic>
      <xdr:nvPicPr>
        <xdr:cNvPr id="19219" name="image.pdf" descr="image.pdf"/>
        <xdr:cNvPicPr>
          <a:picLocks noChangeAspect="1"/>
        </xdr:cNvPicPr>
      </xdr:nvPicPr>
      <xdr:blipFill>
        <a:blip xmlns:r="http://schemas.openxmlformats.org/officeDocument/2006/relationships" r:embed="rId2"/>
        <a:stretch>
          <a:fillRect/>
        </a:stretch>
      </xdr:blipFill>
      <xdr:spPr>
        <a:xfrm>
          <a:off x="3571875" y="4181475"/>
          <a:ext cx="895350" cy="619125"/>
        </a:xfrm>
        <a:prstGeom prst="rect">
          <a:avLst/>
        </a:prstGeom>
        <a:noFill/>
        <a:ln w="12700">
          <a:noFill/>
        </a:ln>
      </xdr:spPr>
    </xdr:pic>
    <xdr:clientData/>
  </xdr:twoCellAnchor>
  <xdr:twoCellAnchor>
    <xdr:from>
      <xdr:col>3</xdr:col>
      <xdr:colOff>104403</xdr:colOff>
      <xdr:row>6</xdr:row>
      <xdr:rowOff>343570</xdr:rowOff>
    </xdr:from>
    <xdr:to>
      <xdr:col>3</xdr:col>
      <xdr:colOff>1028142</xdr:colOff>
      <xdr:row>6</xdr:row>
      <xdr:rowOff>903461</xdr:rowOff>
    </xdr:to>
    <xdr:pic>
      <xdr:nvPicPr>
        <xdr:cNvPr id="19220" name="image.pdf" descr="image.pdf"/>
        <xdr:cNvPicPr>
          <a:picLocks noChangeAspect="1"/>
        </xdr:cNvPicPr>
      </xdr:nvPicPr>
      <xdr:blipFill>
        <a:blip xmlns:r="http://schemas.openxmlformats.org/officeDocument/2006/relationships" r:embed="rId3"/>
        <a:stretch>
          <a:fillRect/>
        </a:stretch>
      </xdr:blipFill>
      <xdr:spPr>
        <a:xfrm>
          <a:off x="3571875" y="5295900"/>
          <a:ext cx="923925" cy="561975"/>
        </a:xfrm>
        <a:prstGeom prst="rect">
          <a:avLst/>
        </a:prstGeom>
        <a:noFill/>
        <a:ln w="12700">
          <a:noFill/>
        </a:ln>
      </xdr:spPr>
    </xdr:pic>
    <xdr:clientData/>
  </xdr:twoCellAnchor>
  <xdr:twoCellAnchor>
    <xdr:from>
      <xdr:col>3</xdr:col>
      <xdr:colOff>142987</xdr:colOff>
      <xdr:row>8</xdr:row>
      <xdr:rowOff>373261</xdr:rowOff>
    </xdr:from>
    <xdr:to>
      <xdr:col>3</xdr:col>
      <xdr:colOff>971401</xdr:colOff>
      <xdr:row>8</xdr:row>
      <xdr:rowOff>907703</xdr:rowOff>
    </xdr:to>
    <xdr:pic>
      <xdr:nvPicPr>
        <xdr:cNvPr id="19221" name="image.pdf" descr="image.pdf"/>
        <xdr:cNvPicPr>
          <a:picLocks noChangeAspect="1"/>
        </xdr:cNvPicPr>
      </xdr:nvPicPr>
      <xdr:blipFill>
        <a:blip xmlns:r="http://schemas.openxmlformats.org/officeDocument/2006/relationships" r:embed="rId4"/>
        <a:stretch>
          <a:fillRect/>
        </a:stretch>
      </xdr:blipFill>
      <xdr:spPr>
        <a:xfrm>
          <a:off x="3609975" y="7496175"/>
          <a:ext cx="828675" cy="533400"/>
        </a:xfrm>
        <a:prstGeom prst="rect">
          <a:avLst/>
        </a:prstGeom>
        <a:noFill/>
        <a:ln w="12700">
          <a:noFill/>
        </a:ln>
      </xdr:spPr>
    </xdr:pic>
    <xdr:clientData/>
  </xdr:twoCellAnchor>
  <xdr:twoCellAnchor>
    <xdr:from>
      <xdr:col>3</xdr:col>
      <xdr:colOff>133908</xdr:colOff>
      <xdr:row>7</xdr:row>
      <xdr:rowOff>373261</xdr:rowOff>
    </xdr:from>
    <xdr:to>
      <xdr:col>3</xdr:col>
      <xdr:colOff>981615</xdr:colOff>
      <xdr:row>7</xdr:row>
      <xdr:rowOff>1085850</xdr:rowOff>
    </xdr:to>
    <xdr:pic>
      <xdr:nvPicPr>
        <xdr:cNvPr id="19222" name="image.pdf" descr="image.pdf"/>
        <xdr:cNvPicPr>
          <a:picLocks noChangeAspect="1"/>
        </xdr:cNvPicPr>
      </xdr:nvPicPr>
      <xdr:blipFill>
        <a:blip xmlns:r="http://schemas.openxmlformats.org/officeDocument/2006/relationships" r:embed="rId5"/>
        <a:stretch>
          <a:fillRect/>
        </a:stretch>
      </xdr:blipFill>
      <xdr:spPr>
        <a:xfrm>
          <a:off x="3600450" y="6410325"/>
          <a:ext cx="847725" cy="714375"/>
        </a:xfrm>
        <a:prstGeom prst="rect">
          <a:avLst/>
        </a:prstGeom>
        <a:noFill/>
        <a:ln w="12700">
          <a:noFill/>
        </a:ln>
      </xdr:spPr>
    </xdr:pic>
    <xdr:clientData/>
  </xdr:twoCellAnchor>
  <xdr:twoCellAnchor>
    <xdr:from>
      <xdr:col>3</xdr:col>
      <xdr:colOff>104403</xdr:colOff>
      <xdr:row>3</xdr:row>
      <xdr:rowOff>335087</xdr:rowOff>
    </xdr:from>
    <xdr:to>
      <xdr:col>3</xdr:col>
      <xdr:colOff>1028142</xdr:colOff>
      <xdr:row>3</xdr:row>
      <xdr:rowOff>894978</xdr:rowOff>
    </xdr:to>
    <xdr:pic>
      <xdr:nvPicPr>
        <xdr:cNvPr id="19223" name="image.png" descr="image.png"/>
        <xdr:cNvPicPr>
          <a:picLocks noChangeAspect="1"/>
        </xdr:cNvPicPr>
      </xdr:nvPicPr>
      <xdr:blipFill>
        <a:blip xmlns:r="http://schemas.openxmlformats.org/officeDocument/2006/relationships" r:embed="rId6"/>
        <a:stretch>
          <a:fillRect/>
        </a:stretch>
      </xdr:blipFill>
      <xdr:spPr>
        <a:xfrm>
          <a:off x="3571875" y="2028825"/>
          <a:ext cx="923925" cy="561975"/>
        </a:xfrm>
        <a:prstGeom prst="rect">
          <a:avLst/>
        </a:prstGeom>
        <a:noFill/>
        <a:ln w="12700">
          <a:noFill/>
        </a:ln>
      </xdr:spPr>
    </xdr:pic>
    <xdr:clientData/>
  </xdr:twoCellAnchor>
  <xdr:twoCellAnchor>
    <xdr:from>
      <xdr:col>3</xdr:col>
      <xdr:colOff>133908</xdr:colOff>
      <xdr:row>9</xdr:row>
      <xdr:rowOff>0</xdr:rowOff>
    </xdr:from>
    <xdr:to>
      <xdr:col>3</xdr:col>
      <xdr:colOff>981615</xdr:colOff>
      <xdr:row>9</xdr:row>
      <xdr:rowOff>0</xdr:rowOff>
    </xdr:to>
    <xdr:pic>
      <xdr:nvPicPr>
        <xdr:cNvPr id="19224" name="image.pdf" descr="image.pdf"/>
        <xdr:cNvPicPr>
          <a:picLocks noChangeAspect="1"/>
        </xdr:cNvPicPr>
      </xdr:nvPicPr>
      <xdr:blipFill>
        <a:blip xmlns:r="http://schemas.openxmlformats.org/officeDocument/2006/relationships" r:embed="rId7"/>
        <a:stretch>
          <a:fillRect/>
        </a:stretch>
      </xdr:blipFill>
      <xdr:spPr>
        <a:xfrm>
          <a:off x="3600450" y="8210550"/>
          <a:ext cx="847725" cy="0"/>
        </a:xfrm>
        <a:prstGeom prst="rect">
          <a:avLst/>
        </a:prstGeom>
        <a:noFill/>
        <a:ln w="12700">
          <a:noFill/>
        </a:ln>
      </xdr:spPr>
    </xdr:pic>
    <xdr:clientData/>
  </xdr:twoCellAnchor>
  <xdr:twoCellAnchor>
    <xdr:from>
      <xdr:col>3</xdr:col>
      <xdr:colOff>133908</xdr:colOff>
      <xdr:row>9</xdr:row>
      <xdr:rowOff>0</xdr:rowOff>
    </xdr:from>
    <xdr:to>
      <xdr:col>3</xdr:col>
      <xdr:colOff>1038355</xdr:colOff>
      <xdr:row>9</xdr:row>
      <xdr:rowOff>0</xdr:rowOff>
    </xdr:to>
    <xdr:pic>
      <xdr:nvPicPr>
        <xdr:cNvPr id="19225" name="image.pdf" descr="image.pdf"/>
        <xdr:cNvPicPr>
          <a:picLocks noChangeAspect="1"/>
        </xdr:cNvPicPr>
      </xdr:nvPicPr>
      <xdr:blipFill>
        <a:blip xmlns:r="http://schemas.openxmlformats.org/officeDocument/2006/relationships" r:embed="rId8"/>
        <a:stretch>
          <a:fillRect/>
        </a:stretch>
      </xdr:blipFill>
      <xdr:spPr>
        <a:xfrm>
          <a:off x="3600450" y="8210550"/>
          <a:ext cx="904875" cy="0"/>
        </a:xfrm>
        <a:prstGeom prst="rect">
          <a:avLst/>
        </a:prstGeom>
        <a:noFill/>
        <a:ln w="12700">
          <a:noFill/>
        </a:ln>
      </xdr:spPr>
    </xdr:pic>
    <xdr:clientData/>
  </xdr:twoCellAnchor>
  <xdr:twoCellAnchor>
    <xdr:from>
      <xdr:col>3</xdr:col>
      <xdr:colOff>114616</xdr:colOff>
      <xdr:row>9</xdr:row>
      <xdr:rowOff>343570</xdr:rowOff>
    </xdr:from>
    <xdr:to>
      <xdr:col>3</xdr:col>
      <xdr:colOff>1000906</xdr:colOff>
      <xdr:row>9</xdr:row>
      <xdr:rowOff>954360</xdr:rowOff>
    </xdr:to>
    <xdr:pic>
      <xdr:nvPicPr>
        <xdr:cNvPr id="19226" name="lot-old-farmers-market-wood-baskets-for-orchard-or-farm-garden-stand-produce-shop-displays-Laurel-Leaf-Farm-item-no-z51598-4.jpeg" descr="lot-old-farmers-market-wood-baskets-for-orchard-or-farm-garden-stand-produce-shop-displays-Laurel-Leaf-Farm-item-no-z51598-4.jpeg"/>
        <xdr:cNvPicPr>
          <a:picLocks noChangeAspect="1"/>
        </xdr:cNvPicPr>
      </xdr:nvPicPr>
      <xdr:blipFill>
        <a:blip xmlns:r="http://schemas.openxmlformats.org/officeDocument/2006/relationships" r:embed="rId9"/>
        <a:stretch>
          <a:fillRect/>
        </a:stretch>
      </xdr:blipFill>
      <xdr:spPr>
        <a:xfrm>
          <a:off x="3581400" y="8553450"/>
          <a:ext cx="885825" cy="609600"/>
        </a:xfrm>
        <a:prstGeom prst="rect">
          <a:avLst/>
        </a:prstGeom>
        <a:noFill/>
        <a:ln w="12700">
          <a:noFill/>
        </a:ln>
      </xdr:spPr>
    </xdr:pic>
    <xdr:clientData/>
  </xdr:twoCellAnchor>
  <xdr:twoCellAnchor>
    <xdr:from>
      <xdr:col>3</xdr:col>
      <xdr:colOff>104403</xdr:colOff>
      <xdr:row>10</xdr:row>
      <xdr:rowOff>343570</xdr:rowOff>
    </xdr:from>
    <xdr:to>
      <xdr:col>3</xdr:col>
      <xdr:colOff>1028142</xdr:colOff>
      <xdr:row>10</xdr:row>
      <xdr:rowOff>1030709</xdr:rowOff>
    </xdr:to>
    <xdr:pic>
      <xdr:nvPicPr>
        <xdr:cNvPr id="19227" name="lot-old-farmers-market-wood-baskets-for-orchard-or-farm-garden-stand-produce-shop-displays-Laurel-Leaf-Farm-item-no-z51598-4.jpeg" descr="lot-old-farmers-market-wood-baskets-for-orchard-or-farm-garden-stand-produce-shop-displays-Laurel-Leaf-Farm-item-no-z51598-4.jpeg"/>
        <xdr:cNvPicPr>
          <a:picLocks noChangeAspect="1"/>
        </xdr:cNvPicPr>
      </xdr:nvPicPr>
      <xdr:blipFill>
        <a:blip xmlns:r="http://schemas.openxmlformats.org/officeDocument/2006/relationships" r:embed="rId10"/>
        <a:stretch>
          <a:fillRect/>
        </a:stretch>
      </xdr:blipFill>
      <xdr:spPr>
        <a:xfrm>
          <a:off x="3571875" y="9639300"/>
          <a:ext cx="923925" cy="685800"/>
        </a:xfrm>
        <a:prstGeom prst="rect">
          <a:avLst/>
        </a:prstGeom>
        <a:noFill/>
        <a:ln w="12700">
          <a:noFill/>
        </a:ln>
      </xdr:spPr>
    </xdr:pic>
    <xdr:clientData/>
  </xdr:twoCellAnchor>
  <xdr:twoCellAnchor>
    <xdr:from>
      <xdr:col>3</xdr:col>
      <xdr:colOff>114616</xdr:colOff>
      <xdr:row>12</xdr:row>
      <xdr:rowOff>343570</xdr:rowOff>
    </xdr:from>
    <xdr:to>
      <xdr:col>3</xdr:col>
      <xdr:colOff>981615</xdr:colOff>
      <xdr:row>12</xdr:row>
      <xdr:rowOff>1085850</xdr:rowOff>
    </xdr:to>
    <xdr:pic>
      <xdr:nvPicPr>
        <xdr:cNvPr id="19228" name="5a534c9817a33b6c_zm_acacia-salad-bwl_1_1_1.jpeg" descr="5a534c9817a33b6c_zm_acacia-salad-bwl_1_1_1.jpeg"/>
        <xdr:cNvPicPr>
          <a:picLocks noChangeAspect="1"/>
        </xdr:cNvPicPr>
      </xdr:nvPicPr>
      <xdr:blipFill>
        <a:blip xmlns:r="http://schemas.openxmlformats.org/officeDocument/2006/relationships" r:embed="rId11"/>
        <a:stretch>
          <a:fillRect/>
        </a:stretch>
      </xdr:blipFill>
      <xdr:spPr>
        <a:xfrm>
          <a:off x="3581400" y="11811000"/>
          <a:ext cx="866775" cy="742950"/>
        </a:xfrm>
        <a:prstGeom prst="rect">
          <a:avLst/>
        </a:prstGeom>
        <a:noFill/>
        <a:ln w="12700">
          <a:noFill/>
        </a:ln>
      </xdr:spPr>
    </xdr:pic>
    <xdr:clientData/>
  </xdr:twoCellAnchor>
  <xdr:twoCellAnchor>
    <xdr:from>
      <xdr:col>3</xdr:col>
      <xdr:colOff>199727</xdr:colOff>
      <xdr:row>13</xdr:row>
      <xdr:rowOff>390227</xdr:rowOff>
    </xdr:from>
    <xdr:to>
      <xdr:col>3</xdr:col>
      <xdr:colOff>932817</xdr:colOff>
      <xdr:row>13</xdr:row>
      <xdr:rowOff>1085850</xdr:rowOff>
    </xdr:to>
    <xdr:pic>
      <xdr:nvPicPr>
        <xdr:cNvPr id="19229" name="5a534c9817a33b6c_zm_acacia-salad-bwl_1_1_1.jpeg" descr="5a534c9817a33b6c_zm_acacia-salad-bwl_1_1_1.jpeg"/>
        <xdr:cNvPicPr>
          <a:picLocks noChangeAspect="1"/>
        </xdr:cNvPicPr>
      </xdr:nvPicPr>
      <xdr:blipFill>
        <a:blip xmlns:r="http://schemas.openxmlformats.org/officeDocument/2006/relationships" r:embed="rId11"/>
        <a:stretch>
          <a:fillRect/>
        </a:stretch>
      </xdr:blipFill>
      <xdr:spPr>
        <a:xfrm>
          <a:off x="3667125" y="12944475"/>
          <a:ext cx="733425" cy="695325"/>
        </a:xfrm>
        <a:prstGeom prst="rect">
          <a:avLst/>
        </a:prstGeom>
        <a:noFill/>
        <a:ln w="12700">
          <a:noFill/>
        </a:ln>
      </xdr:spPr>
    </xdr:pic>
    <xdr:clientData/>
  </xdr:twoCellAnchor>
  <xdr:twoCellAnchor>
    <xdr:from>
      <xdr:col>3</xdr:col>
      <xdr:colOff>133908</xdr:colOff>
      <xdr:row>11</xdr:row>
      <xdr:rowOff>373261</xdr:rowOff>
    </xdr:from>
    <xdr:to>
      <xdr:col>3</xdr:col>
      <xdr:colOff>981615</xdr:colOff>
      <xdr:row>11</xdr:row>
      <xdr:rowOff>1085850</xdr:rowOff>
    </xdr:to>
    <xdr:pic>
      <xdr:nvPicPr>
        <xdr:cNvPr id="19230" name="garden-planter-country-rustic-wooden-bucket-set-of-3-yard-lawn-home-decor-36b62e090c1dbc08664f7b9afe51da85.jpeg" descr="garden-planter-country-rustic-wooden-bucket-set-of-3-yard-lawn-home-decor-36b62e090c1dbc08664f7b9afe51da85.jpeg"/>
        <xdr:cNvPicPr>
          <a:picLocks noChangeAspect="1"/>
        </xdr:cNvPicPr>
      </xdr:nvPicPr>
      <xdr:blipFill>
        <a:blip xmlns:r="http://schemas.openxmlformats.org/officeDocument/2006/relationships" r:embed="rId12"/>
        <a:stretch>
          <a:fillRect/>
        </a:stretch>
      </xdr:blipFill>
      <xdr:spPr>
        <a:xfrm>
          <a:off x="3600450" y="10753725"/>
          <a:ext cx="847725" cy="714375"/>
        </a:xfrm>
        <a:prstGeom prst="rect">
          <a:avLst/>
        </a:prstGeom>
        <a:noFill/>
        <a:ln w="12700">
          <a:noFill/>
        </a:ln>
      </xdr:spPr>
    </xdr:pic>
    <xdr:clientData/>
  </xdr:twoCellAnchor>
  <xdr:twoCellAnchor>
    <xdr:from>
      <xdr:col>3</xdr:col>
      <xdr:colOff>104403</xdr:colOff>
      <xdr:row>14</xdr:row>
      <xdr:rowOff>335087</xdr:rowOff>
    </xdr:from>
    <xdr:to>
      <xdr:col>3</xdr:col>
      <xdr:colOff>999772</xdr:colOff>
      <xdr:row>14</xdr:row>
      <xdr:rowOff>1009501</xdr:rowOff>
    </xdr:to>
    <xdr:pic>
      <xdr:nvPicPr>
        <xdr:cNvPr id="19231" name="Picture 28" descr="Picture 28"/>
        <xdr:cNvPicPr>
          <a:picLocks noChangeAspect="1"/>
        </xdr:cNvPicPr>
      </xdr:nvPicPr>
      <xdr:blipFill>
        <a:blip xmlns:r="http://schemas.openxmlformats.org/officeDocument/2006/relationships" r:embed="rId13"/>
        <a:stretch>
          <a:fillRect/>
        </a:stretch>
      </xdr:blipFill>
      <xdr:spPr>
        <a:xfrm>
          <a:off x="3571875" y="13973175"/>
          <a:ext cx="895350" cy="676275"/>
        </a:xfrm>
        <a:prstGeom prst="rect">
          <a:avLst/>
        </a:prstGeom>
        <a:noFill/>
        <a:ln w="12700">
          <a:noFill/>
        </a:ln>
      </xdr:spPr>
    </xdr:pic>
    <xdr:clientData/>
  </xdr:twoCellAnchor>
  <xdr:twoCellAnchor>
    <xdr:from>
      <xdr:col>8</xdr:col>
      <xdr:colOff>209197</xdr:colOff>
      <xdr:row>2</xdr:row>
      <xdr:rowOff>373261</xdr:rowOff>
    </xdr:from>
    <xdr:to>
      <xdr:col>8</xdr:col>
      <xdr:colOff>1076213</xdr:colOff>
      <xdr:row>2</xdr:row>
      <xdr:rowOff>971327</xdr:rowOff>
    </xdr:to>
    <xdr:pic>
      <xdr:nvPicPr>
        <xdr:cNvPr id="19232" name="image.jpeg" descr="image.jpeg"/>
        <xdr:cNvPicPr>
          <a:picLocks noChangeAspect="1"/>
        </xdr:cNvPicPr>
      </xdr:nvPicPr>
      <xdr:blipFill>
        <a:blip xmlns:r="http://schemas.openxmlformats.org/officeDocument/2006/relationships" r:embed="rId14"/>
        <a:stretch>
          <a:fillRect/>
        </a:stretch>
      </xdr:blipFill>
      <xdr:spPr>
        <a:xfrm>
          <a:off x="8191500" y="981075"/>
          <a:ext cx="866775" cy="600075"/>
        </a:xfrm>
        <a:prstGeom prst="rect">
          <a:avLst/>
        </a:prstGeom>
        <a:noFill/>
        <a:ln w="12700">
          <a:noFill/>
        </a:ln>
      </xdr:spPr>
    </xdr:pic>
    <xdr:clientData/>
  </xdr:twoCellAnchor>
  <xdr:twoCellAnchor>
    <xdr:from>
      <xdr:col>8</xdr:col>
      <xdr:colOff>162037</xdr:colOff>
      <xdr:row>5</xdr:row>
      <xdr:rowOff>335087</xdr:rowOff>
    </xdr:from>
    <xdr:to>
      <xdr:col>8</xdr:col>
      <xdr:colOff>1076213</xdr:colOff>
      <xdr:row>5</xdr:row>
      <xdr:rowOff>971327</xdr:rowOff>
    </xdr:to>
    <xdr:pic>
      <xdr:nvPicPr>
        <xdr:cNvPr id="19233" name="image.pdf" descr="image.pdf"/>
        <xdr:cNvPicPr>
          <a:picLocks noChangeAspect="1"/>
        </xdr:cNvPicPr>
      </xdr:nvPicPr>
      <xdr:blipFill>
        <a:blip xmlns:r="http://schemas.openxmlformats.org/officeDocument/2006/relationships" r:embed="rId2"/>
        <a:stretch>
          <a:fillRect/>
        </a:stretch>
      </xdr:blipFill>
      <xdr:spPr>
        <a:xfrm>
          <a:off x="8143875" y="4200525"/>
          <a:ext cx="914400" cy="638175"/>
        </a:xfrm>
        <a:prstGeom prst="rect">
          <a:avLst/>
        </a:prstGeom>
        <a:noFill/>
        <a:ln w="12700">
          <a:noFill/>
        </a:ln>
      </xdr:spPr>
    </xdr:pic>
    <xdr:clientData/>
  </xdr:twoCellAnchor>
  <xdr:twoCellAnchor>
    <xdr:from>
      <xdr:col>8</xdr:col>
      <xdr:colOff>162037</xdr:colOff>
      <xdr:row>6</xdr:row>
      <xdr:rowOff>352053</xdr:rowOff>
    </xdr:from>
    <xdr:to>
      <xdr:col>8</xdr:col>
      <xdr:colOff>1076213</xdr:colOff>
      <xdr:row>6</xdr:row>
      <xdr:rowOff>911944</xdr:rowOff>
    </xdr:to>
    <xdr:pic>
      <xdr:nvPicPr>
        <xdr:cNvPr id="19234" name="image.pdf" descr="image.pdf"/>
        <xdr:cNvPicPr>
          <a:picLocks noChangeAspect="1"/>
        </xdr:cNvPicPr>
      </xdr:nvPicPr>
      <xdr:blipFill>
        <a:blip xmlns:r="http://schemas.openxmlformats.org/officeDocument/2006/relationships" r:embed="rId15"/>
        <a:stretch>
          <a:fillRect/>
        </a:stretch>
      </xdr:blipFill>
      <xdr:spPr>
        <a:xfrm>
          <a:off x="8143875" y="5305425"/>
          <a:ext cx="914400" cy="561975"/>
        </a:xfrm>
        <a:prstGeom prst="rect">
          <a:avLst/>
        </a:prstGeom>
        <a:noFill/>
        <a:ln w="12700">
          <a:noFill/>
        </a:ln>
      </xdr:spPr>
    </xdr:pic>
    <xdr:clientData/>
  </xdr:twoCellAnchor>
  <xdr:twoCellAnchor>
    <xdr:from>
      <xdr:col>8</xdr:col>
      <xdr:colOff>228544</xdr:colOff>
      <xdr:row>8</xdr:row>
      <xdr:rowOff>381744</xdr:rowOff>
    </xdr:from>
    <xdr:to>
      <xdr:col>8</xdr:col>
      <xdr:colOff>1047192</xdr:colOff>
      <xdr:row>8</xdr:row>
      <xdr:rowOff>916186</xdr:rowOff>
    </xdr:to>
    <xdr:pic>
      <xdr:nvPicPr>
        <xdr:cNvPr id="19235" name="image.pdf" descr="image.pdf"/>
        <xdr:cNvPicPr>
          <a:picLocks noChangeAspect="1"/>
        </xdr:cNvPicPr>
      </xdr:nvPicPr>
      <xdr:blipFill>
        <a:blip xmlns:r="http://schemas.openxmlformats.org/officeDocument/2006/relationships" r:embed="rId4"/>
        <a:stretch>
          <a:fillRect/>
        </a:stretch>
      </xdr:blipFill>
      <xdr:spPr>
        <a:xfrm>
          <a:off x="8210550" y="7505700"/>
          <a:ext cx="819150" cy="533400"/>
        </a:xfrm>
        <a:prstGeom prst="rect">
          <a:avLst/>
        </a:prstGeom>
        <a:noFill/>
        <a:ln w="12700">
          <a:noFill/>
        </a:ln>
      </xdr:spPr>
    </xdr:pic>
    <xdr:clientData/>
  </xdr:twoCellAnchor>
  <xdr:twoCellAnchor>
    <xdr:from>
      <xdr:col>8</xdr:col>
      <xdr:colOff>209197</xdr:colOff>
      <xdr:row>7</xdr:row>
      <xdr:rowOff>381744</xdr:rowOff>
    </xdr:from>
    <xdr:to>
      <xdr:col>8</xdr:col>
      <xdr:colOff>1076213</xdr:colOff>
      <xdr:row>7</xdr:row>
      <xdr:rowOff>1085850</xdr:rowOff>
    </xdr:to>
    <xdr:pic>
      <xdr:nvPicPr>
        <xdr:cNvPr id="19236" name="image.pdf" descr="image.pdf"/>
        <xdr:cNvPicPr>
          <a:picLocks noChangeAspect="1"/>
        </xdr:cNvPicPr>
      </xdr:nvPicPr>
      <xdr:blipFill>
        <a:blip xmlns:r="http://schemas.openxmlformats.org/officeDocument/2006/relationships" r:embed="rId5"/>
        <a:stretch>
          <a:fillRect/>
        </a:stretch>
      </xdr:blipFill>
      <xdr:spPr>
        <a:xfrm>
          <a:off x="8191500" y="6419850"/>
          <a:ext cx="866775" cy="704850"/>
        </a:xfrm>
        <a:prstGeom prst="rect">
          <a:avLst/>
        </a:prstGeom>
        <a:noFill/>
        <a:ln w="12700">
          <a:noFill/>
        </a:ln>
      </xdr:spPr>
    </xdr:pic>
    <xdr:clientData/>
  </xdr:twoCellAnchor>
  <xdr:twoCellAnchor>
    <xdr:from>
      <xdr:col>8</xdr:col>
      <xdr:colOff>209197</xdr:colOff>
      <xdr:row>9</xdr:row>
      <xdr:rowOff>0</xdr:rowOff>
    </xdr:from>
    <xdr:to>
      <xdr:col>8</xdr:col>
      <xdr:colOff>1076213</xdr:colOff>
      <xdr:row>9</xdr:row>
      <xdr:rowOff>0</xdr:rowOff>
    </xdr:to>
    <xdr:pic>
      <xdr:nvPicPr>
        <xdr:cNvPr id="19237" name="image.pdf" descr="image.pdf"/>
        <xdr:cNvPicPr>
          <a:picLocks noChangeAspect="1"/>
        </xdr:cNvPicPr>
      </xdr:nvPicPr>
      <xdr:blipFill>
        <a:blip xmlns:r="http://schemas.openxmlformats.org/officeDocument/2006/relationships" r:embed="rId7"/>
        <a:stretch>
          <a:fillRect/>
        </a:stretch>
      </xdr:blipFill>
      <xdr:spPr>
        <a:xfrm>
          <a:off x="8191500" y="8210550"/>
          <a:ext cx="866775" cy="0"/>
        </a:xfrm>
        <a:prstGeom prst="rect">
          <a:avLst/>
        </a:prstGeom>
        <a:noFill/>
        <a:ln w="12700">
          <a:noFill/>
        </a:ln>
      </xdr:spPr>
    </xdr:pic>
    <xdr:clientData/>
  </xdr:twoCellAnchor>
  <xdr:twoCellAnchor>
    <xdr:from>
      <xdr:col>8</xdr:col>
      <xdr:colOff>171710</xdr:colOff>
      <xdr:row>9</xdr:row>
      <xdr:rowOff>352053</xdr:rowOff>
    </xdr:from>
    <xdr:to>
      <xdr:col>8</xdr:col>
      <xdr:colOff>1066540</xdr:colOff>
      <xdr:row>9</xdr:row>
      <xdr:rowOff>962844</xdr:rowOff>
    </xdr:to>
    <xdr:pic>
      <xdr:nvPicPr>
        <xdr:cNvPr id="19238" name="lot-old-farmers-market-wood-baskets-for-orchard-or-farm-garden-stand-produce-shop-displays-Laurel-Leaf-Farm-item-no-z51598-4.jpeg" descr="lot-old-farmers-market-wood-baskets-for-orchard-or-farm-garden-stand-produce-shop-displays-Laurel-Leaf-Farm-item-no-z51598-4.jpeg"/>
        <xdr:cNvPicPr>
          <a:picLocks noChangeAspect="1"/>
        </xdr:cNvPicPr>
      </xdr:nvPicPr>
      <xdr:blipFill>
        <a:blip xmlns:r="http://schemas.openxmlformats.org/officeDocument/2006/relationships" r:embed="rId16"/>
        <a:stretch>
          <a:fillRect/>
        </a:stretch>
      </xdr:blipFill>
      <xdr:spPr>
        <a:xfrm>
          <a:off x="8153400" y="8562975"/>
          <a:ext cx="895350" cy="609600"/>
        </a:xfrm>
        <a:prstGeom prst="rect">
          <a:avLst/>
        </a:prstGeom>
        <a:noFill/>
        <a:ln w="12700">
          <a:noFill/>
        </a:ln>
      </xdr:spPr>
    </xdr:pic>
    <xdr:clientData/>
  </xdr:twoCellAnchor>
  <xdr:twoCellAnchor>
    <xdr:from>
      <xdr:col>8</xdr:col>
      <xdr:colOff>162037</xdr:colOff>
      <xdr:row>10</xdr:row>
      <xdr:rowOff>352053</xdr:rowOff>
    </xdr:from>
    <xdr:to>
      <xdr:col>8</xdr:col>
      <xdr:colOff>1076213</xdr:colOff>
      <xdr:row>10</xdr:row>
      <xdr:rowOff>1039192</xdr:rowOff>
    </xdr:to>
    <xdr:pic>
      <xdr:nvPicPr>
        <xdr:cNvPr id="19239" name="lot-old-farmers-market-wood-baskets-for-orchard-or-farm-garden-stand-produce-shop-displays-Laurel-Leaf-Farm-item-no-z51598-4.jpeg" descr="lot-old-farmers-market-wood-baskets-for-orchard-or-farm-garden-stand-produce-shop-displays-Laurel-Leaf-Farm-item-no-z51598-4.jpeg"/>
        <xdr:cNvPicPr>
          <a:picLocks noChangeAspect="1"/>
        </xdr:cNvPicPr>
      </xdr:nvPicPr>
      <xdr:blipFill>
        <a:blip xmlns:r="http://schemas.openxmlformats.org/officeDocument/2006/relationships" r:embed="rId17"/>
        <a:stretch>
          <a:fillRect/>
        </a:stretch>
      </xdr:blipFill>
      <xdr:spPr>
        <a:xfrm>
          <a:off x="8143875" y="9648825"/>
          <a:ext cx="914400" cy="685800"/>
        </a:xfrm>
        <a:prstGeom prst="rect">
          <a:avLst/>
        </a:prstGeom>
        <a:noFill/>
        <a:ln w="12700">
          <a:noFill/>
        </a:ln>
      </xdr:spPr>
    </xdr:pic>
    <xdr:clientData/>
  </xdr:twoCellAnchor>
  <xdr:twoCellAnchor>
    <xdr:from>
      <xdr:col>8</xdr:col>
      <xdr:colOff>199523</xdr:colOff>
      <xdr:row>12</xdr:row>
      <xdr:rowOff>352053</xdr:rowOff>
    </xdr:from>
    <xdr:to>
      <xdr:col>8</xdr:col>
      <xdr:colOff>1085887</xdr:colOff>
      <xdr:row>12</xdr:row>
      <xdr:rowOff>1085850</xdr:rowOff>
    </xdr:to>
    <xdr:pic>
      <xdr:nvPicPr>
        <xdr:cNvPr id="19240" name="5a534c9817a33b6c_zm_acacia-salad-bwl_1_1_1.jpeg" descr="5a534c9817a33b6c_zm_acacia-salad-bwl_1_1_1.jpeg"/>
        <xdr:cNvPicPr>
          <a:picLocks noChangeAspect="1"/>
        </xdr:cNvPicPr>
      </xdr:nvPicPr>
      <xdr:blipFill>
        <a:blip xmlns:r="http://schemas.openxmlformats.org/officeDocument/2006/relationships" r:embed="rId18"/>
        <a:stretch>
          <a:fillRect/>
        </a:stretch>
      </xdr:blipFill>
      <xdr:spPr>
        <a:xfrm>
          <a:off x="8181975" y="11820525"/>
          <a:ext cx="885825" cy="733425"/>
        </a:xfrm>
        <a:prstGeom prst="rect">
          <a:avLst/>
        </a:prstGeom>
        <a:noFill/>
        <a:ln w="12700">
          <a:noFill/>
        </a:ln>
      </xdr:spPr>
    </xdr:pic>
    <xdr:clientData/>
  </xdr:twoCellAnchor>
  <xdr:twoCellAnchor>
    <xdr:from>
      <xdr:col>8</xdr:col>
      <xdr:colOff>285378</xdr:colOff>
      <xdr:row>13</xdr:row>
      <xdr:rowOff>419919</xdr:rowOff>
    </xdr:from>
    <xdr:to>
      <xdr:col>8</xdr:col>
      <xdr:colOff>1037518</xdr:colOff>
      <xdr:row>13</xdr:row>
      <xdr:rowOff>1085850</xdr:rowOff>
    </xdr:to>
    <xdr:pic>
      <xdr:nvPicPr>
        <xdr:cNvPr id="19241" name="5a534c9817a33b6c_zm_acacia-salad-bwl_1_1_1.jpeg" descr="5a534c9817a33b6c_zm_acacia-salad-bwl_1_1_1.jpeg"/>
        <xdr:cNvPicPr>
          <a:picLocks noChangeAspect="1"/>
        </xdr:cNvPicPr>
      </xdr:nvPicPr>
      <xdr:blipFill>
        <a:blip xmlns:r="http://schemas.openxmlformats.org/officeDocument/2006/relationships" r:embed="rId19"/>
        <a:stretch>
          <a:fillRect/>
        </a:stretch>
      </xdr:blipFill>
      <xdr:spPr>
        <a:xfrm>
          <a:off x="8267700" y="12973050"/>
          <a:ext cx="752475" cy="666750"/>
        </a:xfrm>
        <a:prstGeom prst="rect">
          <a:avLst/>
        </a:prstGeom>
        <a:noFill/>
        <a:ln w="12700">
          <a:noFill/>
        </a:ln>
      </xdr:spPr>
    </xdr:pic>
    <xdr:clientData/>
  </xdr:twoCellAnchor>
  <xdr:twoCellAnchor>
    <xdr:from>
      <xdr:col>8</xdr:col>
      <xdr:colOff>209197</xdr:colOff>
      <xdr:row>11</xdr:row>
      <xdr:rowOff>381744</xdr:rowOff>
    </xdr:from>
    <xdr:to>
      <xdr:col>8</xdr:col>
      <xdr:colOff>1076213</xdr:colOff>
      <xdr:row>11</xdr:row>
      <xdr:rowOff>1085850</xdr:rowOff>
    </xdr:to>
    <xdr:pic>
      <xdr:nvPicPr>
        <xdr:cNvPr id="19242" name="garden-planter-country-rustic-wooden-bucket-set-of-3-yard-lawn-home-decor-36b62e090c1dbc08664f7b9afe51da85.jpeg" descr="garden-planter-country-rustic-wooden-bucket-set-of-3-yard-lawn-home-decor-36b62e090c1dbc08664f7b9afe51da85.jpeg"/>
        <xdr:cNvPicPr>
          <a:picLocks noChangeAspect="1"/>
        </xdr:cNvPicPr>
      </xdr:nvPicPr>
      <xdr:blipFill>
        <a:blip xmlns:r="http://schemas.openxmlformats.org/officeDocument/2006/relationships" r:embed="rId20"/>
        <a:stretch>
          <a:fillRect/>
        </a:stretch>
      </xdr:blipFill>
      <xdr:spPr>
        <a:xfrm>
          <a:off x="8191500" y="10763250"/>
          <a:ext cx="866775" cy="704850"/>
        </a:xfrm>
        <a:prstGeom prst="rect">
          <a:avLst/>
        </a:prstGeom>
        <a:noFill/>
        <a:ln w="12700">
          <a:noFill/>
        </a:ln>
      </xdr:spPr>
    </xdr:pic>
    <xdr:clientData/>
  </xdr:twoCellAnchor>
  <xdr:twoCellAnchor>
    <xdr:from>
      <xdr:col>8</xdr:col>
      <xdr:colOff>162037</xdr:colOff>
      <xdr:row>14</xdr:row>
      <xdr:rowOff>343570</xdr:rowOff>
    </xdr:from>
    <xdr:to>
      <xdr:col>8</xdr:col>
      <xdr:colOff>1076213</xdr:colOff>
      <xdr:row>14</xdr:row>
      <xdr:rowOff>1017984</xdr:rowOff>
    </xdr:to>
    <xdr:pic>
      <xdr:nvPicPr>
        <xdr:cNvPr id="19243" name="Picture 28" descr="Picture 28"/>
        <xdr:cNvPicPr>
          <a:picLocks noChangeAspect="1"/>
        </xdr:cNvPicPr>
      </xdr:nvPicPr>
      <xdr:blipFill>
        <a:blip xmlns:r="http://schemas.openxmlformats.org/officeDocument/2006/relationships" r:embed="rId21"/>
        <a:stretch>
          <a:fillRect/>
        </a:stretch>
      </xdr:blipFill>
      <xdr:spPr>
        <a:xfrm>
          <a:off x="8143875" y="13982700"/>
          <a:ext cx="914400" cy="676275"/>
        </a:xfrm>
        <a:prstGeom prst="rect">
          <a:avLst/>
        </a:prstGeom>
        <a:noFill/>
        <a:ln w="12700">
          <a:noFill/>
        </a:ln>
      </xdr:spPr>
    </xdr:pic>
    <xdr:clientData/>
  </xdr:twoCellAnchor>
  <xdr:twoCellAnchor>
    <xdr:from>
      <xdr:col>8</xdr:col>
      <xdr:colOff>209197</xdr:colOff>
      <xdr:row>18</xdr:row>
      <xdr:rowOff>411435</xdr:rowOff>
    </xdr:from>
    <xdr:to>
      <xdr:col>8</xdr:col>
      <xdr:colOff>1056866</xdr:colOff>
      <xdr:row>18</xdr:row>
      <xdr:rowOff>984052</xdr:rowOff>
    </xdr:to>
    <xdr:pic>
      <xdr:nvPicPr>
        <xdr:cNvPr id="19244" name="Picture 1"/>
        <xdr:cNvPicPr>
          <a:picLocks noChangeAspect="1"/>
        </xdr:cNvPicPr>
      </xdr:nvPicPr>
      <xdr:blipFill>
        <a:blip xmlns:r="http://schemas.openxmlformats.org/officeDocument/2006/relationships" r:embed="rId22"/>
        <a:stretch>
          <a:fillRect/>
        </a:stretch>
      </xdr:blipFill>
      <xdr:spPr>
        <a:xfrm>
          <a:off x="8191500" y="17535525"/>
          <a:ext cx="847725" cy="571500"/>
        </a:xfrm>
        <a:prstGeom prst="rect">
          <a:avLst/>
        </a:prstGeom>
        <a:noFill/>
        <a:ln w="9525">
          <a:noFill/>
        </a:ln>
      </xdr:spPr>
    </xdr:pic>
    <xdr:clientData/>
  </xdr:twoCellAnchor>
  <xdr:twoCellAnchor>
    <xdr:from>
      <xdr:col>8</xdr:col>
      <xdr:colOff>228544</xdr:colOff>
      <xdr:row>17</xdr:row>
      <xdr:rowOff>160437</xdr:rowOff>
    </xdr:from>
    <xdr:to>
      <xdr:col>8</xdr:col>
      <xdr:colOff>904503</xdr:colOff>
      <xdr:row>17</xdr:row>
      <xdr:rowOff>933450</xdr:rowOff>
    </xdr:to>
    <xdr:pic>
      <xdr:nvPicPr>
        <xdr:cNvPr id="19245" name="Picture 49"/>
        <xdr:cNvPicPr>
          <a:picLocks noChangeAspect="1"/>
        </xdr:cNvPicPr>
      </xdr:nvPicPr>
      <xdr:blipFill>
        <a:blip xmlns:r="http://schemas.openxmlformats.org/officeDocument/2006/relationships"/>
        <a:stretch>
          <a:fillRect/>
        </a:stretch>
      </xdr:blipFill>
      <xdr:spPr>
        <a:xfrm>
          <a:off x="8210550" y="16354425"/>
          <a:ext cx="676275" cy="771525"/>
        </a:xfrm>
        <a:prstGeom prst="rect">
          <a:avLst/>
        </a:prstGeom>
        <a:noFill/>
        <a:ln w="9525">
          <a:noFill/>
        </a:ln>
      </xdr:spPr>
    </xdr:pic>
    <xdr:clientData/>
  </xdr:twoCellAnchor>
  <xdr:twoCellAnchor>
    <xdr:from>
      <xdr:col>8</xdr:col>
      <xdr:colOff>171710</xdr:colOff>
      <xdr:row>15</xdr:row>
      <xdr:rowOff>153479</xdr:rowOff>
    </xdr:from>
    <xdr:to>
      <xdr:col>8</xdr:col>
      <xdr:colOff>1038727</xdr:colOff>
      <xdr:row>15</xdr:row>
      <xdr:rowOff>611125</xdr:rowOff>
    </xdr:to>
    <xdr:pic>
      <xdr:nvPicPr>
        <xdr:cNvPr id="19246" name="Picture 31"/>
        <xdr:cNvPicPr>
          <a:picLocks noChangeAspect="1"/>
        </xdr:cNvPicPr>
      </xdr:nvPicPr>
      <xdr:blipFill>
        <a:blip xmlns:r="http://schemas.openxmlformats.org/officeDocument/2006/relationships"/>
        <a:stretch>
          <a:fillRect/>
        </a:stretch>
      </xdr:blipFill>
      <xdr:spPr>
        <a:xfrm>
          <a:off x="8153400" y="14878050"/>
          <a:ext cx="866775" cy="457200"/>
        </a:xfrm>
        <a:prstGeom prst="rect">
          <a:avLst/>
        </a:prstGeom>
        <a:noFill/>
        <a:ln w="9525">
          <a:noFill/>
        </a:ln>
      </xdr:spPr>
    </xdr:pic>
    <xdr:clientData/>
  </xdr:twoCellAnchor>
  <xdr:twoCellAnchor>
    <xdr:from>
      <xdr:col>8</xdr:col>
      <xdr:colOff>162037</xdr:colOff>
      <xdr:row>16</xdr:row>
      <xdr:rowOff>255724</xdr:rowOff>
    </xdr:from>
    <xdr:to>
      <xdr:col>8</xdr:col>
      <xdr:colOff>1048401</xdr:colOff>
      <xdr:row>16</xdr:row>
      <xdr:rowOff>684870</xdr:rowOff>
    </xdr:to>
    <xdr:pic>
      <xdr:nvPicPr>
        <xdr:cNvPr id="19247" name="Picture 4"/>
        <xdr:cNvPicPr>
          <a:picLocks noChangeAspect="1"/>
        </xdr:cNvPicPr>
      </xdr:nvPicPr>
      <xdr:blipFill>
        <a:blip xmlns:r="http://schemas.openxmlformats.org/officeDocument/2006/relationships" r:embed="rId23"/>
        <a:srcRect l="-2848" t="91101" r="52471" b="6727"/>
        <a:stretch>
          <a:fillRect/>
        </a:stretch>
      </xdr:blipFill>
      <xdr:spPr>
        <a:xfrm>
          <a:off x="8143875" y="15697200"/>
          <a:ext cx="885825" cy="428625"/>
        </a:xfrm>
        <a:prstGeom prst="rect">
          <a:avLst/>
        </a:prstGeom>
        <a:noFill/>
        <a:ln w="9525">
          <a:noFill/>
        </a:ln>
      </xdr:spPr>
    </xdr:pic>
    <xdr:clientData/>
  </xdr:twoCellAnchor>
  <xdr:twoCellAnchor>
    <xdr:from>
      <xdr:col>8</xdr:col>
      <xdr:colOff>123341</xdr:colOff>
      <xdr:row>3</xdr:row>
      <xdr:rowOff>313879</xdr:rowOff>
    </xdr:from>
    <xdr:to>
      <xdr:col>8</xdr:col>
      <xdr:colOff>1094352</xdr:colOff>
      <xdr:row>3</xdr:row>
      <xdr:rowOff>962844</xdr:rowOff>
    </xdr:to>
    <xdr:pic>
      <xdr:nvPicPr>
        <xdr:cNvPr id="19248" name="Picture 52"/>
        <xdr:cNvPicPr>
          <a:picLocks noChangeAspect="1"/>
        </xdr:cNvPicPr>
      </xdr:nvPicPr>
      <xdr:blipFill>
        <a:blip xmlns:r="http://schemas.openxmlformats.org/officeDocument/2006/relationships"/>
        <a:stretch>
          <a:fillRect/>
        </a:stretch>
      </xdr:blipFill>
      <xdr:spPr>
        <a:xfrm>
          <a:off x="8105775" y="2009775"/>
          <a:ext cx="971550" cy="647700"/>
        </a:xfrm>
        <a:prstGeom prst="rect">
          <a:avLst/>
        </a:prstGeom>
        <a:noFill/>
        <a:ln w="9525">
          <a:noFill/>
        </a:ln>
      </xdr:spPr>
    </xdr:pic>
    <xdr:clientData/>
  </xdr:twoCellAnchor>
  <xdr:twoCellAnchor>
    <xdr:from>
      <xdr:col>8</xdr:col>
      <xdr:colOff>162037</xdr:colOff>
      <xdr:row>4</xdr:row>
      <xdr:rowOff>352053</xdr:rowOff>
    </xdr:from>
    <xdr:to>
      <xdr:col>8</xdr:col>
      <xdr:colOff>1038727</xdr:colOff>
      <xdr:row>4</xdr:row>
      <xdr:rowOff>924669</xdr:rowOff>
    </xdr:to>
    <xdr:pic>
      <xdr:nvPicPr>
        <xdr:cNvPr id="19249" name="Picture 53"/>
        <xdr:cNvPicPr>
          <a:picLocks noChangeAspect="1"/>
        </xdr:cNvPicPr>
      </xdr:nvPicPr>
      <xdr:blipFill>
        <a:blip xmlns:r="http://schemas.openxmlformats.org/officeDocument/2006/relationships"/>
        <a:stretch>
          <a:fillRect/>
        </a:stretch>
      </xdr:blipFill>
      <xdr:spPr>
        <a:xfrm>
          <a:off x="8143875" y="3133725"/>
          <a:ext cx="876300" cy="571500"/>
        </a:xfrm>
        <a:prstGeom prst="rect">
          <a:avLst/>
        </a:prstGeom>
        <a:noFill/>
        <a:ln w="9525">
          <a:noFill/>
        </a:ln>
      </xdr:spPr>
    </xdr:pic>
    <xdr:clientData/>
  </xdr:twoCellAnchor>
  <xdr:twoCellAnchor>
    <xdr:from>
      <xdr:col>8</xdr:col>
      <xdr:colOff>199523</xdr:colOff>
      <xdr:row>19</xdr:row>
      <xdr:rowOff>352053</xdr:rowOff>
    </xdr:from>
    <xdr:to>
      <xdr:col>8</xdr:col>
      <xdr:colOff>961337</xdr:colOff>
      <xdr:row>19</xdr:row>
      <xdr:rowOff>894978</xdr:rowOff>
    </xdr:to>
    <xdr:pic>
      <xdr:nvPicPr>
        <xdr:cNvPr id="19250" name="Picture 54"/>
        <xdr:cNvPicPr>
          <a:picLocks noChangeAspect="1"/>
        </xdr:cNvPicPr>
      </xdr:nvPicPr>
      <xdr:blipFill>
        <a:blip xmlns:r="http://schemas.openxmlformats.org/officeDocument/2006/relationships"/>
        <a:stretch>
          <a:fillRect/>
        </a:stretch>
      </xdr:blipFill>
      <xdr:spPr>
        <a:xfrm>
          <a:off x="8181975" y="18564225"/>
          <a:ext cx="762000" cy="542925"/>
        </a:xfrm>
        <a:prstGeom prst="rect">
          <a:avLst/>
        </a:prstGeom>
        <a:noFill/>
        <a:ln w="9525">
          <a:noFill/>
        </a:ln>
      </xdr:spPr>
    </xdr:pic>
    <xdr:clientData/>
  </xdr:twoCellAnchor>
  <xdr:twoCellAnchor>
    <xdr:from>
      <xdr:col>8</xdr:col>
      <xdr:colOff>162037</xdr:colOff>
      <xdr:row>20</xdr:row>
      <xdr:rowOff>190872</xdr:rowOff>
    </xdr:from>
    <xdr:to>
      <xdr:col>8</xdr:col>
      <xdr:colOff>1095561</xdr:colOff>
      <xdr:row>20</xdr:row>
      <xdr:rowOff>886495</xdr:rowOff>
    </xdr:to>
    <xdr:pic>
      <xdr:nvPicPr>
        <xdr:cNvPr id="19251" name="Picture 2"/>
        <xdr:cNvPicPr>
          <a:picLocks noChangeAspect="1"/>
        </xdr:cNvPicPr>
      </xdr:nvPicPr>
      <xdr:blipFill>
        <a:blip xmlns:r="http://schemas.openxmlformats.org/officeDocument/2006/relationships"/>
        <a:stretch>
          <a:fillRect/>
        </a:stretch>
      </xdr:blipFill>
      <xdr:spPr>
        <a:xfrm>
          <a:off x="8143875" y="19488150"/>
          <a:ext cx="933450" cy="695325"/>
        </a:xfrm>
        <a:prstGeom prst="rect">
          <a:avLst/>
        </a:prstGeom>
        <a:noFill/>
        <a:ln w="9525">
          <a:noFill/>
        </a:ln>
      </xdr:spPr>
    </xdr:pic>
    <xdr:clientData/>
  </xdr:twoCellAnchor>
  <xdr:twoCellAnchor>
    <xdr:from>
      <xdr:col>13</xdr:col>
      <xdr:colOff>208992</xdr:colOff>
      <xdr:row>2</xdr:row>
      <xdr:rowOff>373261</xdr:rowOff>
    </xdr:from>
    <xdr:to>
      <xdr:col>13</xdr:col>
      <xdr:colOff>1075544</xdr:colOff>
      <xdr:row>2</xdr:row>
      <xdr:rowOff>971327</xdr:rowOff>
    </xdr:to>
    <xdr:pic>
      <xdr:nvPicPr>
        <xdr:cNvPr id="19252" name="image.jpeg" descr="image.jpeg"/>
        <xdr:cNvPicPr>
          <a:picLocks noChangeAspect="1"/>
        </xdr:cNvPicPr>
      </xdr:nvPicPr>
      <xdr:blipFill>
        <a:blip xmlns:r="http://schemas.openxmlformats.org/officeDocument/2006/relationships" r:embed="rId14"/>
        <a:stretch>
          <a:fillRect/>
        </a:stretch>
      </xdr:blipFill>
      <xdr:spPr>
        <a:xfrm>
          <a:off x="13068300" y="981075"/>
          <a:ext cx="866775" cy="600075"/>
        </a:xfrm>
        <a:prstGeom prst="rect">
          <a:avLst/>
        </a:prstGeom>
        <a:noFill/>
        <a:ln w="12700">
          <a:noFill/>
        </a:ln>
      </xdr:spPr>
    </xdr:pic>
    <xdr:clientData/>
  </xdr:twoCellAnchor>
  <xdr:twoCellAnchor>
    <xdr:from>
      <xdr:col>13</xdr:col>
      <xdr:colOff>161841</xdr:colOff>
      <xdr:row>5</xdr:row>
      <xdr:rowOff>335087</xdr:rowOff>
    </xdr:from>
    <xdr:to>
      <xdr:col>13</xdr:col>
      <xdr:colOff>1076818</xdr:colOff>
      <xdr:row>5</xdr:row>
      <xdr:rowOff>971327</xdr:rowOff>
    </xdr:to>
    <xdr:pic>
      <xdr:nvPicPr>
        <xdr:cNvPr id="19253" name="image.pdf" descr="image.pdf"/>
        <xdr:cNvPicPr>
          <a:picLocks noChangeAspect="1"/>
        </xdr:cNvPicPr>
      </xdr:nvPicPr>
      <xdr:blipFill>
        <a:blip xmlns:r="http://schemas.openxmlformats.org/officeDocument/2006/relationships" r:embed="rId2"/>
        <a:stretch>
          <a:fillRect/>
        </a:stretch>
      </xdr:blipFill>
      <xdr:spPr>
        <a:xfrm>
          <a:off x="13020675" y="4200525"/>
          <a:ext cx="914400" cy="638175"/>
        </a:xfrm>
        <a:prstGeom prst="rect">
          <a:avLst/>
        </a:prstGeom>
        <a:noFill/>
        <a:ln w="12700">
          <a:noFill/>
        </a:ln>
      </xdr:spPr>
    </xdr:pic>
    <xdr:clientData/>
  </xdr:twoCellAnchor>
  <xdr:twoCellAnchor>
    <xdr:from>
      <xdr:col>13</xdr:col>
      <xdr:colOff>161841</xdr:colOff>
      <xdr:row>6</xdr:row>
      <xdr:rowOff>352053</xdr:rowOff>
    </xdr:from>
    <xdr:to>
      <xdr:col>13</xdr:col>
      <xdr:colOff>1076818</xdr:colOff>
      <xdr:row>6</xdr:row>
      <xdr:rowOff>911944</xdr:rowOff>
    </xdr:to>
    <xdr:pic>
      <xdr:nvPicPr>
        <xdr:cNvPr id="19254" name="image.pdf" descr="image.pdf"/>
        <xdr:cNvPicPr>
          <a:picLocks noChangeAspect="1"/>
        </xdr:cNvPicPr>
      </xdr:nvPicPr>
      <xdr:blipFill>
        <a:blip xmlns:r="http://schemas.openxmlformats.org/officeDocument/2006/relationships" r:embed="rId15"/>
        <a:stretch>
          <a:fillRect/>
        </a:stretch>
      </xdr:blipFill>
      <xdr:spPr>
        <a:xfrm>
          <a:off x="13020675" y="5305425"/>
          <a:ext cx="914400" cy="561975"/>
        </a:xfrm>
        <a:prstGeom prst="rect">
          <a:avLst/>
        </a:prstGeom>
        <a:noFill/>
        <a:ln w="12700">
          <a:noFill/>
        </a:ln>
      </xdr:spPr>
    </xdr:pic>
    <xdr:clientData/>
  </xdr:twoCellAnchor>
  <xdr:twoCellAnchor>
    <xdr:from>
      <xdr:col>13</xdr:col>
      <xdr:colOff>228107</xdr:colOff>
      <xdr:row>8</xdr:row>
      <xdr:rowOff>381744</xdr:rowOff>
    </xdr:from>
    <xdr:to>
      <xdr:col>13</xdr:col>
      <xdr:colOff>1047508</xdr:colOff>
      <xdr:row>8</xdr:row>
      <xdr:rowOff>916186</xdr:rowOff>
    </xdr:to>
    <xdr:pic>
      <xdr:nvPicPr>
        <xdr:cNvPr id="19255" name="image.pdf" descr="image.pdf"/>
        <xdr:cNvPicPr>
          <a:picLocks noChangeAspect="1"/>
        </xdr:cNvPicPr>
      </xdr:nvPicPr>
      <xdr:blipFill>
        <a:blip xmlns:r="http://schemas.openxmlformats.org/officeDocument/2006/relationships" r:embed="rId4"/>
        <a:stretch>
          <a:fillRect/>
        </a:stretch>
      </xdr:blipFill>
      <xdr:spPr>
        <a:xfrm>
          <a:off x="13087350" y="7505700"/>
          <a:ext cx="819150" cy="533400"/>
        </a:xfrm>
        <a:prstGeom prst="rect">
          <a:avLst/>
        </a:prstGeom>
        <a:noFill/>
        <a:ln w="12700">
          <a:noFill/>
        </a:ln>
      </xdr:spPr>
    </xdr:pic>
    <xdr:clientData/>
  </xdr:twoCellAnchor>
  <xdr:twoCellAnchor>
    <xdr:from>
      <xdr:col>13</xdr:col>
      <xdr:colOff>208992</xdr:colOff>
      <xdr:row>7</xdr:row>
      <xdr:rowOff>381744</xdr:rowOff>
    </xdr:from>
    <xdr:to>
      <xdr:col>13</xdr:col>
      <xdr:colOff>1075544</xdr:colOff>
      <xdr:row>7</xdr:row>
      <xdr:rowOff>1085850</xdr:rowOff>
    </xdr:to>
    <xdr:pic>
      <xdr:nvPicPr>
        <xdr:cNvPr id="19256" name="image.pdf" descr="image.pdf"/>
        <xdr:cNvPicPr>
          <a:picLocks noChangeAspect="1"/>
        </xdr:cNvPicPr>
      </xdr:nvPicPr>
      <xdr:blipFill>
        <a:blip xmlns:r="http://schemas.openxmlformats.org/officeDocument/2006/relationships" r:embed="rId5"/>
        <a:stretch>
          <a:fillRect/>
        </a:stretch>
      </xdr:blipFill>
      <xdr:spPr>
        <a:xfrm>
          <a:off x="13068300" y="6419850"/>
          <a:ext cx="866775" cy="704850"/>
        </a:xfrm>
        <a:prstGeom prst="rect">
          <a:avLst/>
        </a:prstGeom>
        <a:noFill/>
        <a:ln w="12700">
          <a:noFill/>
        </a:ln>
      </xdr:spPr>
    </xdr:pic>
    <xdr:clientData/>
  </xdr:twoCellAnchor>
  <xdr:twoCellAnchor>
    <xdr:from>
      <xdr:col>13</xdr:col>
      <xdr:colOff>208992</xdr:colOff>
      <xdr:row>9</xdr:row>
      <xdr:rowOff>0</xdr:rowOff>
    </xdr:from>
    <xdr:to>
      <xdr:col>13</xdr:col>
      <xdr:colOff>1075544</xdr:colOff>
      <xdr:row>9</xdr:row>
      <xdr:rowOff>0</xdr:rowOff>
    </xdr:to>
    <xdr:pic>
      <xdr:nvPicPr>
        <xdr:cNvPr id="19257" name="image.pdf" descr="image.pdf"/>
        <xdr:cNvPicPr>
          <a:picLocks noChangeAspect="1"/>
        </xdr:cNvPicPr>
      </xdr:nvPicPr>
      <xdr:blipFill>
        <a:blip xmlns:r="http://schemas.openxmlformats.org/officeDocument/2006/relationships" r:embed="rId7"/>
        <a:stretch>
          <a:fillRect/>
        </a:stretch>
      </xdr:blipFill>
      <xdr:spPr>
        <a:xfrm>
          <a:off x="13068300" y="8210550"/>
          <a:ext cx="866775" cy="0"/>
        </a:xfrm>
        <a:prstGeom prst="rect">
          <a:avLst/>
        </a:prstGeom>
        <a:noFill/>
        <a:ln w="12700">
          <a:noFill/>
        </a:ln>
      </xdr:spPr>
    </xdr:pic>
    <xdr:clientData/>
  </xdr:twoCellAnchor>
  <xdr:twoCellAnchor>
    <xdr:from>
      <xdr:col>13</xdr:col>
      <xdr:colOff>172036</xdr:colOff>
      <xdr:row>9</xdr:row>
      <xdr:rowOff>352053</xdr:rowOff>
    </xdr:from>
    <xdr:to>
      <xdr:col>13</xdr:col>
      <xdr:colOff>1067898</xdr:colOff>
      <xdr:row>9</xdr:row>
      <xdr:rowOff>962844</xdr:rowOff>
    </xdr:to>
    <xdr:pic>
      <xdr:nvPicPr>
        <xdr:cNvPr id="19258" name="lot-old-farmers-market-wood-baskets-for-orchard-or-farm-garden-stand-produce-shop-displays-Laurel-Leaf-Farm-item-no-z51598-4.jpeg" descr="lot-old-farmers-market-wood-baskets-for-orchard-or-farm-garden-stand-produce-shop-displays-Laurel-Leaf-Farm-item-no-z51598-4.jpeg"/>
        <xdr:cNvPicPr>
          <a:picLocks noChangeAspect="1"/>
        </xdr:cNvPicPr>
      </xdr:nvPicPr>
      <xdr:blipFill>
        <a:blip xmlns:r="http://schemas.openxmlformats.org/officeDocument/2006/relationships" r:embed="rId16"/>
        <a:stretch>
          <a:fillRect/>
        </a:stretch>
      </xdr:blipFill>
      <xdr:spPr>
        <a:xfrm>
          <a:off x="13030200" y="8562975"/>
          <a:ext cx="895350" cy="609600"/>
        </a:xfrm>
        <a:prstGeom prst="rect">
          <a:avLst/>
        </a:prstGeom>
        <a:noFill/>
        <a:ln w="12700">
          <a:noFill/>
        </a:ln>
      </xdr:spPr>
    </xdr:pic>
    <xdr:clientData/>
  </xdr:twoCellAnchor>
  <xdr:twoCellAnchor>
    <xdr:from>
      <xdr:col>13</xdr:col>
      <xdr:colOff>161841</xdr:colOff>
      <xdr:row>10</xdr:row>
      <xdr:rowOff>352053</xdr:rowOff>
    </xdr:from>
    <xdr:to>
      <xdr:col>13</xdr:col>
      <xdr:colOff>1076818</xdr:colOff>
      <xdr:row>10</xdr:row>
      <xdr:rowOff>1039192</xdr:rowOff>
    </xdr:to>
    <xdr:pic>
      <xdr:nvPicPr>
        <xdr:cNvPr id="19259" name="lot-old-farmers-market-wood-baskets-for-orchard-or-farm-garden-stand-produce-shop-displays-Laurel-Leaf-Farm-item-no-z51598-4.jpeg" descr="lot-old-farmers-market-wood-baskets-for-orchard-or-farm-garden-stand-produce-shop-displays-Laurel-Leaf-Farm-item-no-z51598-4.jpeg"/>
        <xdr:cNvPicPr>
          <a:picLocks noChangeAspect="1"/>
        </xdr:cNvPicPr>
      </xdr:nvPicPr>
      <xdr:blipFill>
        <a:blip xmlns:r="http://schemas.openxmlformats.org/officeDocument/2006/relationships" r:embed="rId17"/>
        <a:stretch>
          <a:fillRect/>
        </a:stretch>
      </xdr:blipFill>
      <xdr:spPr>
        <a:xfrm>
          <a:off x="13020675" y="9648825"/>
          <a:ext cx="914400" cy="685800"/>
        </a:xfrm>
        <a:prstGeom prst="rect">
          <a:avLst/>
        </a:prstGeom>
        <a:noFill/>
        <a:ln w="12700">
          <a:noFill/>
        </a:ln>
      </xdr:spPr>
    </xdr:pic>
    <xdr:clientData/>
  </xdr:twoCellAnchor>
  <xdr:twoCellAnchor>
    <xdr:from>
      <xdr:col>13</xdr:col>
      <xdr:colOff>200072</xdr:colOff>
      <xdr:row>12</xdr:row>
      <xdr:rowOff>352053</xdr:rowOff>
    </xdr:from>
    <xdr:to>
      <xdr:col>13</xdr:col>
      <xdr:colOff>1085738</xdr:colOff>
      <xdr:row>12</xdr:row>
      <xdr:rowOff>1085850</xdr:rowOff>
    </xdr:to>
    <xdr:pic>
      <xdr:nvPicPr>
        <xdr:cNvPr id="19260" name="5a534c9817a33b6c_zm_acacia-salad-bwl_1_1_1.jpeg" descr="5a534c9817a33b6c_zm_acacia-salad-bwl_1_1_1.jpeg"/>
        <xdr:cNvPicPr>
          <a:picLocks noChangeAspect="1"/>
        </xdr:cNvPicPr>
      </xdr:nvPicPr>
      <xdr:blipFill>
        <a:blip xmlns:r="http://schemas.openxmlformats.org/officeDocument/2006/relationships" r:embed="rId18"/>
        <a:stretch>
          <a:fillRect/>
        </a:stretch>
      </xdr:blipFill>
      <xdr:spPr>
        <a:xfrm>
          <a:off x="13058775" y="11820525"/>
          <a:ext cx="885825" cy="733425"/>
        </a:xfrm>
        <a:prstGeom prst="rect">
          <a:avLst/>
        </a:prstGeom>
        <a:noFill/>
        <a:ln w="12700">
          <a:noFill/>
        </a:ln>
      </xdr:spPr>
    </xdr:pic>
    <xdr:clientData/>
  </xdr:twoCellAnchor>
  <xdr:twoCellAnchor>
    <xdr:from>
      <xdr:col>13</xdr:col>
      <xdr:colOff>295647</xdr:colOff>
      <xdr:row>13</xdr:row>
      <xdr:rowOff>419919</xdr:rowOff>
    </xdr:from>
    <xdr:to>
      <xdr:col>13</xdr:col>
      <xdr:colOff>1047508</xdr:colOff>
      <xdr:row>13</xdr:row>
      <xdr:rowOff>1085850</xdr:rowOff>
    </xdr:to>
    <xdr:pic>
      <xdr:nvPicPr>
        <xdr:cNvPr id="19261" name="5a534c9817a33b6c_zm_acacia-salad-bwl_1_1_1.jpeg" descr="5a534c9817a33b6c_zm_acacia-salad-bwl_1_1_1.jpeg"/>
        <xdr:cNvPicPr>
          <a:picLocks noChangeAspect="1"/>
        </xdr:cNvPicPr>
      </xdr:nvPicPr>
      <xdr:blipFill>
        <a:blip xmlns:r="http://schemas.openxmlformats.org/officeDocument/2006/relationships" r:embed="rId19"/>
        <a:stretch>
          <a:fillRect/>
        </a:stretch>
      </xdr:blipFill>
      <xdr:spPr>
        <a:xfrm>
          <a:off x="13154025" y="12973050"/>
          <a:ext cx="752475" cy="666750"/>
        </a:xfrm>
        <a:prstGeom prst="rect">
          <a:avLst/>
        </a:prstGeom>
        <a:noFill/>
        <a:ln w="12700">
          <a:noFill/>
        </a:ln>
      </xdr:spPr>
    </xdr:pic>
    <xdr:clientData/>
  </xdr:twoCellAnchor>
  <xdr:twoCellAnchor>
    <xdr:from>
      <xdr:col>13</xdr:col>
      <xdr:colOff>208992</xdr:colOff>
      <xdr:row>11</xdr:row>
      <xdr:rowOff>381744</xdr:rowOff>
    </xdr:from>
    <xdr:to>
      <xdr:col>13</xdr:col>
      <xdr:colOff>1075544</xdr:colOff>
      <xdr:row>11</xdr:row>
      <xdr:rowOff>1085850</xdr:rowOff>
    </xdr:to>
    <xdr:pic>
      <xdr:nvPicPr>
        <xdr:cNvPr id="19262" name="garden-planter-country-rustic-wooden-bucket-set-of-3-yard-lawn-home-decor-36b62e090c1dbc08664f7b9afe51da85.jpeg" descr="garden-planter-country-rustic-wooden-bucket-set-of-3-yard-lawn-home-decor-36b62e090c1dbc08664f7b9afe51da85.jpeg"/>
        <xdr:cNvPicPr>
          <a:picLocks noChangeAspect="1"/>
        </xdr:cNvPicPr>
      </xdr:nvPicPr>
      <xdr:blipFill>
        <a:blip xmlns:r="http://schemas.openxmlformats.org/officeDocument/2006/relationships" r:embed="rId20"/>
        <a:stretch>
          <a:fillRect/>
        </a:stretch>
      </xdr:blipFill>
      <xdr:spPr>
        <a:xfrm>
          <a:off x="13068300" y="10763250"/>
          <a:ext cx="866775" cy="704850"/>
        </a:xfrm>
        <a:prstGeom prst="rect">
          <a:avLst/>
        </a:prstGeom>
        <a:noFill/>
        <a:ln w="12700">
          <a:noFill/>
        </a:ln>
      </xdr:spPr>
    </xdr:pic>
    <xdr:clientData/>
  </xdr:twoCellAnchor>
  <xdr:twoCellAnchor>
    <xdr:from>
      <xdr:col>13</xdr:col>
      <xdr:colOff>161841</xdr:colOff>
      <xdr:row>14</xdr:row>
      <xdr:rowOff>343570</xdr:rowOff>
    </xdr:from>
    <xdr:to>
      <xdr:col>13</xdr:col>
      <xdr:colOff>1076818</xdr:colOff>
      <xdr:row>14</xdr:row>
      <xdr:rowOff>1017984</xdr:rowOff>
    </xdr:to>
    <xdr:pic>
      <xdr:nvPicPr>
        <xdr:cNvPr id="19263" name="Picture 28" descr="Picture 28"/>
        <xdr:cNvPicPr>
          <a:picLocks noChangeAspect="1"/>
        </xdr:cNvPicPr>
      </xdr:nvPicPr>
      <xdr:blipFill>
        <a:blip xmlns:r="http://schemas.openxmlformats.org/officeDocument/2006/relationships" r:embed="rId21"/>
        <a:stretch>
          <a:fillRect/>
        </a:stretch>
      </xdr:blipFill>
      <xdr:spPr>
        <a:xfrm>
          <a:off x="13020675" y="13982700"/>
          <a:ext cx="914400" cy="676275"/>
        </a:xfrm>
        <a:prstGeom prst="rect">
          <a:avLst/>
        </a:prstGeom>
        <a:noFill/>
        <a:ln w="12700">
          <a:noFill/>
        </a:ln>
      </xdr:spPr>
    </xdr:pic>
    <xdr:clientData/>
  </xdr:twoCellAnchor>
  <xdr:twoCellAnchor>
    <xdr:from>
      <xdr:col>13</xdr:col>
      <xdr:colOff>208992</xdr:colOff>
      <xdr:row>18</xdr:row>
      <xdr:rowOff>411435</xdr:rowOff>
    </xdr:from>
    <xdr:to>
      <xdr:col>13</xdr:col>
      <xdr:colOff>1056429</xdr:colOff>
      <xdr:row>18</xdr:row>
      <xdr:rowOff>984052</xdr:rowOff>
    </xdr:to>
    <xdr:pic>
      <xdr:nvPicPr>
        <xdr:cNvPr id="19264" name="Picture 1"/>
        <xdr:cNvPicPr>
          <a:picLocks noChangeAspect="1"/>
        </xdr:cNvPicPr>
      </xdr:nvPicPr>
      <xdr:blipFill>
        <a:blip xmlns:r="http://schemas.openxmlformats.org/officeDocument/2006/relationships" r:embed="rId22"/>
        <a:stretch>
          <a:fillRect/>
        </a:stretch>
      </xdr:blipFill>
      <xdr:spPr>
        <a:xfrm>
          <a:off x="13068300" y="17535525"/>
          <a:ext cx="847725" cy="571500"/>
        </a:xfrm>
        <a:prstGeom prst="rect">
          <a:avLst/>
        </a:prstGeom>
        <a:noFill/>
        <a:ln w="9525">
          <a:noFill/>
        </a:ln>
      </xdr:spPr>
    </xdr:pic>
    <xdr:clientData/>
  </xdr:twoCellAnchor>
  <xdr:twoCellAnchor>
    <xdr:from>
      <xdr:col>13</xdr:col>
      <xdr:colOff>228107</xdr:colOff>
      <xdr:row>17</xdr:row>
      <xdr:rowOff>160437</xdr:rowOff>
    </xdr:from>
    <xdr:to>
      <xdr:col>13</xdr:col>
      <xdr:colOff>904782</xdr:colOff>
      <xdr:row>17</xdr:row>
      <xdr:rowOff>933450</xdr:rowOff>
    </xdr:to>
    <xdr:pic>
      <xdr:nvPicPr>
        <xdr:cNvPr id="19265" name="Picture 49"/>
        <xdr:cNvPicPr>
          <a:picLocks noChangeAspect="1"/>
        </xdr:cNvPicPr>
      </xdr:nvPicPr>
      <xdr:blipFill>
        <a:blip xmlns:r="http://schemas.openxmlformats.org/officeDocument/2006/relationships"/>
        <a:stretch>
          <a:fillRect/>
        </a:stretch>
      </xdr:blipFill>
      <xdr:spPr>
        <a:xfrm>
          <a:off x="13087350" y="16354425"/>
          <a:ext cx="676275" cy="771525"/>
        </a:xfrm>
        <a:prstGeom prst="rect">
          <a:avLst/>
        </a:prstGeom>
        <a:noFill/>
        <a:ln w="9525">
          <a:noFill/>
        </a:ln>
      </xdr:spPr>
    </xdr:pic>
    <xdr:clientData/>
  </xdr:twoCellAnchor>
  <xdr:twoCellAnchor>
    <xdr:from>
      <xdr:col>13</xdr:col>
      <xdr:colOff>172036</xdr:colOff>
      <xdr:row>15</xdr:row>
      <xdr:rowOff>153479</xdr:rowOff>
    </xdr:from>
    <xdr:to>
      <xdr:col>13</xdr:col>
      <xdr:colOff>1038588</xdr:colOff>
      <xdr:row>15</xdr:row>
      <xdr:rowOff>611125</xdr:rowOff>
    </xdr:to>
    <xdr:pic>
      <xdr:nvPicPr>
        <xdr:cNvPr id="19266" name="Picture 31"/>
        <xdr:cNvPicPr>
          <a:picLocks noChangeAspect="1"/>
        </xdr:cNvPicPr>
      </xdr:nvPicPr>
      <xdr:blipFill>
        <a:blip xmlns:r="http://schemas.openxmlformats.org/officeDocument/2006/relationships"/>
        <a:stretch>
          <a:fillRect/>
        </a:stretch>
      </xdr:blipFill>
      <xdr:spPr>
        <a:xfrm>
          <a:off x="13030200" y="14878050"/>
          <a:ext cx="866775" cy="457200"/>
        </a:xfrm>
        <a:prstGeom prst="rect">
          <a:avLst/>
        </a:prstGeom>
        <a:noFill/>
        <a:ln w="9525">
          <a:noFill/>
        </a:ln>
      </xdr:spPr>
    </xdr:pic>
    <xdr:clientData/>
  </xdr:twoCellAnchor>
  <xdr:twoCellAnchor>
    <xdr:from>
      <xdr:col>13</xdr:col>
      <xdr:colOff>152921</xdr:colOff>
      <xdr:row>16</xdr:row>
      <xdr:rowOff>255724</xdr:rowOff>
    </xdr:from>
    <xdr:to>
      <xdr:col>13</xdr:col>
      <xdr:colOff>1038588</xdr:colOff>
      <xdr:row>16</xdr:row>
      <xdr:rowOff>684870</xdr:rowOff>
    </xdr:to>
    <xdr:pic>
      <xdr:nvPicPr>
        <xdr:cNvPr id="19267" name="Picture 4"/>
        <xdr:cNvPicPr>
          <a:picLocks noChangeAspect="1"/>
        </xdr:cNvPicPr>
      </xdr:nvPicPr>
      <xdr:blipFill>
        <a:blip xmlns:r="http://schemas.openxmlformats.org/officeDocument/2006/relationships" r:embed="rId23"/>
        <a:srcRect l="-2848" t="91101" r="52471" b="6727"/>
        <a:stretch>
          <a:fillRect/>
        </a:stretch>
      </xdr:blipFill>
      <xdr:spPr>
        <a:xfrm>
          <a:off x="13011150" y="15697200"/>
          <a:ext cx="885825" cy="428625"/>
        </a:xfrm>
        <a:prstGeom prst="rect">
          <a:avLst/>
        </a:prstGeom>
        <a:noFill/>
        <a:ln w="9525">
          <a:noFill/>
        </a:ln>
      </xdr:spPr>
    </xdr:pic>
    <xdr:clientData/>
  </xdr:twoCellAnchor>
  <xdr:twoCellAnchor>
    <xdr:from>
      <xdr:col>13</xdr:col>
      <xdr:colOff>123611</xdr:colOff>
      <xdr:row>3</xdr:row>
      <xdr:rowOff>313879</xdr:rowOff>
    </xdr:from>
    <xdr:to>
      <xdr:col>13</xdr:col>
      <xdr:colOff>1094659</xdr:colOff>
      <xdr:row>3</xdr:row>
      <xdr:rowOff>962844</xdr:rowOff>
    </xdr:to>
    <xdr:pic>
      <xdr:nvPicPr>
        <xdr:cNvPr id="19268" name="Picture 52"/>
        <xdr:cNvPicPr>
          <a:picLocks noChangeAspect="1"/>
        </xdr:cNvPicPr>
      </xdr:nvPicPr>
      <xdr:blipFill>
        <a:blip xmlns:r="http://schemas.openxmlformats.org/officeDocument/2006/relationships"/>
        <a:stretch>
          <a:fillRect/>
        </a:stretch>
      </xdr:blipFill>
      <xdr:spPr>
        <a:xfrm>
          <a:off x="12982575" y="2009775"/>
          <a:ext cx="971550" cy="647700"/>
        </a:xfrm>
        <a:prstGeom prst="rect">
          <a:avLst/>
        </a:prstGeom>
        <a:noFill/>
        <a:ln w="9525">
          <a:noFill/>
        </a:ln>
      </xdr:spPr>
    </xdr:pic>
    <xdr:clientData/>
  </xdr:twoCellAnchor>
  <xdr:twoCellAnchor>
    <xdr:from>
      <xdr:col>13</xdr:col>
      <xdr:colOff>161841</xdr:colOff>
      <xdr:row>4</xdr:row>
      <xdr:rowOff>352053</xdr:rowOff>
    </xdr:from>
    <xdr:to>
      <xdr:col>13</xdr:col>
      <xdr:colOff>1038588</xdr:colOff>
      <xdr:row>4</xdr:row>
      <xdr:rowOff>924669</xdr:rowOff>
    </xdr:to>
    <xdr:pic>
      <xdr:nvPicPr>
        <xdr:cNvPr id="19269" name="Picture 53"/>
        <xdr:cNvPicPr>
          <a:picLocks noChangeAspect="1"/>
        </xdr:cNvPicPr>
      </xdr:nvPicPr>
      <xdr:blipFill>
        <a:blip xmlns:r="http://schemas.openxmlformats.org/officeDocument/2006/relationships"/>
        <a:stretch>
          <a:fillRect/>
        </a:stretch>
      </xdr:blipFill>
      <xdr:spPr>
        <a:xfrm>
          <a:off x="13020675" y="3133725"/>
          <a:ext cx="876300" cy="571500"/>
        </a:xfrm>
        <a:prstGeom prst="rect">
          <a:avLst/>
        </a:prstGeom>
        <a:noFill/>
        <a:ln w="9525">
          <a:noFill/>
        </a:ln>
      </xdr:spPr>
    </xdr:pic>
    <xdr:clientData/>
  </xdr:twoCellAnchor>
  <xdr:twoCellAnchor>
    <xdr:from>
      <xdr:col>13</xdr:col>
      <xdr:colOff>200072</xdr:colOff>
      <xdr:row>19</xdr:row>
      <xdr:rowOff>352053</xdr:rowOff>
    </xdr:from>
    <xdr:to>
      <xdr:col>13</xdr:col>
      <xdr:colOff>962127</xdr:colOff>
      <xdr:row>19</xdr:row>
      <xdr:rowOff>894978</xdr:rowOff>
    </xdr:to>
    <xdr:pic>
      <xdr:nvPicPr>
        <xdr:cNvPr id="19270" name="Picture 54"/>
        <xdr:cNvPicPr>
          <a:picLocks noChangeAspect="1"/>
        </xdr:cNvPicPr>
      </xdr:nvPicPr>
      <xdr:blipFill>
        <a:blip xmlns:r="http://schemas.openxmlformats.org/officeDocument/2006/relationships"/>
        <a:stretch>
          <a:fillRect/>
        </a:stretch>
      </xdr:blipFill>
      <xdr:spPr>
        <a:xfrm>
          <a:off x="13058775" y="18564225"/>
          <a:ext cx="762000" cy="542925"/>
        </a:xfrm>
        <a:prstGeom prst="rect">
          <a:avLst/>
        </a:prstGeom>
        <a:noFill/>
        <a:ln w="9525">
          <a:noFill/>
        </a:ln>
      </xdr:spPr>
    </xdr:pic>
    <xdr:clientData/>
  </xdr:twoCellAnchor>
  <xdr:twoCellAnchor>
    <xdr:from>
      <xdr:col>13</xdr:col>
      <xdr:colOff>161841</xdr:colOff>
      <xdr:row>20</xdr:row>
      <xdr:rowOff>190872</xdr:rowOff>
    </xdr:from>
    <xdr:to>
      <xdr:col>13</xdr:col>
      <xdr:colOff>1094659</xdr:colOff>
      <xdr:row>20</xdr:row>
      <xdr:rowOff>886495</xdr:rowOff>
    </xdr:to>
    <xdr:pic>
      <xdr:nvPicPr>
        <xdr:cNvPr id="19271" name="Picture 2"/>
        <xdr:cNvPicPr>
          <a:picLocks noChangeAspect="1"/>
        </xdr:cNvPicPr>
      </xdr:nvPicPr>
      <xdr:blipFill>
        <a:blip xmlns:r="http://schemas.openxmlformats.org/officeDocument/2006/relationships"/>
        <a:stretch>
          <a:fillRect/>
        </a:stretch>
      </xdr:blipFill>
      <xdr:spPr>
        <a:xfrm>
          <a:off x="13020675" y="19488150"/>
          <a:ext cx="933450" cy="695325"/>
        </a:xfrm>
        <a:prstGeom prst="rect">
          <a:avLst/>
        </a:prstGeom>
        <a:noFill/>
        <a:ln w="9525">
          <a:noFill/>
        </a:ln>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4</xdr:col>
      <xdr:colOff>171729</xdr:colOff>
      <xdr:row>2</xdr:row>
      <xdr:rowOff>121890</xdr:rowOff>
    </xdr:from>
    <xdr:to>
      <xdr:col>4</xdr:col>
      <xdr:colOff>791282</xdr:colOff>
      <xdr:row>2</xdr:row>
      <xdr:rowOff>719733</xdr:rowOff>
    </xdr:to>
    <xdr:pic>
      <xdr:nvPicPr>
        <xdr:cNvPr id="5274" name="Picture 30"/>
        <xdr:cNvPicPr>
          <a:picLocks noChangeAspect="1"/>
        </xdr:cNvPicPr>
      </xdr:nvPicPr>
      <xdr:blipFill>
        <a:blip xmlns:r="http://schemas.openxmlformats.org/officeDocument/2006/relationships" r:embed="rId1"/>
        <a:srcRect t="13969" r="8332" b="15071"/>
        <a:stretch>
          <a:fillRect/>
        </a:stretch>
      </xdr:blipFill>
      <xdr:spPr>
        <a:xfrm>
          <a:off x="4248150" y="914400"/>
          <a:ext cx="619125" cy="600075"/>
        </a:xfrm>
        <a:prstGeom prst="rect">
          <a:avLst/>
        </a:prstGeom>
        <a:noFill/>
        <a:ln w="9525">
          <a:noFill/>
        </a:ln>
      </xdr:spPr>
    </xdr:pic>
    <xdr:clientData/>
  </xdr:twoCellAnchor>
  <xdr:twoCellAnchor editAs="oneCell">
    <xdr:from>
      <xdr:col>4</xdr:col>
      <xdr:colOff>257119</xdr:colOff>
      <xdr:row>3</xdr:row>
      <xdr:rowOff>302716</xdr:rowOff>
    </xdr:from>
    <xdr:to>
      <xdr:col>4</xdr:col>
      <xdr:colOff>818797</xdr:colOff>
      <xdr:row>3</xdr:row>
      <xdr:rowOff>1055303</xdr:rowOff>
    </xdr:to>
    <xdr:pic>
      <xdr:nvPicPr>
        <xdr:cNvPr id="5275" name="Picture 26"/>
        <xdr:cNvPicPr>
          <a:picLocks noChangeAspect="1"/>
        </xdr:cNvPicPr>
      </xdr:nvPicPr>
      <xdr:blipFill>
        <a:blip xmlns:r="http://schemas.openxmlformats.org/officeDocument/2006/relationships" r:embed="rId2"/>
        <a:stretch>
          <a:fillRect/>
        </a:stretch>
      </xdr:blipFill>
      <xdr:spPr>
        <a:xfrm>
          <a:off x="4333875" y="2581275"/>
          <a:ext cx="561975" cy="752475"/>
        </a:xfrm>
        <a:prstGeom prst="rect">
          <a:avLst/>
        </a:prstGeom>
        <a:noFill/>
        <a:ln w="9525">
          <a:noFill/>
        </a:ln>
      </xdr:spPr>
    </xdr:pic>
    <xdr:clientData/>
  </xdr:twoCellAnchor>
  <xdr:twoCellAnchor editAs="oneCell">
    <xdr:from>
      <xdr:col>4</xdr:col>
      <xdr:colOff>104366</xdr:colOff>
      <xdr:row>4</xdr:row>
      <xdr:rowOff>75679</xdr:rowOff>
    </xdr:from>
    <xdr:to>
      <xdr:col>4</xdr:col>
      <xdr:colOff>809309</xdr:colOff>
      <xdr:row>4</xdr:row>
      <xdr:rowOff>760995</xdr:rowOff>
    </xdr:to>
    <xdr:pic>
      <xdr:nvPicPr>
        <xdr:cNvPr id="5276" name="Picture 9"/>
        <xdr:cNvPicPr>
          <a:picLocks noChangeAspect="1"/>
        </xdr:cNvPicPr>
      </xdr:nvPicPr>
      <xdr:blipFill>
        <a:blip xmlns:r="http://schemas.openxmlformats.org/officeDocument/2006/relationships" r:embed="rId3"/>
        <a:stretch>
          <a:fillRect/>
        </a:stretch>
      </xdr:blipFill>
      <xdr:spPr>
        <a:xfrm>
          <a:off x="4181475" y="3429000"/>
          <a:ext cx="704850" cy="685800"/>
        </a:xfrm>
        <a:prstGeom prst="rect">
          <a:avLst/>
        </a:prstGeom>
        <a:noFill/>
        <a:ln w="9525">
          <a:noFill/>
        </a:ln>
      </xdr:spPr>
    </xdr:pic>
    <xdr:clientData/>
  </xdr:twoCellAnchor>
  <xdr:twoCellAnchor editAs="oneCell">
    <xdr:from>
      <xdr:col>4</xdr:col>
      <xdr:colOff>104366</xdr:colOff>
      <xdr:row>5</xdr:row>
      <xdr:rowOff>68684</xdr:rowOff>
    </xdr:from>
    <xdr:to>
      <xdr:col>4</xdr:col>
      <xdr:colOff>771358</xdr:colOff>
      <xdr:row>5</xdr:row>
      <xdr:rowOff>898178</xdr:rowOff>
    </xdr:to>
    <xdr:pic>
      <xdr:nvPicPr>
        <xdr:cNvPr id="5277" name="Picture 20"/>
        <xdr:cNvPicPr>
          <a:picLocks noChangeAspect="1"/>
        </xdr:cNvPicPr>
      </xdr:nvPicPr>
      <xdr:blipFill>
        <a:blip xmlns:r="http://schemas.openxmlformats.org/officeDocument/2006/relationships" r:embed="rId4"/>
        <a:stretch>
          <a:fillRect/>
        </a:stretch>
      </xdr:blipFill>
      <xdr:spPr>
        <a:xfrm>
          <a:off x="4181475" y="4495800"/>
          <a:ext cx="666750" cy="828675"/>
        </a:xfrm>
        <a:prstGeom prst="rect">
          <a:avLst/>
        </a:prstGeom>
        <a:noFill/>
        <a:ln w="9525">
          <a:noFill/>
        </a:ln>
      </xdr:spPr>
    </xdr:pic>
    <xdr:clientData/>
  </xdr:twoCellAnchor>
  <xdr:twoCellAnchor editAs="oneCell">
    <xdr:from>
      <xdr:col>10</xdr:col>
      <xdr:colOff>276671</xdr:colOff>
      <xdr:row>2</xdr:row>
      <xdr:rowOff>255389</xdr:rowOff>
    </xdr:from>
    <xdr:to>
      <xdr:col>10</xdr:col>
      <xdr:colOff>915144</xdr:colOff>
      <xdr:row>2</xdr:row>
      <xdr:rowOff>853232</xdr:rowOff>
    </xdr:to>
    <xdr:pic>
      <xdr:nvPicPr>
        <xdr:cNvPr id="5278" name="Picture 30"/>
        <xdr:cNvPicPr>
          <a:picLocks noChangeAspect="1"/>
        </xdr:cNvPicPr>
      </xdr:nvPicPr>
      <xdr:blipFill>
        <a:blip xmlns:r="http://schemas.openxmlformats.org/officeDocument/2006/relationships" r:embed="rId1"/>
        <a:srcRect t="13969" r="8332" b="15071"/>
        <a:stretch>
          <a:fillRect/>
        </a:stretch>
      </xdr:blipFill>
      <xdr:spPr>
        <a:xfrm>
          <a:off x="8915400" y="1047750"/>
          <a:ext cx="638175" cy="600075"/>
        </a:xfrm>
        <a:prstGeom prst="rect">
          <a:avLst/>
        </a:prstGeom>
        <a:noFill/>
        <a:ln w="9525">
          <a:noFill/>
        </a:ln>
      </xdr:spPr>
    </xdr:pic>
    <xdr:clientData/>
  </xdr:twoCellAnchor>
  <xdr:twoCellAnchor editAs="oneCell">
    <xdr:from>
      <xdr:col>10</xdr:col>
      <xdr:colOff>304605</xdr:colOff>
      <xdr:row>3</xdr:row>
      <xdr:rowOff>201811</xdr:rowOff>
    </xdr:from>
    <xdr:to>
      <xdr:col>10</xdr:col>
      <xdr:colOff>895192</xdr:colOff>
      <xdr:row>3</xdr:row>
      <xdr:rowOff>933376</xdr:rowOff>
    </xdr:to>
    <xdr:pic>
      <xdr:nvPicPr>
        <xdr:cNvPr id="5279" name="Picture 26"/>
        <xdr:cNvPicPr>
          <a:picLocks noChangeAspect="1"/>
        </xdr:cNvPicPr>
      </xdr:nvPicPr>
      <xdr:blipFill>
        <a:blip xmlns:r="http://schemas.openxmlformats.org/officeDocument/2006/relationships" r:embed="rId2"/>
        <a:stretch>
          <a:fillRect/>
        </a:stretch>
      </xdr:blipFill>
      <xdr:spPr>
        <a:xfrm>
          <a:off x="8943975" y="2476500"/>
          <a:ext cx="590550" cy="733425"/>
        </a:xfrm>
        <a:prstGeom prst="rect">
          <a:avLst/>
        </a:prstGeom>
        <a:noFill/>
        <a:ln w="9525">
          <a:noFill/>
        </a:ln>
      </xdr:spPr>
    </xdr:pic>
    <xdr:clientData/>
  </xdr:twoCellAnchor>
  <xdr:twoCellAnchor editAs="oneCell">
    <xdr:from>
      <xdr:col>10</xdr:col>
      <xdr:colOff>210164</xdr:colOff>
      <xdr:row>4</xdr:row>
      <xdr:rowOff>201811</xdr:rowOff>
    </xdr:from>
    <xdr:to>
      <xdr:col>10</xdr:col>
      <xdr:colOff>933766</xdr:colOff>
      <xdr:row>4</xdr:row>
      <xdr:rowOff>887127</xdr:rowOff>
    </xdr:to>
    <xdr:pic>
      <xdr:nvPicPr>
        <xdr:cNvPr id="5280" name="Picture 9"/>
        <xdr:cNvPicPr>
          <a:picLocks noChangeAspect="1"/>
        </xdr:cNvPicPr>
      </xdr:nvPicPr>
      <xdr:blipFill>
        <a:blip xmlns:r="http://schemas.openxmlformats.org/officeDocument/2006/relationships" r:embed="rId5"/>
        <a:stretch>
          <a:fillRect/>
        </a:stretch>
      </xdr:blipFill>
      <xdr:spPr>
        <a:xfrm>
          <a:off x="8848725" y="3552825"/>
          <a:ext cx="723900" cy="685800"/>
        </a:xfrm>
        <a:prstGeom prst="rect">
          <a:avLst/>
        </a:prstGeom>
        <a:noFill/>
        <a:ln w="9525">
          <a:noFill/>
        </a:ln>
      </xdr:spPr>
    </xdr:pic>
    <xdr:clientData/>
  </xdr:twoCellAnchor>
  <xdr:twoCellAnchor editAs="oneCell">
    <xdr:from>
      <xdr:col>10</xdr:col>
      <xdr:colOff>247408</xdr:colOff>
      <xdr:row>5</xdr:row>
      <xdr:rowOff>153219</xdr:rowOff>
    </xdr:from>
    <xdr:to>
      <xdr:col>10</xdr:col>
      <xdr:colOff>943077</xdr:colOff>
      <xdr:row>5</xdr:row>
      <xdr:rowOff>982712</xdr:rowOff>
    </xdr:to>
    <xdr:pic>
      <xdr:nvPicPr>
        <xdr:cNvPr id="5281" name="Picture 20"/>
        <xdr:cNvPicPr>
          <a:picLocks noChangeAspect="1"/>
        </xdr:cNvPicPr>
      </xdr:nvPicPr>
      <xdr:blipFill>
        <a:blip xmlns:r="http://schemas.openxmlformats.org/officeDocument/2006/relationships" r:embed="rId4"/>
        <a:stretch>
          <a:fillRect/>
        </a:stretch>
      </xdr:blipFill>
      <xdr:spPr>
        <a:xfrm>
          <a:off x="8886825" y="4581525"/>
          <a:ext cx="695325" cy="828675"/>
        </a:xfrm>
        <a:prstGeom prst="rect">
          <a:avLst/>
        </a:prstGeom>
        <a:noFill/>
        <a:ln w="9525">
          <a:noFill/>
        </a:ln>
      </xdr:spPr>
    </xdr:pic>
    <xdr:clientData/>
  </xdr:twoCellAnchor>
  <xdr:twoCellAnchor editAs="oneCell">
    <xdr:from>
      <xdr:col>15</xdr:col>
      <xdr:colOff>276299</xdr:colOff>
      <xdr:row>2</xdr:row>
      <xdr:rowOff>226368</xdr:rowOff>
    </xdr:from>
    <xdr:to>
      <xdr:col>15</xdr:col>
      <xdr:colOff>1143670</xdr:colOff>
      <xdr:row>2</xdr:row>
      <xdr:rowOff>1282750</xdr:rowOff>
    </xdr:to>
    <xdr:pic>
      <xdr:nvPicPr>
        <xdr:cNvPr id="5282" name="Picture 31" descr="WhatsApp Image 2018-06-22 at 11.09.32 AM (1).jpeg"/>
        <xdr:cNvPicPr>
          <a:picLocks noChangeAspect="1"/>
        </xdr:cNvPicPr>
      </xdr:nvPicPr>
      <xdr:blipFill>
        <a:blip xmlns:r="http://schemas.openxmlformats.org/officeDocument/2006/relationships" r:embed="rId6"/>
        <a:stretch>
          <a:fillRect/>
        </a:stretch>
      </xdr:blipFill>
      <xdr:spPr>
        <a:xfrm>
          <a:off x="13315950" y="1019175"/>
          <a:ext cx="866775" cy="1057275"/>
        </a:xfrm>
        <a:prstGeom prst="rect">
          <a:avLst/>
        </a:prstGeom>
        <a:noFill/>
        <a:ln w="9525">
          <a:noFill/>
        </a:ln>
      </xdr:spPr>
    </xdr:pic>
    <xdr:clientData/>
  </xdr:twoCellAnchor>
  <xdr:twoCellAnchor>
    <xdr:from>
      <xdr:col>15</xdr:col>
      <xdr:colOff>389967</xdr:colOff>
      <xdr:row>4</xdr:row>
      <xdr:rowOff>75679</xdr:rowOff>
    </xdr:from>
    <xdr:to>
      <xdr:col>15</xdr:col>
      <xdr:colOff>1017761</xdr:colOff>
      <xdr:row>4</xdr:row>
      <xdr:rowOff>912354</xdr:rowOff>
    </xdr:to>
    <xdr:pic>
      <xdr:nvPicPr>
        <xdr:cNvPr id="5283" name="Picture 34"/>
        <xdr:cNvPicPr>
          <a:picLocks noChangeAspect="1"/>
        </xdr:cNvPicPr>
      </xdr:nvPicPr>
      <xdr:blipFill>
        <a:blip xmlns:r="http://schemas.openxmlformats.org/officeDocument/2006/relationships" r:embed="rId7"/>
        <a:stretch>
          <a:fillRect/>
        </a:stretch>
      </xdr:blipFill>
      <xdr:spPr>
        <a:xfrm>
          <a:off x="13430250" y="3429000"/>
          <a:ext cx="628650" cy="838200"/>
        </a:xfrm>
        <a:prstGeom prst="rect">
          <a:avLst/>
        </a:prstGeom>
        <a:noFill/>
        <a:ln w="9525">
          <a:noFill/>
        </a:ln>
      </xdr:spPr>
    </xdr:pic>
    <xdr:clientData/>
  </xdr:twoCellAnchor>
  <xdr:twoCellAnchor editAs="oneCell">
    <xdr:from>
      <xdr:col>15</xdr:col>
      <xdr:colOff>389967</xdr:colOff>
      <xdr:row>3</xdr:row>
      <xdr:rowOff>75679</xdr:rowOff>
    </xdr:from>
    <xdr:to>
      <xdr:col>15</xdr:col>
      <xdr:colOff>981038</xdr:colOff>
      <xdr:row>3</xdr:row>
      <xdr:rowOff>807244</xdr:rowOff>
    </xdr:to>
    <xdr:pic>
      <xdr:nvPicPr>
        <xdr:cNvPr id="5284" name="Picture 26"/>
        <xdr:cNvPicPr>
          <a:picLocks noChangeAspect="1"/>
        </xdr:cNvPicPr>
      </xdr:nvPicPr>
      <xdr:blipFill>
        <a:blip xmlns:r="http://schemas.openxmlformats.org/officeDocument/2006/relationships" r:embed="rId2"/>
        <a:stretch>
          <a:fillRect/>
        </a:stretch>
      </xdr:blipFill>
      <xdr:spPr>
        <a:xfrm>
          <a:off x="13430250" y="2352675"/>
          <a:ext cx="590550" cy="733425"/>
        </a:xfrm>
        <a:prstGeom prst="rect">
          <a:avLst/>
        </a:prstGeom>
        <a:noFill/>
        <a:ln w="9525">
          <a:noFill/>
        </a:ln>
      </xdr:spPr>
    </xdr:pic>
    <xdr:clientData/>
  </xdr:twoCellAnchor>
  <xdr:twoCellAnchor editAs="oneCell">
    <xdr:from>
      <xdr:col>15</xdr:col>
      <xdr:colOff>695995</xdr:colOff>
      <xdr:row>5</xdr:row>
      <xdr:rowOff>496639</xdr:rowOff>
    </xdr:from>
    <xdr:to>
      <xdr:col>15</xdr:col>
      <xdr:colOff>1124434</xdr:colOff>
      <xdr:row>5</xdr:row>
      <xdr:rowOff>1003846</xdr:rowOff>
    </xdr:to>
    <xdr:pic>
      <xdr:nvPicPr>
        <xdr:cNvPr id="5285" name="Picture 12"/>
        <xdr:cNvPicPr>
          <a:picLocks noChangeAspect="1"/>
        </xdr:cNvPicPr>
      </xdr:nvPicPr>
      <xdr:blipFill>
        <a:blip xmlns:r="http://schemas.openxmlformats.org/officeDocument/2006/relationships" r:embed="rId8"/>
        <a:stretch>
          <a:fillRect/>
        </a:stretch>
      </xdr:blipFill>
      <xdr:spPr>
        <a:xfrm>
          <a:off x="13735050" y="4924425"/>
          <a:ext cx="428625" cy="504825"/>
        </a:xfrm>
        <a:prstGeom prst="rect">
          <a:avLst/>
        </a:prstGeom>
        <a:noFill/>
        <a:ln w="9525">
          <a:noFill/>
        </a:ln>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2</xdr:col>
      <xdr:colOff>84916</xdr:colOff>
      <xdr:row>2</xdr:row>
      <xdr:rowOff>67568</xdr:rowOff>
    </xdr:from>
    <xdr:to>
      <xdr:col>2</xdr:col>
      <xdr:colOff>656016</xdr:colOff>
      <xdr:row>2</xdr:row>
      <xdr:rowOff>844600</xdr:rowOff>
    </xdr:to>
    <xdr:pic>
      <xdr:nvPicPr>
        <xdr:cNvPr id="229" name="Picture 2"/>
        <xdr:cNvPicPr>
          <a:picLocks noChangeAspect="1"/>
        </xdr:cNvPicPr>
      </xdr:nvPicPr>
      <xdr:blipFill>
        <a:blip xmlns:r="http://schemas.openxmlformats.org/officeDocument/2006/relationships"/>
        <a:stretch>
          <a:fillRect/>
        </a:stretch>
      </xdr:blipFill>
      <xdr:spPr>
        <a:xfrm>
          <a:off x="2476500" y="2562225"/>
          <a:ext cx="571500" cy="781050"/>
        </a:xfrm>
        <a:prstGeom prst="rect">
          <a:avLst/>
        </a:prstGeom>
        <a:noFill/>
        <a:ln w="9525">
          <a:noFill/>
        </a:ln>
      </xdr:spPr>
    </xdr:pic>
    <xdr:clientData/>
  </xdr:twoCellAnchor>
  <xdr:twoCellAnchor editAs="oneCell">
    <xdr:from>
      <xdr:col>2</xdr:col>
      <xdr:colOff>48285</xdr:colOff>
      <xdr:row>3</xdr:row>
      <xdr:rowOff>26566</xdr:rowOff>
    </xdr:from>
    <xdr:to>
      <xdr:col>2</xdr:col>
      <xdr:colOff>1400277</xdr:colOff>
      <xdr:row>3</xdr:row>
      <xdr:rowOff>982935</xdr:rowOff>
    </xdr:to>
    <xdr:pic>
      <xdr:nvPicPr>
        <xdr:cNvPr id="230" name="Picture 56"/>
        <xdr:cNvPicPr>
          <a:picLocks noChangeAspect="1"/>
        </xdr:cNvPicPr>
      </xdr:nvPicPr>
      <xdr:blipFill>
        <a:blip xmlns:r="http://schemas.openxmlformats.org/officeDocument/2006/relationships" r:embed="rId1"/>
        <a:stretch>
          <a:fillRect/>
        </a:stretch>
      </xdr:blipFill>
      <xdr:spPr>
        <a:xfrm>
          <a:off x="2438400" y="4686300"/>
          <a:ext cx="1352550" cy="952500"/>
        </a:xfrm>
        <a:prstGeom prst="rect">
          <a:avLst/>
        </a:prstGeom>
        <a:noFill/>
        <a:ln w="9525">
          <a:noFill/>
        </a:ln>
      </xdr:spPr>
    </xdr:pic>
    <xdr:clientData/>
  </xdr:twoCellAnchor>
  <xdr:twoCellAnchor>
    <xdr:from>
      <xdr:col>2</xdr:col>
      <xdr:colOff>66601</xdr:colOff>
      <xdr:row>4</xdr:row>
      <xdr:rowOff>40184</xdr:rowOff>
    </xdr:from>
    <xdr:to>
      <xdr:col>2</xdr:col>
      <xdr:colOff>819187</xdr:colOff>
      <xdr:row>4</xdr:row>
      <xdr:rowOff>678656</xdr:rowOff>
    </xdr:to>
    <xdr:pic>
      <xdr:nvPicPr>
        <xdr:cNvPr id="231" name="Picture 200" descr="dancefloor trolley"/>
        <xdr:cNvPicPr>
          <a:picLocks noChangeAspect="1"/>
        </xdr:cNvPicPr>
      </xdr:nvPicPr>
      <xdr:blipFill>
        <a:blip xmlns:r="http://schemas.openxmlformats.org/officeDocument/2006/relationships" r:embed="rId2"/>
        <a:stretch>
          <a:fillRect/>
        </a:stretch>
      </xdr:blipFill>
      <xdr:spPr>
        <a:xfrm>
          <a:off x="2457450" y="8096250"/>
          <a:ext cx="752475" cy="638175"/>
        </a:xfrm>
        <a:prstGeom prst="rect">
          <a:avLst/>
        </a:prstGeom>
        <a:noFill/>
        <a:ln w="9525">
          <a:noFill/>
        </a:ln>
      </xdr:spPr>
    </xdr:pic>
    <xdr:clientData/>
  </xdr:twoCellAnchor>
  <xdr:twoCellAnchor editAs="oneCell">
    <xdr:from>
      <xdr:col>2</xdr:col>
      <xdr:colOff>66601</xdr:colOff>
      <xdr:row>5</xdr:row>
      <xdr:rowOff>40184</xdr:rowOff>
    </xdr:from>
    <xdr:to>
      <xdr:col>2</xdr:col>
      <xdr:colOff>1018989</xdr:colOff>
      <xdr:row>5</xdr:row>
      <xdr:rowOff>727770</xdr:rowOff>
    </xdr:to>
    <xdr:pic>
      <xdr:nvPicPr>
        <xdr:cNvPr id="232" name="Picture 221" descr="Dance floor"/>
        <xdr:cNvPicPr>
          <a:picLocks noChangeAspect="1"/>
        </xdr:cNvPicPr>
      </xdr:nvPicPr>
      <xdr:blipFill>
        <a:blip xmlns:r="http://schemas.openxmlformats.org/officeDocument/2006/relationships" r:embed="rId3"/>
        <a:stretch>
          <a:fillRect/>
        </a:stretch>
      </xdr:blipFill>
      <xdr:spPr>
        <a:xfrm>
          <a:off x="2457450" y="9239250"/>
          <a:ext cx="952500" cy="685800"/>
        </a:xfrm>
        <a:prstGeom prst="rect">
          <a:avLst/>
        </a:prstGeom>
        <a:noFill/>
        <a:ln w="9525">
          <a:noFill/>
        </a:ln>
      </xdr:spPr>
    </xdr:pic>
    <xdr:clientData/>
  </xdr:twoCellAnchor>
  <xdr:twoCellAnchor editAs="oneCell">
    <xdr:from>
      <xdr:col>2</xdr:col>
      <xdr:colOff>38295</xdr:colOff>
      <xdr:row>6</xdr:row>
      <xdr:rowOff>21580</xdr:rowOff>
    </xdr:from>
    <xdr:to>
      <xdr:col>2</xdr:col>
      <xdr:colOff>905768</xdr:colOff>
      <xdr:row>6</xdr:row>
      <xdr:rowOff>631217</xdr:rowOff>
    </xdr:to>
    <xdr:pic>
      <xdr:nvPicPr>
        <xdr:cNvPr id="233" name="Picture 7" descr="AB_活动屏风MS402.jpg"/>
        <xdr:cNvPicPr>
          <a:picLocks noChangeAspect="1"/>
        </xdr:cNvPicPr>
      </xdr:nvPicPr>
      <xdr:blipFill>
        <a:blip xmlns:r="http://schemas.openxmlformats.org/officeDocument/2006/relationships" r:embed="rId4"/>
        <a:stretch>
          <a:fillRect/>
        </a:stretch>
      </xdr:blipFill>
      <xdr:spPr>
        <a:xfrm>
          <a:off x="2428875" y="10363200"/>
          <a:ext cx="866775" cy="609600"/>
        </a:xfrm>
        <a:prstGeom prst="rect">
          <a:avLst/>
        </a:prstGeom>
        <a:noFill/>
        <a:ln w="9525">
          <a:noFill/>
        </a:ln>
      </xdr:spPr>
    </xdr:pic>
    <xdr:clientData/>
  </xdr:twoCellAnchor>
  <xdr:twoCellAnchor editAs="oneCell">
    <xdr:from>
      <xdr:col>2</xdr:col>
      <xdr:colOff>48285</xdr:colOff>
      <xdr:row>7</xdr:row>
      <xdr:rowOff>28835</xdr:rowOff>
    </xdr:from>
    <xdr:to>
      <xdr:col>2</xdr:col>
      <xdr:colOff>924083</xdr:colOff>
      <xdr:row>7</xdr:row>
      <xdr:rowOff>657448</xdr:rowOff>
    </xdr:to>
    <xdr:pic>
      <xdr:nvPicPr>
        <xdr:cNvPr id="234" name="Picture 6"/>
        <xdr:cNvPicPr>
          <a:picLocks noChangeAspect="1"/>
        </xdr:cNvPicPr>
      </xdr:nvPicPr>
      <xdr:blipFill>
        <a:blip xmlns:r="http://schemas.openxmlformats.org/officeDocument/2006/relationships" r:embed="rId5"/>
        <a:stretch>
          <a:fillRect/>
        </a:stretch>
      </xdr:blipFill>
      <xdr:spPr>
        <a:xfrm>
          <a:off x="2438400" y="11753850"/>
          <a:ext cx="876300" cy="628650"/>
        </a:xfrm>
        <a:prstGeom prst="rect">
          <a:avLst/>
        </a:prstGeom>
        <a:noFill/>
        <a:ln w="9525">
          <a:noFill/>
        </a:ln>
      </xdr:spPr>
    </xdr:pic>
    <xdr:clientData/>
  </xdr:twoCellAnchor>
  <xdr:twoCellAnchor editAs="oneCell">
    <xdr:from>
      <xdr:col>2</xdr:col>
      <xdr:colOff>84916</xdr:colOff>
      <xdr:row>8</xdr:row>
      <xdr:rowOff>30696</xdr:rowOff>
    </xdr:from>
    <xdr:to>
      <xdr:col>2</xdr:col>
      <xdr:colOff>1666680</xdr:colOff>
      <xdr:row>8</xdr:row>
      <xdr:rowOff>736699</xdr:rowOff>
    </xdr:to>
    <xdr:pic>
      <xdr:nvPicPr>
        <xdr:cNvPr id="235" name="Picture 17"/>
        <xdr:cNvPicPr>
          <a:picLocks noChangeAspect="1"/>
        </xdr:cNvPicPr>
      </xdr:nvPicPr>
      <xdr:blipFill>
        <a:blip xmlns:r="http://schemas.openxmlformats.org/officeDocument/2006/relationships" r:embed="rId6"/>
        <a:stretch>
          <a:fillRect/>
        </a:stretch>
      </xdr:blipFill>
      <xdr:spPr>
        <a:xfrm>
          <a:off x="2476500" y="13230225"/>
          <a:ext cx="1581150" cy="704850"/>
        </a:xfrm>
        <a:prstGeom prst="rect">
          <a:avLst/>
        </a:prstGeom>
        <a:noFill/>
        <a:ln w="9525">
          <a:noFill/>
        </a:ln>
      </xdr:spPr>
    </xdr:pic>
    <xdr:clientData/>
  </xdr:twoCellAnchor>
  <xdr:twoCellAnchor editAs="oneCell">
    <xdr:from>
      <xdr:col>2</xdr:col>
      <xdr:colOff>28305</xdr:colOff>
      <xdr:row>9</xdr:row>
      <xdr:rowOff>30696</xdr:rowOff>
    </xdr:from>
    <xdr:to>
      <xdr:col>2</xdr:col>
      <xdr:colOff>980694</xdr:colOff>
      <xdr:row>9</xdr:row>
      <xdr:rowOff>810369</xdr:rowOff>
    </xdr:to>
    <xdr:pic>
      <xdr:nvPicPr>
        <xdr:cNvPr id="236" name="Picture 55" descr="https://encrypted-tbn1.gstatic.com/images?q=tbn:ANd9GcSlg3WjXNa7wDWOSb2DRMHLSOctuIkuM9__tbSh0qUTIwtetsfZDoNgsAqw"/>
        <xdr:cNvPicPr>
          <a:picLocks noChangeAspect="1"/>
        </xdr:cNvPicPr>
      </xdr:nvPicPr>
      <xdr:blipFill>
        <a:blip xmlns:r="http://schemas.openxmlformats.org/officeDocument/2006/relationships" r:embed="rId7"/>
        <a:stretch>
          <a:fillRect/>
        </a:stretch>
      </xdr:blipFill>
      <xdr:spPr>
        <a:xfrm>
          <a:off x="2419350" y="14801850"/>
          <a:ext cx="952500" cy="781050"/>
        </a:xfrm>
        <a:prstGeom prst="rect">
          <a:avLst/>
        </a:prstGeom>
        <a:noFill/>
        <a:ln w="9525">
          <a:noFill/>
        </a:ln>
      </xdr:spPr>
    </xdr:pic>
    <xdr:clientData/>
  </xdr:twoCellAnchor>
  <xdr:twoCellAnchor editAs="oneCell">
    <xdr:from>
      <xdr:col>2</xdr:col>
      <xdr:colOff>9990</xdr:colOff>
      <xdr:row>10</xdr:row>
      <xdr:rowOff>45541</xdr:rowOff>
    </xdr:from>
    <xdr:to>
      <xdr:col>2</xdr:col>
      <xdr:colOff>591080</xdr:colOff>
      <xdr:row>10</xdr:row>
      <xdr:rowOff>713482</xdr:rowOff>
    </xdr:to>
    <xdr:pic>
      <xdr:nvPicPr>
        <xdr:cNvPr id="237" name="Picture 9" descr="Z 6"/>
        <xdr:cNvPicPr>
          <a:picLocks noChangeAspect="1"/>
        </xdr:cNvPicPr>
      </xdr:nvPicPr>
      <xdr:blipFill>
        <a:blip xmlns:r="http://schemas.openxmlformats.org/officeDocument/2006/relationships" r:embed="rId8"/>
        <a:stretch>
          <a:fillRect/>
        </a:stretch>
      </xdr:blipFill>
      <xdr:spPr>
        <a:xfrm>
          <a:off x="2400300" y="16392525"/>
          <a:ext cx="581025" cy="666750"/>
        </a:xfrm>
        <a:prstGeom prst="rect">
          <a:avLst/>
        </a:prstGeom>
        <a:noFill/>
        <a:ln w="9525">
          <a:noFill/>
        </a:ln>
      </xdr:spPr>
    </xdr:pic>
    <xdr:clientData/>
  </xdr:twoCellAnchor>
  <xdr:twoCellAnchor editAs="oneCell">
    <xdr:from>
      <xdr:col>2</xdr:col>
      <xdr:colOff>18315</xdr:colOff>
      <xdr:row>11</xdr:row>
      <xdr:rowOff>34975</xdr:rowOff>
    </xdr:from>
    <xdr:to>
      <xdr:col>2</xdr:col>
      <xdr:colOff>1285391</xdr:colOff>
      <xdr:row>11</xdr:row>
      <xdr:rowOff>748457</xdr:rowOff>
    </xdr:to>
    <xdr:pic>
      <xdr:nvPicPr>
        <xdr:cNvPr id="238" name="Picture 23" descr="AB_BC-RC18172-C BC-RC-2.jpg"/>
        <xdr:cNvPicPr>
          <a:picLocks noChangeAspect="1"/>
        </xdr:cNvPicPr>
      </xdr:nvPicPr>
      <xdr:blipFill>
        <a:blip xmlns:r="http://schemas.openxmlformats.org/officeDocument/2006/relationships" r:embed="rId9"/>
        <a:stretch>
          <a:fillRect/>
        </a:stretch>
      </xdr:blipFill>
      <xdr:spPr>
        <a:xfrm>
          <a:off x="2409825" y="18326100"/>
          <a:ext cx="1266825" cy="714375"/>
        </a:xfrm>
        <a:prstGeom prst="rect">
          <a:avLst/>
        </a:prstGeom>
        <a:noFill/>
        <a:ln w="9525">
          <a:noFill/>
        </a:ln>
      </xdr:spPr>
    </xdr:pic>
    <xdr:clientData/>
  </xdr:twoCellAnchor>
  <xdr:twoCellAnchor editAs="oneCell">
    <xdr:from>
      <xdr:col>2</xdr:col>
      <xdr:colOff>38295</xdr:colOff>
      <xdr:row>12</xdr:row>
      <xdr:rowOff>45095</xdr:rowOff>
    </xdr:from>
    <xdr:to>
      <xdr:col>2</xdr:col>
      <xdr:colOff>1305371</xdr:colOff>
      <xdr:row>12</xdr:row>
      <xdr:rowOff>759098</xdr:rowOff>
    </xdr:to>
    <xdr:pic>
      <xdr:nvPicPr>
        <xdr:cNvPr id="239" name="Picture 23" descr="AB_BC-RC18172-C BC-RC-2.jpg"/>
        <xdr:cNvPicPr>
          <a:picLocks noChangeAspect="1"/>
        </xdr:cNvPicPr>
      </xdr:nvPicPr>
      <xdr:blipFill>
        <a:blip xmlns:r="http://schemas.openxmlformats.org/officeDocument/2006/relationships" r:embed="rId10"/>
        <a:stretch>
          <a:fillRect/>
        </a:stretch>
      </xdr:blipFill>
      <xdr:spPr>
        <a:xfrm>
          <a:off x="2428875" y="20126325"/>
          <a:ext cx="1266825" cy="714375"/>
        </a:xfrm>
        <a:prstGeom prst="rect">
          <a:avLst/>
        </a:prstGeom>
        <a:noFill/>
        <a:ln w="9525">
          <a:noFill/>
        </a:ln>
      </xdr:spPr>
    </xdr:pic>
    <xdr:clientData/>
  </xdr:twoCellAnchor>
  <xdr:twoCellAnchor editAs="oneCell">
    <xdr:from>
      <xdr:col>2</xdr:col>
      <xdr:colOff>56610</xdr:colOff>
      <xdr:row>13</xdr:row>
      <xdr:rowOff>29952</xdr:rowOff>
    </xdr:from>
    <xdr:to>
      <xdr:col>2</xdr:col>
      <xdr:colOff>1475203</xdr:colOff>
      <xdr:row>13</xdr:row>
      <xdr:rowOff>712850</xdr:rowOff>
    </xdr:to>
    <xdr:pic>
      <xdr:nvPicPr>
        <xdr:cNvPr id="240" name="Picture 175"/>
        <xdr:cNvPicPr>
          <a:picLocks noChangeAspect="1"/>
        </xdr:cNvPicPr>
      </xdr:nvPicPr>
      <xdr:blipFill>
        <a:blip xmlns:r="http://schemas.openxmlformats.org/officeDocument/2006/relationships"/>
        <a:stretch>
          <a:fillRect/>
        </a:stretch>
      </xdr:blipFill>
      <xdr:spPr>
        <a:xfrm>
          <a:off x="2447925" y="22031325"/>
          <a:ext cx="1419225" cy="685800"/>
        </a:xfrm>
        <a:prstGeom prst="rect">
          <a:avLst/>
        </a:prstGeom>
        <a:noFill/>
        <a:ln w="9525">
          <a:noFill/>
        </a:ln>
      </xdr:spPr>
    </xdr:pic>
    <xdr:clientData/>
  </xdr:twoCellAnchor>
  <xdr:twoCellAnchor editAs="oneCell">
    <xdr:from>
      <xdr:col>2</xdr:col>
      <xdr:colOff>28305</xdr:colOff>
      <xdr:row>14</xdr:row>
      <xdr:rowOff>17971</xdr:rowOff>
    </xdr:from>
    <xdr:to>
      <xdr:col>2</xdr:col>
      <xdr:colOff>1638374</xdr:colOff>
      <xdr:row>14</xdr:row>
      <xdr:rowOff>790724</xdr:rowOff>
    </xdr:to>
    <xdr:pic>
      <xdr:nvPicPr>
        <xdr:cNvPr id="241" name="Picture 175"/>
        <xdr:cNvPicPr>
          <a:picLocks noChangeAspect="1"/>
        </xdr:cNvPicPr>
      </xdr:nvPicPr>
      <xdr:blipFill>
        <a:blip xmlns:r="http://schemas.openxmlformats.org/officeDocument/2006/relationships"/>
        <a:stretch>
          <a:fillRect/>
        </a:stretch>
      </xdr:blipFill>
      <xdr:spPr>
        <a:xfrm>
          <a:off x="2419350" y="23555325"/>
          <a:ext cx="1609725" cy="771525"/>
        </a:xfrm>
        <a:prstGeom prst="rect">
          <a:avLst/>
        </a:prstGeom>
        <a:noFill/>
        <a:ln w="9525">
          <a:noFill/>
        </a:ln>
      </xdr:spPr>
    </xdr:pic>
    <xdr:clientData/>
  </xdr:twoCellAnchor>
  <xdr:twoCellAnchor editAs="oneCell">
    <xdr:from>
      <xdr:col>2</xdr:col>
      <xdr:colOff>28305</xdr:colOff>
      <xdr:row>15</xdr:row>
      <xdr:rowOff>220600</xdr:rowOff>
    </xdr:from>
    <xdr:to>
      <xdr:col>3</xdr:col>
      <xdr:colOff>0</xdr:colOff>
      <xdr:row>16</xdr:row>
      <xdr:rowOff>304130</xdr:rowOff>
    </xdr:to>
    <xdr:pic>
      <xdr:nvPicPr>
        <xdr:cNvPr id="242" name="Picture 1" descr="rId1"/>
        <xdr:cNvPicPr>
          <a:picLocks noChangeAspect="1"/>
        </xdr:cNvPicPr>
      </xdr:nvPicPr>
      <xdr:blipFill>
        <a:blip xmlns:r="http://schemas.openxmlformats.org/officeDocument/2006/relationships" r:embed="rId11"/>
        <a:stretch>
          <a:fillRect/>
        </a:stretch>
      </xdr:blipFill>
      <xdr:spPr>
        <a:xfrm>
          <a:off x="2419350" y="25288875"/>
          <a:ext cx="1676400" cy="1238250"/>
        </a:xfrm>
        <a:prstGeom prst="rect">
          <a:avLst/>
        </a:prstGeom>
        <a:noFill/>
        <a:ln w="9525">
          <a:noFill/>
        </a:ln>
      </xdr:spPr>
    </xdr:pic>
    <xdr:clientData/>
  </xdr:twoCellAnchor>
  <xdr:twoCellAnchor editAs="oneCell">
    <xdr:from>
      <xdr:col>2</xdr:col>
      <xdr:colOff>48285</xdr:colOff>
      <xdr:row>1</xdr:row>
      <xdr:rowOff>16892</xdr:rowOff>
    </xdr:from>
    <xdr:to>
      <xdr:col>2</xdr:col>
      <xdr:colOff>1448563</xdr:colOff>
      <xdr:row>1</xdr:row>
      <xdr:rowOff>1300683</xdr:rowOff>
    </xdr:to>
    <xdr:pic>
      <xdr:nvPicPr>
        <xdr:cNvPr id="243" name="Picture 17248" descr="IMG_3383"/>
        <xdr:cNvPicPr>
          <a:picLocks noChangeAspect="1"/>
        </xdr:cNvPicPr>
      </xdr:nvPicPr>
      <xdr:blipFill>
        <a:blip xmlns:r="http://schemas.openxmlformats.org/officeDocument/2006/relationships" r:embed="rId12"/>
        <a:stretch>
          <a:fillRect/>
        </a:stretch>
      </xdr:blipFill>
      <xdr:spPr>
        <a:xfrm>
          <a:off x="2438400" y="352425"/>
          <a:ext cx="1400175" cy="1285875"/>
        </a:xfrm>
        <a:prstGeom prst="rect">
          <a:avLst/>
        </a:prstGeom>
        <a:noFill/>
        <a:ln w="9525">
          <a:noFill/>
        </a:ln>
      </xdr:spPr>
    </xdr:pic>
    <xdr:clientData/>
  </xdr:twoCellAnchor>
  <xdr:twoCellAnchor editAs="oneCell">
    <xdr:from>
      <xdr:col>2</xdr:col>
      <xdr:colOff>38295</xdr:colOff>
      <xdr:row>18</xdr:row>
      <xdr:rowOff>46211</xdr:rowOff>
    </xdr:from>
    <xdr:to>
      <xdr:col>2</xdr:col>
      <xdr:colOff>714291</xdr:colOff>
      <xdr:row>18</xdr:row>
      <xdr:rowOff>693167</xdr:rowOff>
    </xdr:to>
    <xdr:pic>
      <xdr:nvPicPr>
        <xdr:cNvPr id="244" name="Picture 16523" descr="99"/>
        <xdr:cNvPicPr>
          <a:picLocks noChangeAspect="1"/>
        </xdr:cNvPicPr>
      </xdr:nvPicPr>
      <xdr:blipFill>
        <a:blip xmlns:r="http://schemas.openxmlformats.org/officeDocument/2006/relationships" r:embed="rId13"/>
        <a:stretch>
          <a:fillRect/>
        </a:stretch>
      </xdr:blipFill>
      <xdr:spPr>
        <a:xfrm>
          <a:off x="2428875" y="27813000"/>
          <a:ext cx="676275" cy="647700"/>
        </a:xfrm>
        <a:prstGeom prst="rect">
          <a:avLst/>
        </a:prstGeom>
        <a:noFill/>
        <a:ln w="9525">
          <a:noFill/>
        </a:ln>
      </xdr:spPr>
    </xdr:pic>
    <xdr:clientData/>
  </xdr:twoCellAnchor>
  <xdr:twoCellAnchor editAs="oneCell">
    <xdr:from>
      <xdr:col>2</xdr:col>
      <xdr:colOff>66601</xdr:colOff>
      <xdr:row>19</xdr:row>
      <xdr:rowOff>10269</xdr:rowOff>
    </xdr:from>
    <xdr:to>
      <xdr:col>2</xdr:col>
      <xdr:colOff>732606</xdr:colOff>
      <xdr:row>19</xdr:row>
      <xdr:rowOff>703436</xdr:rowOff>
    </xdr:to>
    <xdr:pic>
      <xdr:nvPicPr>
        <xdr:cNvPr id="245" name="Bild 261"/>
        <xdr:cNvPicPr>
          <a:picLocks noChangeAspect="1"/>
        </xdr:cNvPicPr>
      </xdr:nvPicPr>
      <xdr:blipFill>
        <a:blip xmlns:r="http://schemas.openxmlformats.org/officeDocument/2006/relationships" r:embed="rId14"/>
        <a:stretch>
          <a:fillRect/>
        </a:stretch>
      </xdr:blipFill>
      <xdr:spPr>
        <a:xfrm>
          <a:off x="2457450" y="29089350"/>
          <a:ext cx="666750" cy="695325"/>
        </a:xfrm>
        <a:prstGeom prst="rect">
          <a:avLst/>
        </a:prstGeom>
        <a:noFill/>
        <a:ln w="9525">
          <a:noFill/>
        </a:ln>
      </xdr:spPr>
    </xdr:pic>
    <xdr:clientData/>
  </xdr:twoCellAnchor>
  <xdr:twoCellAnchor editAs="oneCell">
    <xdr:from>
      <xdr:col>5</xdr:col>
      <xdr:colOff>466018</xdr:colOff>
      <xdr:row>2</xdr:row>
      <xdr:rowOff>498314</xdr:rowOff>
    </xdr:from>
    <xdr:to>
      <xdr:col>5</xdr:col>
      <xdr:colOff>1019026</xdr:colOff>
      <xdr:row>2</xdr:row>
      <xdr:rowOff>498314</xdr:rowOff>
    </xdr:to>
    <xdr:pic>
      <xdr:nvPicPr>
        <xdr:cNvPr id="246" name="image12.png"/>
        <xdr:cNvPicPr>
          <a:picLocks noChangeAspect="1"/>
        </xdr:cNvPicPr>
      </xdr:nvPicPr>
      <xdr:blipFill>
        <a:blip xmlns:r="http://schemas.openxmlformats.org/officeDocument/2006/relationships"/>
        <a:stretch>
          <a:fillRect/>
        </a:stretch>
      </xdr:blipFill>
      <xdr:spPr>
        <a:xfrm>
          <a:off x="7467600" y="2990850"/>
          <a:ext cx="552450" cy="0"/>
        </a:xfrm>
        <a:prstGeom prst="rect">
          <a:avLst/>
        </a:prstGeom>
        <a:noFill/>
        <a:ln w="9525">
          <a:noFill/>
        </a:ln>
      </xdr:spPr>
    </xdr:pic>
    <xdr:clientData fLocksWithSheet="0"/>
  </xdr:twoCellAnchor>
  <xdr:twoCellAnchor editAs="oneCell">
    <xdr:from>
      <xdr:col>5</xdr:col>
      <xdr:colOff>894755</xdr:colOff>
      <xdr:row>2</xdr:row>
      <xdr:rowOff>760140</xdr:rowOff>
    </xdr:from>
    <xdr:to>
      <xdr:col>5</xdr:col>
      <xdr:colOff>1447763</xdr:colOff>
      <xdr:row>2</xdr:row>
      <xdr:rowOff>760140</xdr:rowOff>
    </xdr:to>
    <xdr:pic>
      <xdr:nvPicPr>
        <xdr:cNvPr id="247" name="image12.png"/>
        <xdr:cNvPicPr>
          <a:picLocks noChangeAspect="1"/>
        </xdr:cNvPicPr>
      </xdr:nvPicPr>
      <xdr:blipFill>
        <a:blip xmlns:r="http://schemas.openxmlformats.org/officeDocument/2006/relationships"/>
        <a:stretch>
          <a:fillRect/>
        </a:stretch>
      </xdr:blipFill>
      <xdr:spPr>
        <a:xfrm>
          <a:off x="7896225" y="3257550"/>
          <a:ext cx="552450" cy="0"/>
        </a:xfrm>
        <a:prstGeom prst="rect">
          <a:avLst/>
        </a:prstGeom>
        <a:noFill/>
        <a:ln w="9525">
          <a:noFill/>
        </a:ln>
      </xdr:spPr>
    </xdr:pic>
    <xdr:clientData fLocksWithSheet="0"/>
  </xdr:twoCellAnchor>
  <xdr:twoCellAnchor editAs="oneCell">
    <xdr:from>
      <xdr:col>5</xdr:col>
      <xdr:colOff>495533</xdr:colOff>
      <xdr:row>2</xdr:row>
      <xdr:rowOff>532098</xdr:rowOff>
    </xdr:from>
    <xdr:to>
      <xdr:col>5</xdr:col>
      <xdr:colOff>1048541</xdr:colOff>
      <xdr:row>2</xdr:row>
      <xdr:rowOff>1342913</xdr:rowOff>
    </xdr:to>
    <xdr:pic>
      <xdr:nvPicPr>
        <xdr:cNvPr id="248" name="image12.png"/>
        <xdr:cNvPicPr>
          <a:picLocks noChangeAspect="1"/>
        </xdr:cNvPicPr>
      </xdr:nvPicPr>
      <xdr:blipFill>
        <a:blip xmlns:r="http://schemas.openxmlformats.org/officeDocument/2006/relationships"/>
        <a:stretch>
          <a:fillRect/>
        </a:stretch>
      </xdr:blipFill>
      <xdr:spPr>
        <a:xfrm>
          <a:off x="7496175" y="3028950"/>
          <a:ext cx="552450" cy="809625"/>
        </a:xfrm>
        <a:prstGeom prst="rect">
          <a:avLst/>
        </a:prstGeom>
        <a:noFill/>
        <a:ln w="9525">
          <a:noFill/>
        </a:ln>
      </xdr:spPr>
    </xdr:pic>
    <xdr:clientData fLocksWithSheet="0"/>
  </xdr:twoCellAnchor>
  <xdr:twoCellAnchor editAs="oneCell">
    <xdr:from>
      <xdr:col>5</xdr:col>
      <xdr:colOff>27961</xdr:colOff>
      <xdr:row>3</xdr:row>
      <xdr:rowOff>0</xdr:rowOff>
    </xdr:from>
    <xdr:to>
      <xdr:col>6</xdr:col>
      <xdr:colOff>0</xdr:colOff>
      <xdr:row>3</xdr:row>
      <xdr:rowOff>0</xdr:rowOff>
    </xdr:to>
    <xdr:pic>
      <xdr:nvPicPr>
        <xdr:cNvPr id="249" name="Picture 1"/>
        <xdr:cNvPicPr>
          <a:picLocks noChangeAspect="1"/>
        </xdr:cNvPicPr>
      </xdr:nvPicPr>
      <xdr:blipFill>
        <a:blip xmlns:r="http://schemas.openxmlformats.org/officeDocument/2006/relationships" r:embed="rId15"/>
        <a:stretch>
          <a:fillRect/>
        </a:stretch>
      </xdr:blipFill>
      <xdr:spPr>
        <a:xfrm>
          <a:off x="7029450" y="4657725"/>
          <a:ext cx="1562100" cy="0"/>
        </a:xfrm>
        <a:prstGeom prst="rect">
          <a:avLst/>
        </a:prstGeom>
        <a:noFill/>
        <a:ln w="9525">
          <a:noFill/>
        </a:ln>
      </xdr:spPr>
    </xdr:pic>
    <xdr:clientData/>
  </xdr:twoCellAnchor>
  <xdr:twoCellAnchor editAs="oneCell">
    <xdr:from>
      <xdr:col>5</xdr:col>
      <xdr:colOff>181747</xdr:colOff>
      <xdr:row>3</xdr:row>
      <xdr:rowOff>0</xdr:rowOff>
    </xdr:from>
    <xdr:to>
      <xdr:col>6</xdr:col>
      <xdr:colOff>0</xdr:colOff>
      <xdr:row>3</xdr:row>
      <xdr:rowOff>0</xdr:rowOff>
    </xdr:to>
    <xdr:pic>
      <xdr:nvPicPr>
        <xdr:cNvPr id="250" name="Picture 2"/>
        <xdr:cNvPicPr>
          <a:picLocks noChangeAspect="1"/>
        </xdr:cNvPicPr>
      </xdr:nvPicPr>
      <xdr:blipFill>
        <a:blip xmlns:r="http://schemas.openxmlformats.org/officeDocument/2006/relationships" r:embed="rId16"/>
        <a:stretch>
          <a:fillRect/>
        </a:stretch>
      </xdr:blipFill>
      <xdr:spPr>
        <a:xfrm>
          <a:off x="7181850" y="4657725"/>
          <a:ext cx="1409700" cy="0"/>
        </a:xfrm>
        <a:prstGeom prst="rect">
          <a:avLst/>
        </a:prstGeom>
        <a:noFill/>
        <a:ln w="9525">
          <a:noFill/>
        </a:ln>
      </xdr:spPr>
    </xdr:pic>
    <xdr:clientData/>
  </xdr:twoCellAnchor>
  <xdr:twoCellAnchor editAs="oneCell">
    <xdr:from>
      <xdr:col>5</xdr:col>
      <xdr:colOff>267184</xdr:colOff>
      <xdr:row>6</xdr:row>
      <xdr:rowOff>275146</xdr:rowOff>
    </xdr:from>
    <xdr:to>
      <xdr:col>6</xdr:col>
      <xdr:colOff>0</xdr:colOff>
      <xdr:row>6</xdr:row>
      <xdr:rowOff>275146</xdr:rowOff>
    </xdr:to>
    <xdr:pic>
      <xdr:nvPicPr>
        <xdr:cNvPr id="251" name="图片 60"/>
        <xdr:cNvPicPr>
          <a:picLocks noChangeAspect="1"/>
        </xdr:cNvPicPr>
      </xdr:nvPicPr>
      <xdr:blipFill>
        <a:blip xmlns:r="http://schemas.openxmlformats.org/officeDocument/2006/relationships" r:embed="rId17"/>
        <a:stretch>
          <a:fillRect/>
        </a:stretch>
      </xdr:blipFill>
      <xdr:spPr>
        <a:xfrm>
          <a:off x="7267575" y="10620375"/>
          <a:ext cx="1323975" cy="0"/>
        </a:xfrm>
        <a:prstGeom prst="rect">
          <a:avLst/>
        </a:prstGeom>
        <a:noFill/>
        <a:ln w="9525">
          <a:noFill/>
        </a:ln>
      </xdr:spPr>
    </xdr:pic>
    <xdr:clientData/>
  </xdr:twoCellAnchor>
  <xdr:twoCellAnchor editAs="oneCell">
    <xdr:from>
      <xdr:col>5</xdr:col>
      <xdr:colOff>389902</xdr:colOff>
      <xdr:row>8</xdr:row>
      <xdr:rowOff>706003</xdr:rowOff>
    </xdr:from>
    <xdr:to>
      <xdr:col>6</xdr:col>
      <xdr:colOff>0</xdr:colOff>
      <xdr:row>8</xdr:row>
      <xdr:rowOff>706003</xdr:rowOff>
    </xdr:to>
    <xdr:pic>
      <xdr:nvPicPr>
        <xdr:cNvPr id="252" name="Picture 24"/>
        <xdr:cNvPicPr>
          <a:picLocks noChangeAspect="1"/>
        </xdr:cNvPicPr>
      </xdr:nvPicPr>
      <xdr:blipFill>
        <a:blip xmlns:r="http://schemas.openxmlformats.org/officeDocument/2006/relationships"/>
        <a:stretch>
          <a:fillRect/>
        </a:stretch>
      </xdr:blipFill>
      <xdr:spPr>
        <a:xfrm>
          <a:off x="7391400" y="13906500"/>
          <a:ext cx="1200150" cy="0"/>
        </a:xfrm>
        <a:prstGeom prst="rect">
          <a:avLst/>
        </a:prstGeom>
        <a:noFill/>
        <a:ln w="9525">
          <a:noFill/>
        </a:ln>
      </xdr:spPr>
    </xdr:pic>
    <xdr:clientData/>
  </xdr:twoCellAnchor>
  <xdr:twoCellAnchor editAs="oneCell">
    <xdr:from>
      <xdr:col>5</xdr:col>
      <xdr:colOff>304465</xdr:colOff>
      <xdr:row>8</xdr:row>
      <xdr:rowOff>178036</xdr:rowOff>
    </xdr:from>
    <xdr:to>
      <xdr:col>5</xdr:col>
      <xdr:colOff>1447763</xdr:colOff>
      <xdr:row>8</xdr:row>
      <xdr:rowOff>675308</xdr:rowOff>
    </xdr:to>
    <xdr:pic>
      <xdr:nvPicPr>
        <xdr:cNvPr id="253" name="Picture 24"/>
        <xdr:cNvPicPr>
          <a:picLocks noChangeAspect="1"/>
        </xdr:cNvPicPr>
      </xdr:nvPicPr>
      <xdr:blipFill>
        <a:blip xmlns:r="http://schemas.openxmlformats.org/officeDocument/2006/relationships"/>
        <a:stretch>
          <a:fillRect/>
        </a:stretch>
      </xdr:blipFill>
      <xdr:spPr>
        <a:xfrm>
          <a:off x="7305675" y="13382625"/>
          <a:ext cx="1143000" cy="495300"/>
        </a:xfrm>
        <a:prstGeom prst="rect">
          <a:avLst/>
        </a:prstGeom>
        <a:noFill/>
        <a:ln w="9525">
          <a:noFill/>
        </a:ln>
      </xdr:spPr>
    </xdr:pic>
    <xdr:clientData/>
  </xdr:twoCellAnchor>
  <xdr:twoCellAnchor editAs="oneCell">
    <xdr:from>
      <xdr:col>5</xdr:col>
      <xdr:colOff>246990</xdr:colOff>
      <xdr:row>9</xdr:row>
      <xdr:rowOff>227149</xdr:rowOff>
    </xdr:from>
    <xdr:to>
      <xdr:col>6</xdr:col>
      <xdr:colOff>0</xdr:colOff>
      <xdr:row>9</xdr:row>
      <xdr:rowOff>227149</xdr:rowOff>
    </xdr:to>
    <xdr:pic>
      <xdr:nvPicPr>
        <xdr:cNvPr id="254" name="图片 56"/>
        <xdr:cNvPicPr>
          <a:picLocks noChangeAspect="1"/>
        </xdr:cNvPicPr>
      </xdr:nvPicPr>
      <xdr:blipFill>
        <a:blip xmlns:r="http://schemas.openxmlformats.org/officeDocument/2006/relationships"/>
        <a:srcRect b="9609"/>
        <a:stretch>
          <a:fillRect/>
        </a:stretch>
      </xdr:blipFill>
      <xdr:spPr>
        <a:xfrm>
          <a:off x="7248525" y="15001875"/>
          <a:ext cx="1343025" cy="0"/>
        </a:xfrm>
        <a:prstGeom prst="rect">
          <a:avLst/>
        </a:prstGeom>
        <a:noFill/>
        <a:ln w="9525">
          <a:noFill/>
        </a:ln>
      </xdr:spPr>
    </xdr:pic>
    <xdr:clientData/>
  </xdr:twoCellAnchor>
  <xdr:twoCellAnchor editAs="oneCell">
    <xdr:from>
      <xdr:col>5</xdr:col>
      <xdr:colOff>246990</xdr:colOff>
      <xdr:row>9</xdr:row>
      <xdr:rowOff>331515</xdr:rowOff>
    </xdr:from>
    <xdr:to>
      <xdr:col>5</xdr:col>
      <xdr:colOff>1256695</xdr:colOff>
      <xdr:row>9</xdr:row>
      <xdr:rowOff>1369033</xdr:rowOff>
    </xdr:to>
    <xdr:pic>
      <xdr:nvPicPr>
        <xdr:cNvPr id="255" name="图片 56"/>
        <xdr:cNvPicPr>
          <a:picLocks noChangeAspect="1"/>
        </xdr:cNvPicPr>
      </xdr:nvPicPr>
      <xdr:blipFill>
        <a:blip xmlns:r="http://schemas.openxmlformats.org/officeDocument/2006/relationships"/>
        <a:srcRect b="9609"/>
        <a:stretch>
          <a:fillRect/>
        </a:stretch>
      </xdr:blipFill>
      <xdr:spPr>
        <a:xfrm>
          <a:off x="7248525" y="15106650"/>
          <a:ext cx="1009650" cy="1038225"/>
        </a:xfrm>
        <a:prstGeom prst="rect">
          <a:avLst/>
        </a:prstGeom>
        <a:noFill/>
        <a:ln w="9525">
          <a:noFill/>
        </a:ln>
      </xdr:spPr>
    </xdr:pic>
    <xdr:clientData/>
  </xdr:twoCellAnchor>
  <xdr:twoCellAnchor editAs="oneCell">
    <xdr:from>
      <xdr:col>5</xdr:col>
      <xdr:colOff>237669</xdr:colOff>
      <xdr:row>7</xdr:row>
      <xdr:rowOff>363327</xdr:rowOff>
    </xdr:from>
    <xdr:to>
      <xdr:col>6</xdr:col>
      <xdr:colOff>0</xdr:colOff>
      <xdr:row>7</xdr:row>
      <xdr:rowOff>363327</xdr:rowOff>
    </xdr:to>
    <xdr:pic>
      <xdr:nvPicPr>
        <xdr:cNvPr id="256" name="图片 63"/>
        <xdr:cNvPicPr>
          <a:picLocks noChangeAspect="1"/>
        </xdr:cNvPicPr>
      </xdr:nvPicPr>
      <xdr:blipFill>
        <a:blip xmlns:r="http://schemas.openxmlformats.org/officeDocument/2006/relationships" r:embed="rId18"/>
        <a:stretch>
          <a:fillRect/>
        </a:stretch>
      </xdr:blipFill>
      <xdr:spPr>
        <a:xfrm>
          <a:off x="7239000" y="12087225"/>
          <a:ext cx="1352550" cy="0"/>
        </a:xfrm>
        <a:prstGeom prst="rect">
          <a:avLst/>
        </a:prstGeom>
        <a:noFill/>
        <a:ln w="9525">
          <a:noFill/>
        </a:ln>
      </xdr:spPr>
    </xdr:pic>
    <xdr:clientData/>
  </xdr:twoCellAnchor>
  <xdr:twoCellAnchor editAs="oneCell">
    <xdr:from>
      <xdr:col>5</xdr:col>
      <xdr:colOff>295145</xdr:colOff>
      <xdr:row>7</xdr:row>
      <xdr:rowOff>582476</xdr:rowOff>
    </xdr:from>
    <xdr:to>
      <xdr:col>5</xdr:col>
      <xdr:colOff>1380967</xdr:colOff>
      <xdr:row>7</xdr:row>
      <xdr:rowOff>1009241</xdr:rowOff>
    </xdr:to>
    <xdr:pic>
      <xdr:nvPicPr>
        <xdr:cNvPr id="257" name="图片 63"/>
        <xdr:cNvPicPr>
          <a:picLocks noChangeAspect="1"/>
        </xdr:cNvPicPr>
      </xdr:nvPicPr>
      <xdr:blipFill>
        <a:blip xmlns:r="http://schemas.openxmlformats.org/officeDocument/2006/relationships" r:embed="rId19"/>
        <a:stretch>
          <a:fillRect/>
        </a:stretch>
      </xdr:blipFill>
      <xdr:spPr>
        <a:xfrm>
          <a:off x="7296150" y="12306300"/>
          <a:ext cx="1085850" cy="428625"/>
        </a:xfrm>
        <a:prstGeom prst="rect">
          <a:avLst/>
        </a:prstGeom>
        <a:noFill/>
        <a:ln w="9525">
          <a:noFill/>
        </a:ln>
      </xdr:spPr>
    </xdr:pic>
    <xdr:clientData/>
  </xdr:twoCellAnchor>
  <xdr:twoCellAnchor editAs="oneCell">
    <xdr:from>
      <xdr:col>5</xdr:col>
      <xdr:colOff>352620</xdr:colOff>
      <xdr:row>10</xdr:row>
      <xdr:rowOff>273248</xdr:rowOff>
    </xdr:from>
    <xdr:to>
      <xdr:col>6</xdr:col>
      <xdr:colOff>0</xdr:colOff>
      <xdr:row>10</xdr:row>
      <xdr:rowOff>273248</xdr:rowOff>
    </xdr:to>
    <xdr:pic>
      <xdr:nvPicPr>
        <xdr:cNvPr id="258" name="图片 59"/>
        <xdr:cNvPicPr>
          <a:picLocks noChangeAspect="1"/>
        </xdr:cNvPicPr>
      </xdr:nvPicPr>
      <xdr:blipFill>
        <a:blip xmlns:r="http://schemas.openxmlformats.org/officeDocument/2006/relationships" r:embed="rId20"/>
        <a:stretch>
          <a:fillRect/>
        </a:stretch>
      </xdr:blipFill>
      <xdr:spPr>
        <a:xfrm>
          <a:off x="7353300" y="16621125"/>
          <a:ext cx="1238250" cy="0"/>
        </a:xfrm>
        <a:prstGeom prst="rect">
          <a:avLst/>
        </a:prstGeom>
        <a:noFill/>
        <a:ln w="9525">
          <a:noFill/>
        </a:ln>
      </xdr:spPr>
    </xdr:pic>
    <xdr:clientData/>
  </xdr:twoCellAnchor>
  <xdr:twoCellAnchor editAs="oneCell">
    <xdr:from>
      <xdr:col>5</xdr:col>
      <xdr:colOff>124271</xdr:colOff>
      <xdr:row>10</xdr:row>
      <xdr:rowOff>227707</xdr:rowOff>
    </xdr:from>
    <xdr:to>
      <xdr:col>5</xdr:col>
      <xdr:colOff>1486598</xdr:colOff>
      <xdr:row>10</xdr:row>
      <xdr:rowOff>1510457</xdr:rowOff>
    </xdr:to>
    <xdr:pic>
      <xdr:nvPicPr>
        <xdr:cNvPr id="259" name="图片 59"/>
        <xdr:cNvPicPr>
          <a:picLocks noChangeAspect="1"/>
        </xdr:cNvPicPr>
      </xdr:nvPicPr>
      <xdr:blipFill>
        <a:blip xmlns:r="http://schemas.openxmlformats.org/officeDocument/2006/relationships" r:embed="rId20"/>
        <a:stretch>
          <a:fillRect/>
        </a:stretch>
      </xdr:blipFill>
      <xdr:spPr>
        <a:xfrm>
          <a:off x="7124700" y="16573500"/>
          <a:ext cx="1362075" cy="1285875"/>
        </a:xfrm>
        <a:prstGeom prst="rect">
          <a:avLst/>
        </a:prstGeom>
        <a:noFill/>
        <a:ln w="9525">
          <a:noFill/>
        </a:ln>
      </xdr:spPr>
    </xdr:pic>
    <xdr:clientData/>
  </xdr:twoCellAnchor>
  <xdr:twoCellAnchor editAs="oneCell">
    <xdr:from>
      <xdr:col>5</xdr:col>
      <xdr:colOff>161553</xdr:colOff>
      <xdr:row>11</xdr:row>
      <xdr:rowOff>1475929</xdr:rowOff>
    </xdr:from>
    <xdr:to>
      <xdr:col>6</xdr:col>
      <xdr:colOff>0</xdr:colOff>
      <xdr:row>11</xdr:row>
      <xdr:rowOff>1475929</xdr:rowOff>
    </xdr:to>
    <xdr:pic>
      <xdr:nvPicPr>
        <xdr:cNvPr id="260" name="图片 43"/>
        <xdr:cNvPicPr>
          <a:picLocks noChangeAspect="1"/>
        </xdr:cNvPicPr>
      </xdr:nvPicPr>
      <xdr:blipFill>
        <a:blip xmlns:r="http://schemas.openxmlformats.org/officeDocument/2006/relationships"/>
        <a:stretch>
          <a:fillRect/>
        </a:stretch>
      </xdr:blipFill>
      <xdr:spPr>
        <a:xfrm>
          <a:off x="7162800" y="19764375"/>
          <a:ext cx="1428750" cy="0"/>
        </a:xfrm>
        <a:prstGeom prst="rect">
          <a:avLst/>
        </a:prstGeom>
        <a:noFill/>
        <a:ln w="9525">
          <a:noFill/>
        </a:ln>
      </xdr:spPr>
    </xdr:pic>
    <xdr:clientData/>
  </xdr:twoCellAnchor>
  <xdr:twoCellAnchor editAs="oneCell">
    <xdr:from>
      <xdr:col>5</xdr:col>
      <xdr:colOff>114951</xdr:colOff>
      <xdr:row>11</xdr:row>
      <xdr:rowOff>97929</xdr:rowOff>
    </xdr:from>
    <xdr:to>
      <xdr:col>5</xdr:col>
      <xdr:colOff>1514559</xdr:colOff>
      <xdr:row>11</xdr:row>
      <xdr:rowOff>818406</xdr:rowOff>
    </xdr:to>
    <xdr:pic>
      <xdr:nvPicPr>
        <xdr:cNvPr id="261" name="图片 42" descr="GT632"/>
        <xdr:cNvPicPr>
          <a:picLocks noChangeAspect="1"/>
        </xdr:cNvPicPr>
      </xdr:nvPicPr>
      <xdr:blipFill>
        <a:blip xmlns:r="http://schemas.openxmlformats.org/officeDocument/2006/relationships" r:embed="rId21"/>
        <a:stretch>
          <a:fillRect/>
        </a:stretch>
      </xdr:blipFill>
      <xdr:spPr>
        <a:xfrm>
          <a:off x="7115175" y="18383250"/>
          <a:ext cx="1400175" cy="723900"/>
        </a:xfrm>
        <a:prstGeom prst="rect">
          <a:avLst/>
        </a:prstGeom>
        <a:noFill/>
        <a:ln w="9525">
          <a:noFill/>
        </a:ln>
      </xdr:spPr>
    </xdr:pic>
    <xdr:clientData/>
  </xdr:twoCellAnchor>
  <xdr:twoCellAnchor editAs="oneCell">
    <xdr:from>
      <xdr:col>5</xdr:col>
      <xdr:colOff>48155</xdr:colOff>
      <xdr:row>11</xdr:row>
      <xdr:rowOff>1105198</xdr:rowOff>
    </xdr:from>
    <xdr:to>
      <xdr:col>5</xdr:col>
      <xdr:colOff>1429122</xdr:colOff>
      <xdr:row>11</xdr:row>
      <xdr:rowOff>1601837</xdr:rowOff>
    </xdr:to>
    <xdr:pic>
      <xdr:nvPicPr>
        <xdr:cNvPr id="262" name="图片 43"/>
        <xdr:cNvPicPr>
          <a:picLocks noChangeAspect="1"/>
        </xdr:cNvPicPr>
      </xdr:nvPicPr>
      <xdr:blipFill>
        <a:blip xmlns:r="http://schemas.openxmlformats.org/officeDocument/2006/relationships"/>
        <a:stretch>
          <a:fillRect/>
        </a:stretch>
      </xdr:blipFill>
      <xdr:spPr>
        <a:xfrm>
          <a:off x="7048500" y="19392900"/>
          <a:ext cx="1381125" cy="495300"/>
        </a:xfrm>
        <a:prstGeom prst="rect">
          <a:avLst/>
        </a:prstGeom>
        <a:noFill/>
        <a:ln w="9525">
          <a:noFill/>
        </a:ln>
      </xdr:spPr>
    </xdr:pic>
    <xdr:clientData/>
  </xdr:twoCellAnchor>
  <xdr:twoCellAnchor editAs="oneCell">
    <xdr:from>
      <xdr:col>5</xdr:col>
      <xdr:colOff>219028</xdr:colOff>
      <xdr:row>12</xdr:row>
      <xdr:rowOff>1315269</xdr:rowOff>
    </xdr:from>
    <xdr:to>
      <xdr:col>6</xdr:col>
      <xdr:colOff>0</xdr:colOff>
      <xdr:row>12</xdr:row>
      <xdr:rowOff>1315269</xdr:rowOff>
    </xdr:to>
    <xdr:pic>
      <xdr:nvPicPr>
        <xdr:cNvPr id="263" name="图片 45"/>
        <xdr:cNvPicPr>
          <a:picLocks noChangeAspect="1"/>
        </xdr:cNvPicPr>
      </xdr:nvPicPr>
      <xdr:blipFill>
        <a:blip xmlns:r="http://schemas.openxmlformats.org/officeDocument/2006/relationships"/>
        <a:stretch>
          <a:fillRect/>
        </a:stretch>
      </xdr:blipFill>
      <xdr:spPr>
        <a:xfrm>
          <a:off x="7219950" y="21393150"/>
          <a:ext cx="1371600" cy="0"/>
        </a:xfrm>
        <a:prstGeom prst="rect">
          <a:avLst/>
        </a:prstGeom>
        <a:noFill/>
        <a:ln w="9525">
          <a:noFill/>
        </a:ln>
      </xdr:spPr>
    </xdr:pic>
    <xdr:clientData/>
  </xdr:twoCellAnchor>
  <xdr:twoCellAnchor editAs="oneCell">
    <xdr:from>
      <xdr:col>5</xdr:col>
      <xdr:colOff>161553</xdr:colOff>
      <xdr:row>12</xdr:row>
      <xdr:rowOff>1473101</xdr:rowOff>
    </xdr:from>
    <xdr:to>
      <xdr:col>6</xdr:col>
      <xdr:colOff>0</xdr:colOff>
      <xdr:row>12</xdr:row>
      <xdr:rowOff>1473101</xdr:rowOff>
    </xdr:to>
    <xdr:pic>
      <xdr:nvPicPr>
        <xdr:cNvPr id="264" name="图片 43"/>
        <xdr:cNvPicPr>
          <a:picLocks noChangeAspect="1"/>
        </xdr:cNvPicPr>
      </xdr:nvPicPr>
      <xdr:blipFill>
        <a:blip xmlns:r="http://schemas.openxmlformats.org/officeDocument/2006/relationships"/>
        <a:stretch>
          <a:fillRect/>
        </a:stretch>
      </xdr:blipFill>
      <xdr:spPr>
        <a:xfrm>
          <a:off x="7162800" y="21555075"/>
          <a:ext cx="1428750" cy="0"/>
        </a:xfrm>
        <a:prstGeom prst="rect">
          <a:avLst/>
        </a:prstGeom>
        <a:noFill/>
        <a:ln w="9525">
          <a:noFill/>
        </a:ln>
      </xdr:spPr>
    </xdr:pic>
    <xdr:clientData/>
  </xdr:twoCellAnchor>
  <xdr:twoCellAnchor editAs="oneCell">
    <xdr:from>
      <xdr:col>5</xdr:col>
      <xdr:colOff>228349</xdr:colOff>
      <xdr:row>12</xdr:row>
      <xdr:rowOff>248022</xdr:rowOff>
    </xdr:from>
    <xdr:to>
      <xdr:col>5</xdr:col>
      <xdr:colOff>1505238</xdr:colOff>
      <xdr:row>12</xdr:row>
      <xdr:rowOff>811709</xdr:rowOff>
    </xdr:to>
    <xdr:pic>
      <xdr:nvPicPr>
        <xdr:cNvPr id="265" name="图片 42" descr="GT632"/>
        <xdr:cNvPicPr>
          <a:picLocks noChangeAspect="1"/>
        </xdr:cNvPicPr>
      </xdr:nvPicPr>
      <xdr:blipFill>
        <a:blip xmlns:r="http://schemas.openxmlformats.org/officeDocument/2006/relationships" r:embed="rId22"/>
        <a:stretch>
          <a:fillRect/>
        </a:stretch>
      </xdr:blipFill>
      <xdr:spPr>
        <a:xfrm>
          <a:off x="7229475" y="20326350"/>
          <a:ext cx="1276350" cy="561975"/>
        </a:xfrm>
        <a:prstGeom prst="rect">
          <a:avLst/>
        </a:prstGeom>
        <a:noFill/>
        <a:ln w="9525">
          <a:noFill/>
        </a:ln>
      </xdr:spPr>
    </xdr:pic>
    <xdr:clientData/>
  </xdr:twoCellAnchor>
  <xdr:twoCellAnchor editAs="oneCell">
    <xdr:from>
      <xdr:col>5</xdr:col>
      <xdr:colOff>400776</xdr:colOff>
      <xdr:row>12</xdr:row>
      <xdr:rowOff>1428006</xdr:rowOff>
    </xdr:from>
    <xdr:to>
      <xdr:col>6</xdr:col>
      <xdr:colOff>0</xdr:colOff>
      <xdr:row>12</xdr:row>
      <xdr:rowOff>1428006</xdr:rowOff>
    </xdr:to>
    <xdr:pic>
      <xdr:nvPicPr>
        <xdr:cNvPr id="266" name="图片 43"/>
        <xdr:cNvPicPr>
          <a:picLocks noChangeAspect="1"/>
        </xdr:cNvPicPr>
      </xdr:nvPicPr>
      <xdr:blipFill>
        <a:blip xmlns:r="http://schemas.openxmlformats.org/officeDocument/2006/relationships"/>
        <a:stretch>
          <a:fillRect/>
        </a:stretch>
      </xdr:blipFill>
      <xdr:spPr>
        <a:xfrm>
          <a:off x="7400925" y="21507450"/>
          <a:ext cx="1190625" cy="0"/>
        </a:xfrm>
        <a:prstGeom prst="rect">
          <a:avLst/>
        </a:prstGeom>
        <a:noFill/>
        <a:ln w="9525">
          <a:noFill/>
        </a:ln>
      </xdr:spPr>
    </xdr:pic>
    <xdr:clientData/>
  </xdr:twoCellAnchor>
  <xdr:twoCellAnchor editAs="oneCell">
    <xdr:from>
      <xdr:col>5</xdr:col>
      <xdr:colOff>124271</xdr:colOff>
      <xdr:row>12</xdr:row>
      <xdr:rowOff>1172468</xdr:rowOff>
    </xdr:from>
    <xdr:to>
      <xdr:col>5</xdr:col>
      <xdr:colOff>1505238</xdr:colOff>
      <xdr:row>12</xdr:row>
      <xdr:rowOff>1668512</xdr:rowOff>
    </xdr:to>
    <xdr:pic>
      <xdr:nvPicPr>
        <xdr:cNvPr id="267" name="图片 43"/>
        <xdr:cNvPicPr>
          <a:picLocks noChangeAspect="1"/>
        </xdr:cNvPicPr>
      </xdr:nvPicPr>
      <xdr:blipFill>
        <a:blip xmlns:r="http://schemas.openxmlformats.org/officeDocument/2006/relationships"/>
        <a:stretch>
          <a:fillRect/>
        </a:stretch>
      </xdr:blipFill>
      <xdr:spPr>
        <a:xfrm>
          <a:off x="7124700" y="21250275"/>
          <a:ext cx="1381125" cy="495300"/>
        </a:xfrm>
        <a:prstGeom prst="rect">
          <a:avLst/>
        </a:prstGeom>
        <a:noFill/>
        <a:ln w="9525">
          <a:noFill/>
        </a:ln>
      </xdr:spPr>
    </xdr:pic>
    <xdr:clientData/>
  </xdr:twoCellAnchor>
  <xdr:twoCellAnchor editAs="oneCell">
    <xdr:from>
      <xdr:col>5</xdr:col>
      <xdr:colOff>295145</xdr:colOff>
      <xdr:row>13</xdr:row>
      <xdr:rowOff>431304</xdr:rowOff>
    </xdr:from>
    <xdr:to>
      <xdr:col>6</xdr:col>
      <xdr:colOff>0</xdr:colOff>
      <xdr:row>13</xdr:row>
      <xdr:rowOff>431304</xdr:rowOff>
    </xdr:to>
    <xdr:pic>
      <xdr:nvPicPr>
        <xdr:cNvPr id="268" name="Picture 5"/>
        <xdr:cNvPicPr>
          <a:picLocks noChangeAspect="1"/>
        </xdr:cNvPicPr>
      </xdr:nvPicPr>
      <xdr:blipFill>
        <a:blip xmlns:r="http://schemas.openxmlformats.org/officeDocument/2006/relationships" r:embed="rId23"/>
        <a:stretch>
          <a:fillRect/>
        </a:stretch>
      </xdr:blipFill>
      <xdr:spPr>
        <a:xfrm>
          <a:off x="7296150" y="22431375"/>
          <a:ext cx="1295400" cy="0"/>
        </a:xfrm>
        <a:prstGeom prst="rect">
          <a:avLst/>
        </a:prstGeom>
        <a:noFill/>
        <a:ln w="9525">
          <a:noFill/>
        </a:ln>
      </xdr:spPr>
    </xdr:pic>
    <xdr:clientData/>
  </xdr:twoCellAnchor>
  <xdr:twoCellAnchor editAs="oneCell">
    <xdr:from>
      <xdr:col>5</xdr:col>
      <xdr:colOff>295145</xdr:colOff>
      <xdr:row>14</xdr:row>
      <xdr:rowOff>431304</xdr:rowOff>
    </xdr:from>
    <xdr:to>
      <xdr:col>6</xdr:col>
      <xdr:colOff>0</xdr:colOff>
      <xdr:row>14</xdr:row>
      <xdr:rowOff>431304</xdr:rowOff>
    </xdr:to>
    <xdr:pic>
      <xdr:nvPicPr>
        <xdr:cNvPr id="269" name="Picture 5"/>
        <xdr:cNvPicPr>
          <a:picLocks noChangeAspect="1"/>
        </xdr:cNvPicPr>
      </xdr:nvPicPr>
      <xdr:blipFill>
        <a:blip xmlns:r="http://schemas.openxmlformats.org/officeDocument/2006/relationships" r:embed="rId23"/>
        <a:stretch>
          <a:fillRect/>
        </a:stretch>
      </xdr:blipFill>
      <xdr:spPr>
        <a:xfrm>
          <a:off x="7296150" y="23964900"/>
          <a:ext cx="1295400" cy="0"/>
        </a:xfrm>
        <a:prstGeom prst="rect">
          <a:avLst/>
        </a:prstGeom>
        <a:noFill/>
        <a:ln w="9525">
          <a:noFill/>
        </a:ln>
      </xdr:spPr>
    </xdr:pic>
    <xdr:clientData/>
  </xdr:twoCellAnchor>
  <xdr:twoCellAnchor editAs="oneCell">
    <xdr:from>
      <xdr:col>5</xdr:col>
      <xdr:colOff>295145</xdr:colOff>
      <xdr:row>13</xdr:row>
      <xdr:rowOff>640966</xdr:rowOff>
    </xdr:from>
    <xdr:to>
      <xdr:col>6</xdr:col>
      <xdr:colOff>0</xdr:colOff>
      <xdr:row>13</xdr:row>
      <xdr:rowOff>640966</xdr:rowOff>
    </xdr:to>
    <xdr:pic>
      <xdr:nvPicPr>
        <xdr:cNvPr id="270" name="Picture 5"/>
        <xdr:cNvPicPr>
          <a:picLocks noChangeAspect="1"/>
        </xdr:cNvPicPr>
      </xdr:nvPicPr>
      <xdr:blipFill>
        <a:blip xmlns:r="http://schemas.openxmlformats.org/officeDocument/2006/relationships" r:embed="rId23"/>
        <a:stretch>
          <a:fillRect/>
        </a:stretch>
      </xdr:blipFill>
      <xdr:spPr>
        <a:xfrm>
          <a:off x="7296150" y="22640925"/>
          <a:ext cx="1295400" cy="0"/>
        </a:xfrm>
        <a:prstGeom prst="rect">
          <a:avLst/>
        </a:prstGeom>
        <a:noFill/>
        <a:ln w="9525">
          <a:noFill/>
        </a:ln>
      </xdr:spPr>
    </xdr:pic>
    <xdr:clientData/>
  </xdr:twoCellAnchor>
  <xdr:twoCellAnchor editAs="oneCell">
    <xdr:from>
      <xdr:col>5</xdr:col>
      <xdr:colOff>295145</xdr:colOff>
      <xdr:row>14</xdr:row>
      <xdr:rowOff>640966</xdr:rowOff>
    </xdr:from>
    <xdr:to>
      <xdr:col>6</xdr:col>
      <xdr:colOff>0</xdr:colOff>
      <xdr:row>14</xdr:row>
      <xdr:rowOff>640966</xdr:rowOff>
    </xdr:to>
    <xdr:pic>
      <xdr:nvPicPr>
        <xdr:cNvPr id="271" name="Picture 5"/>
        <xdr:cNvPicPr>
          <a:picLocks noChangeAspect="1"/>
        </xdr:cNvPicPr>
      </xdr:nvPicPr>
      <xdr:blipFill>
        <a:blip xmlns:r="http://schemas.openxmlformats.org/officeDocument/2006/relationships" r:embed="rId23"/>
        <a:stretch>
          <a:fillRect/>
        </a:stretch>
      </xdr:blipFill>
      <xdr:spPr>
        <a:xfrm>
          <a:off x="7296150" y="24174450"/>
          <a:ext cx="1295400" cy="0"/>
        </a:xfrm>
        <a:prstGeom prst="rect">
          <a:avLst/>
        </a:prstGeom>
        <a:noFill/>
        <a:ln w="9525">
          <a:noFill/>
        </a:ln>
      </xdr:spPr>
    </xdr:pic>
    <xdr:clientData/>
  </xdr:twoCellAnchor>
  <xdr:twoCellAnchor editAs="oneCell">
    <xdr:from>
      <xdr:col>5</xdr:col>
      <xdr:colOff>124271</xdr:colOff>
      <xdr:row>13</xdr:row>
      <xdr:rowOff>239613</xdr:rowOff>
    </xdr:from>
    <xdr:to>
      <xdr:col>5</xdr:col>
      <xdr:colOff>1438442</xdr:colOff>
      <xdr:row>13</xdr:row>
      <xdr:rowOff>982414</xdr:rowOff>
    </xdr:to>
    <xdr:pic>
      <xdr:nvPicPr>
        <xdr:cNvPr id="272" name="Picture 5"/>
        <xdr:cNvPicPr>
          <a:picLocks noChangeAspect="1"/>
        </xdr:cNvPicPr>
      </xdr:nvPicPr>
      <xdr:blipFill>
        <a:blip xmlns:r="http://schemas.openxmlformats.org/officeDocument/2006/relationships" r:embed="rId24"/>
        <a:stretch>
          <a:fillRect/>
        </a:stretch>
      </xdr:blipFill>
      <xdr:spPr>
        <a:xfrm>
          <a:off x="7124700" y="22240875"/>
          <a:ext cx="1314450" cy="742950"/>
        </a:xfrm>
        <a:prstGeom prst="rect">
          <a:avLst/>
        </a:prstGeom>
        <a:noFill/>
        <a:ln w="9525">
          <a:noFill/>
        </a:ln>
      </xdr:spPr>
    </xdr:pic>
    <xdr:clientData/>
  </xdr:twoCellAnchor>
  <xdr:twoCellAnchor editAs="oneCell">
    <xdr:from>
      <xdr:col>5</xdr:col>
      <xdr:colOff>295145</xdr:colOff>
      <xdr:row>14</xdr:row>
      <xdr:rowOff>431304</xdr:rowOff>
    </xdr:from>
    <xdr:to>
      <xdr:col>6</xdr:col>
      <xdr:colOff>0</xdr:colOff>
      <xdr:row>14</xdr:row>
      <xdr:rowOff>431304</xdr:rowOff>
    </xdr:to>
    <xdr:pic>
      <xdr:nvPicPr>
        <xdr:cNvPr id="273" name="Picture 5"/>
        <xdr:cNvPicPr>
          <a:picLocks noChangeAspect="1"/>
        </xdr:cNvPicPr>
      </xdr:nvPicPr>
      <xdr:blipFill>
        <a:blip xmlns:r="http://schemas.openxmlformats.org/officeDocument/2006/relationships" r:embed="rId23"/>
        <a:stretch>
          <a:fillRect/>
        </a:stretch>
      </xdr:blipFill>
      <xdr:spPr>
        <a:xfrm>
          <a:off x="7296150" y="23964900"/>
          <a:ext cx="1295400" cy="0"/>
        </a:xfrm>
        <a:prstGeom prst="rect">
          <a:avLst/>
        </a:prstGeom>
        <a:noFill/>
        <a:ln w="9525">
          <a:noFill/>
        </a:ln>
      </xdr:spPr>
    </xdr:pic>
    <xdr:clientData/>
  </xdr:twoCellAnchor>
  <xdr:twoCellAnchor editAs="oneCell">
    <xdr:from>
      <xdr:col>5</xdr:col>
      <xdr:colOff>295145</xdr:colOff>
      <xdr:row>14</xdr:row>
      <xdr:rowOff>640966</xdr:rowOff>
    </xdr:from>
    <xdr:to>
      <xdr:col>6</xdr:col>
      <xdr:colOff>0</xdr:colOff>
      <xdr:row>14</xdr:row>
      <xdr:rowOff>640966</xdr:rowOff>
    </xdr:to>
    <xdr:pic>
      <xdr:nvPicPr>
        <xdr:cNvPr id="274" name="Picture 5"/>
        <xdr:cNvPicPr>
          <a:picLocks noChangeAspect="1"/>
        </xdr:cNvPicPr>
      </xdr:nvPicPr>
      <xdr:blipFill>
        <a:blip xmlns:r="http://schemas.openxmlformats.org/officeDocument/2006/relationships" r:embed="rId23"/>
        <a:stretch>
          <a:fillRect/>
        </a:stretch>
      </xdr:blipFill>
      <xdr:spPr>
        <a:xfrm>
          <a:off x="7296150" y="24174450"/>
          <a:ext cx="1295400" cy="0"/>
        </a:xfrm>
        <a:prstGeom prst="rect">
          <a:avLst/>
        </a:prstGeom>
        <a:noFill/>
        <a:ln w="9525">
          <a:noFill/>
        </a:ln>
      </xdr:spPr>
    </xdr:pic>
    <xdr:clientData/>
  </xdr:twoCellAnchor>
  <xdr:twoCellAnchor editAs="oneCell">
    <xdr:from>
      <xdr:col>5</xdr:col>
      <xdr:colOff>124271</xdr:colOff>
      <xdr:row>14</xdr:row>
      <xdr:rowOff>239613</xdr:rowOff>
    </xdr:from>
    <xdr:to>
      <xdr:col>5</xdr:col>
      <xdr:colOff>1438442</xdr:colOff>
      <xdr:row>14</xdr:row>
      <xdr:rowOff>982414</xdr:rowOff>
    </xdr:to>
    <xdr:pic>
      <xdr:nvPicPr>
        <xdr:cNvPr id="275" name="Picture 5"/>
        <xdr:cNvPicPr>
          <a:picLocks noChangeAspect="1"/>
        </xdr:cNvPicPr>
      </xdr:nvPicPr>
      <xdr:blipFill>
        <a:blip xmlns:r="http://schemas.openxmlformats.org/officeDocument/2006/relationships" r:embed="rId24"/>
        <a:stretch>
          <a:fillRect/>
        </a:stretch>
      </xdr:blipFill>
      <xdr:spPr>
        <a:xfrm>
          <a:off x="7124700" y="23774400"/>
          <a:ext cx="1314450" cy="742950"/>
        </a:xfrm>
        <a:prstGeom prst="rect">
          <a:avLst/>
        </a:prstGeom>
        <a:noFill/>
        <a:ln w="9525">
          <a:noFill/>
        </a:ln>
      </xdr:spPr>
    </xdr:pic>
    <xdr:clientData/>
  </xdr:twoCellAnchor>
  <xdr:oneCellAnchor>
    <xdr:from>
      <xdr:col>5</xdr:col>
      <xdr:colOff>123825</xdr:colOff>
      <xdr:row>15</xdr:row>
      <xdr:rowOff>228600</xdr:rowOff>
    </xdr:from>
    <xdr:ext cx="1285875" cy="1047750"/>
    <xdr:pic>
      <xdr:nvPicPr>
        <xdr:cNvPr id="276" name="image10.png" descr="rId1" title="Image"/>
        <xdr:cNvPicPr>
          <a:picLocks noChangeAspect="1"/>
        </xdr:cNvPicPr>
      </xdr:nvPicPr>
      <xdr:blipFill>
        <a:blip xmlns:r="http://schemas.openxmlformats.org/officeDocument/2006/relationships" r:embed="rId11"/>
        <a:stretch>
          <a:fillRect/>
        </a:stretch>
      </xdr:blipFill>
      <xdr:spPr>
        <a:xfrm>
          <a:off x="7124700" y="25298400"/>
          <a:ext cx="1285875" cy="1047750"/>
        </a:xfrm>
        <a:prstGeom prst="rect">
          <a:avLst/>
        </a:prstGeom>
        <a:noFill/>
      </xdr:spPr>
    </xdr:pic>
    <xdr:clientData fLocksWithSheet="0"/>
  </xdr:oneCellAnchor>
  <xdr:twoCellAnchor>
    <xdr:from>
      <xdr:col>5</xdr:col>
      <xdr:colOff>257863</xdr:colOff>
      <xdr:row>18</xdr:row>
      <xdr:rowOff>87288</xdr:rowOff>
    </xdr:from>
    <xdr:to>
      <xdr:col>5</xdr:col>
      <xdr:colOff>1124657</xdr:colOff>
      <xdr:row>18</xdr:row>
      <xdr:rowOff>1145009</xdr:rowOff>
    </xdr:to>
    <xdr:pic>
      <xdr:nvPicPr>
        <xdr:cNvPr id="277" name="图片 1"/>
        <xdr:cNvPicPr>
          <a:picLocks noChangeAspect="1"/>
        </xdr:cNvPicPr>
      </xdr:nvPicPr>
      <xdr:blipFill>
        <a:blip xmlns:r="http://schemas.openxmlformats.org/officeDocument/2006/relationships" r:embed="rId25"/>
        <a:stretch>
          <a:fillRect/>
        </a:stretch>
      </xdr:blipFill>
      <xdr:spPr>
        <a:xfrm>
          <a:off x="7258050" y="27851100"/>
          <a:ext cx="866775" cy="1057275"/>
        </a:xfrm>
        <a:prstGeom prst="rect">
          <a:avLst/>
        </a:prstGeom>
        <a:noFill/>
        <a:ln w="9525">
          <a:noFill/>
        </a:ln>
      </xdr:spPr>
    </xdr:pic>
    <xdr:clientData/>
  </xdr:twoCellAnchor>
  <xdr:twoCellAnchor editAs="oneCell">
    <xdr:from>
      <xdr:col>5</xdr:col>
      <xdr:colOff>285824</xdr:colOff>
      <xdr:row>19</xdr:row>
      <xdr:rowOff>354285</xdr:rowOff>
    </xdr:from>
    <xdr:to>
      <xdr:col>6</xdr:col>
      <xdr:colOff>0</xdr:colOff>
      <xdr:row>19</xdr:row>
      <xdr:rowOff>354285</xdr:rowOff>
    </xdr:to>
    <xdr:pic>
      <xdr:nvPicPr>
        <xdr:cNvPr id="278" name="图片 57" descr="YS303"/>
        <xdr:cNvPicPr>
          <a:picLocks noChangeAspect="1"/>
        </xdr:cNvPicPr>
      </xdr:nvPicPr>
      <xdr:blipFill>
        <a:blip xmlns:r="http://schemas.openxmlformats.org/officeDocument/2006/relationships" r:embed="rId26"/>
        <a:srcRect r="6515"/>
        <a:stretch>
          <a:fillRect/>
        </a:stretch>
      </xdr:blipFill>
      <xdr:spPr>
        <a:xfrm>
          <a:off x="7286625" y="29432250"/>
          <a:ext cx="1304925" cy="0"/>
        </a:xfrm>
        <a:prstGeom prst="rect">
          <a:avLst/>
        </a:prstGeom>
        <a:noFill/>
        <a:ln w="9525">
          <a:noFill/>
        </a:ln>
      </xdr:spPr>
    </xdr:pic>
    <xdr:clientData/>
  </xdr:twoCellAnchor>
  <xdr:twoCellAnchor editAs="oneCell">
    <xdr:from>
      <xdr:col>5</xdr:col>
      <xdr:colOff>94757</xdr:colOff>
      <xdr:row>19</xdr:row>
      <xdr:rowOff>97557</xdr:rowOff>
    </xdr:from>
    <xdr:to>
      <xdr:col>5</xdr:col>
      <xdr:colOff>1390287</xdr:colOff>
      <xdr:row>19</xdr:row>
      <xdr:rowOff>1042318</xdr:rowOff>
    </xdr:to>
    <xdr:pic>
      <xdr:nvPicPr>
        <xdr:cNvPr id="279" name="图片 57" descr="YS303"/>
        <xdr:cNvPicPr>
          <a:picLocks noChangeAspect="1"/>
        </xdr:cNvPicPr>
      </xdr:nvPicPr>
      <xdr:blipFill>
        <a:blip xmlns:r="http://schemas.openxmlformats.org/officeDocument/2006/relationships" r:embed="rId27"/>
        <a:srcRect r="6515"/>
        <a:stretch>
          <a:fillRect/>
        </a:stretch>
      </xdr:blipFill>
      <xdr:spPr>
        <a:xfrm>
          <a:off x="7096125" y="29175075"/>
          <a:ext cx="1295400" cy="942975"/>
        </a:xfrm>
        <a:prstGeom prst="rect">
          <a:avLst/>
        </a:prstGeom>
        <a:noFill/>
        <a:ln w="9525">
          <a:noFill/>
        </a:ln>
      </xdr:spPr>
    </xdr:pic>
    <xdr:clientData/>
  </xdr:twoCellAnchor>
  <xdr:twoCellAnchor editAs="oneCell">
    <xdr:from>
      <xdr:col>5</xdr:col>
      <xdr:colOff>124271</xdr:colOff>
      <xdr:row>3</xdr:row>
      <xdr:rowOff>119546</xdr:rowOff>
    </xdr:from>
    <xdr:to>
      <xdr:col>5</xdr:col>
      <xdr:colOff>1380967</xdr:colOff>
      <xdr:row>3</xdr:row>
      <xdr:rowOff>982935</xdr:rowOff>
    </xdr:to>
    <xdr:pic>
      <xdr:nvPicPr>
        <xdr:cNvPr id="280" name="Picture 63"/>
        <xdr:cNvPicPr>
          <a:picLocks noChangeAspect="1"/>
        </xdr:cNvPicPr>
      </xdr:nvPicPr>
      <xdr:blipFill>
        <a:blip xmlns:r="http://schemas.openxmlformats.org/officeDocument/2006/relationships" r:embed="rId28"/>
        <a:stretch>
          <a:fillRect/>
        </a:stretch>
      </xdr:blipFill>
      <xdr:spPr>
        <a:xfrm>
          <a:off x="7124700" y="4781550"/>
          <a:ext cx="1257300" cy="866775"/>
        </a:xfrm>
        <a:prstGeom prst="rect">
          <a:avLst/>
        </a:prstGeom>
        <a:noFill/>
        <a:ln w="9525">
          <a:noFill/>
        </a:ln>
      </xdr:spPr>
    </xdr:pic>
    <xdr:clientData/>
  </xdr:twoCellAnchor>
  <xdr:twoCellAnchor editAs="oneCell">
    <xdr:from>
      <xdr:col>5</xdr:col>
      <xdr:colOff>209708</xdr:colOff>
      <xdr:row>4</xdr:row>
      <xdr:rowOff>49113</xdr:rowOff>
    </xdr:from>
    <xdr:to>
      <xdr:col>5</xdr:col>
      <xdr:colOff>1247375</xdr:colOff>
      <xdr:row>4</xdr:row>
      <xdr:rowOff>1009055</xdr:rowOff>
    </xdr:to>
    <xdr:pic>
      <xdr:nvPicPr>
        <xdr:cNvPr id="281" name="Picture 64"/>
        <xdr:cNvPicPr>
          <a:picLocks noChangeAspect="1"/>
        </xdr:cNvPicPr>
      </xdr:nvPicPr>
      <xdr:blipFill>
        <a:blip xmlns:r="http://schemas.openxmlformats.org/officeDocument/2006/relationships" r:embed="rId29"/>
        <a:stretch>
          <a:fillRect/>
        </a:stretch>
      </xdr:blipFill>
      <xdr:spPr>
        <a:xfrm>
          <a:off x="7210425" y="8105775"/>
          <a:ext cx="1038225" cy="962025"/>
        </a:xfrm>
        <a:prstGeom prst="rect">
          <a:avLst/>
        </a:prstGeom>
        <a:noFill/>
        <a:ln w="9525">
          <a:noFill/>
        </a:ln>
      </xdr:spPr>
    </xdr:pic>
    <xdr:clientData/>
  </xdr:twoCellAnchor>
  <xdr:twoCellAnchor editAs="oneCell">
    <xdr:from>
      <xdr:col>5</xdr:col>
      <xdr:colOff>133592</xdr:colOff>
      <xdr:row>5</xdr:row>
      <xdr:rowOff>352723</xdr:rowOff>
    </xdr:from>
    <xdr:to>
      <xdr:col>5</xdr:col>
      <xdr:colOff>1429122</xdr:colOff>
      <xdr:row>5</xdr:row>
      <xdr:rowOff>897434</xdr:rowOff>
    </xdr:to>
    <xdr:pic>
      <xdr:nvPicPr>
        <xdr:cNvPr id="282" name="Picture 65"/>
        <xdr:cNvPicPr>
          <a:picLocks noChangeAspect="1"/>
        </xdr:cNvPicPr>
      </xdr:nvPicPr>
      <xdr:blipFill>
        <a:blip xmlns:r="http://schemas.openxmlformats.org/officeDocument/2006/relationships" r:embed="rId30"/>
        <a:stretch>
          <a:fillRect/>
        </a:stretch>
      </xdr:blipFill>
      <xdr:spPr>
        <a:xfrm>
          <a:off x="7134225" y="9553575"/>
          <a:ext cx="1295400" cy="542925"/>
        </a:xfrm>
        <a:prstGeom prst="rect">
          <a:avLst/>
        </a:prstGeom>
        <a:noFill/>
        <a:ln w="9525">
          <a:noFill/>
        </a:ln>
      </xdr:spPr>
    </xdr:pic>
    <xdr:clientData/>
  </xdr:twoCellAnchor>
  <xdr:twoCellAnchor editAs="oneCell">
    <xdr:from>
      <xdr:col>5</xdr:col>
      <xdr:colOff>352620</xdr:colOff>
      <xdr:row>6</xdr:row>
      <xdr:rowOff>172641</xdr:rowOff>
    </xdr:from>
    <xdr:to>
      <xdr:col>5</xdr:col>
      <xdr:colOff>1247375</xdr:colOff>
      <xdr:row>6</xdr:row>
      <xdr:rowOff>965708</xdr:rowOff>
    </xdr:to>
    <xdr:pic>
      <xdr:nvPicPr>
        <xdr:cNvPr id="283" name="Picture 31"/>
        <xdr:cNvPicPr>
          <a:picLocks noChangeAspect="1"/>
        </xdr:cNvPicPr>
      </xdr:nvPicPr>
      <xdr:blipFill>
        <a:blip xmlns:r="http://schemas.openxmlformats.org/officeDocument/2006/relationships" r:embed="rId31"/>
        <a:stretch>
          <a:fillRect/>
        </a:stretch>
      </xdr:blipFill>
      <xdr:spPr>
        <a:xfrm>
          <a:off x="7353300" y="10515600"/>
          <a:ext cx="895350" cy="790575"/>
        </a:xfrm>
        <a:prstGeom prst="rect">
          <a:avLst/>
        </a:prstGeom>
        <a:noFill/>
        <a:ln w="9525">
          <a:noFill/>
        </a:ln>
      </xdr:spPr>
    </xdr:pic>
    <xdr:clientData/>
  </xdr:twoCellAnchor>
  <xdr:twoCellAnchor editAs="oneCell">
    <xdr:from>
      <xdr:col>5</xdr:col>
      <xdr:colOff>161553</xdr:colOff>
      <xdr:row>20</xdr:row>
      <xdr:rowOff>77763</xdr:rowOff>
    </xdr:from>
    <xdr:to>
      <xdr:col>5</xdr:col>
      <xdr:colOff>1228734</xdr:colOff>
      <xdr:row>20</xdr:row>
      <xdr:rowOff>1010915</xdr:rowOff>
    </xdr:to>
    <xdr:pic>
      <xdr:nvPicPr>
        <xdr:cNvPr id="284" name="Picture 19"/>
        <xdr:cNvPicPr>
          <a:picLocks noChangeAspect="1"/>
        </xdr:cNvPicPr>
      </xdr:nvPicPr>
      <xdr:blipFill>
        <a:blip xmlns:r="http://schemas.openxmlformats.org/officeDocument/2006/relationships" r:embed="rId32"/>
        <a:stretch>
          <a:fillRect/>
        </a:stretch>
      </xdr:blipFill>
      <xdr:spPr>
        <a:xfrm>
          <a:off x="7162800" y="30470475"/>
          <a:ext cx="1066800" cy="933450"/>
        </a:xfrm>
        <a:prstGeom prst="rect">
          <a:avLst/>
        </a:prstGeom>
        <a:noFill/>
        <a:ln w="9525">
          <a:noFill/>
        </a:ln>
      </xdr:spPr>
    </xdr:pic>
    <xdr:clientData/>
  </xdr:twoCellAnchor>
  <xdr:twoCellAnchor editAs="oneCell">
    <xdr:from>
      <xdr:col>5</xdr:col>
      <xdr:colOff>304465</xdr:colOff>
      <xdr:row>1</xdr:row>
      <xdr:rowOff>464530</xdr:rowOff>
    </xdr:from>
    <xdr:to>
      <xdr:col>5</xdr:col>
      <xdr:colOff>1475724</xdr:colOff>
      <xdr:row>1</xdr:row>
      <xdr:rowOff>1520279</xdr:rowOff>
    </xdr:to>
    <xdr:pic>
      <xdr:nvPicPr>
        <xdr:cNvPr id="285" name="Picture 21"/>
        <xdr:cNvPicPr>
          <a:picLocks noChangeAspect="1"/>
        </xdr:cNvPicPr>
      </xdr:nvPicPr>
      <xdr:blipFill>
        <a:blip xmlns:r="http://schemas.openxmlformats.org/officeDocument/2006/relationships" r:embed="rId33"/>
        <a:stretch>
          <a:fillRect/>
        </a:stretch>
      </xdr:blipFill>
      <xdr:spPr>
        <a:xfrm>
          <a:off x="7305675" y="800100"/>
          <a:ext cx="1171575" cy="1057275"/>
        </a:xfrm>
        <a:prstGeom prst="rect">
          <a:avLst/>
        </a:prstGeom>
        <a:noFill/>
        <a:ln w="9525">
          <a:noFill/>
        </a:ln>
      </xdr:spPr>
    </xdr:pic>
    <xdr:clientData/>
  </xdr:twoCellAnchor>
</xdr:wsDr>
</file>

<file path=xl/drawings/drawing29.xml><?xml version="1.0" encoding="utf-8"?>
<xdr:wsDr xmlns:xdr="http://schemas.openxmlformats.org/drawingml/2006/spreadsheetDrawing" xmlns:a="http://schemas.openxmlformats.org/drawingml/2006/main">
  <xdr:twoCellAnchor>
    <xdr:from>
      <xdr:col>7</xdr:col>
      <xdr:colOff>256840</xdr:colOff>
      <xdr:row>2</xdr:row>
      <xdr:rowOff>265212</xdr:rowOff>
    </xdr:from>
    <xdr:to>
      <xdr:col>7</xdr:col>
      <xdr:colOff>847353</xdr:colOff>
      <xdr:row>2</xdr:row>
      <xdr:rowOff>838200</xdr:rowOff>
    </xdr:to>
    <xdr:pic>
      <xdr:nvPicPr>
        <xdr:cNvPr id="31245" name="Picture 1"/>
        <xdr:cNvPicPr>
          <a:picLocks noChangeAspect="1"/>
        </xdr:cNvPicPr>
      </xdr:nvPicPr>
      <xdr:blipFill>
        <a:blip xmlns:r="http://schemas.openxmlformats.org/officeDocument/2006/relationships" r:embed="rId1"/>
        <a:stretch>
          <a:fillRect/>
        </a:stretch>
      </xdr:blipFill>
      <xdr:spPr>
        <a:xfrm>
          <a:off x="6076950" y="857250"/>
          <a:ext cx="590550" cy="571500"/>
        </a:xfrm>
        <a:prstGeom prst="rect">
          <a:avLst/>
        </a:prstGeom>
        <a:noFill/>
        <a:ln w="9525">
          <a:noFill/>
        </a:ln>
      </xdr:spPr>
    </xdr:pic>
    <xdr:clientData/>
  </xdr:twoCellAnchor>
  <xdr:twoCellAnchor>
    <xdr:from>
      <xdr:col>7</xdr:col>
      <xdr:colOff>256840</xdr:colOff>
      <xdr:row>3</xdr:row>
      <xdr:rowOff>265212</xdr:rowOff>
    </xdr:from>
    <xdr:to>
      <xdr:col>7</xdr:col>
      <xdr:colOff>847353</xdr:colOff>
      <xdr:row>3</xdr:row>
      <xdr:rowOff>838200</xdr:rowOff>
    </xdr:to>
    <xdr:pic>
      <xdr:nvPicPr>
        <xdr:cNvPr id="31246" name="Picture 2"/>
        <xdr:cNvPicPr>
          <a:picLocks noChangeAspect="1"/>
        </xdr:cNvPicPr>
      </xdr:nvPicPr>
      <xdr:blipFill>
        <a:blip xmlns:r="http://schemas.openxmlformats.org/officeDocument/2006/relationships" r:embed="rId1"/>
        <a:stretch>
          <a:fillRect/>
        </a:stretch>
      </xdr:blipFill>
      <xdr:spPr>
        <a:xfrm>
          <a:off x="6076950" y="1695450"/>
          <a:ext cx="590550" cy="571500"/>
        </a:xfrm>
        <a:prstGeom prst="rect">
          <a:avLst/>
        </a:prstGeom>
        <a:noFill/>
        <a:ln w="9525">
          <a:noFill/>
        </a:ln>
      </xdr:spPr>
    </xdr:pic>
    <xdr:clientData/>
  </xdr:twoCellAnchor>
  <xdr:twoCellAnchor>
    <xdr:from>
      <xdr:col>7</xdr:col>
      <xdr:colOff>256840</xdr:colOff>
      <xdr:row>4</xdr:row>
      <xdr:rowOff>265212</xdr:rowOff>
    </xdr:from>
    <xdr:to>
      <xdr:col>7</xdr:col>
      <xdr:colOff>847353</xdr:colOff>
      <xdr:row>4</xdr:row>
      <xdr:rowOff>838200</xdr:rowOff>
    </xdr:to>
    <xdr:pic>
      <xdr:nvPicPr>
        <xdr:cNvPr id="31247" name="Picture 3"/>
        <xdr:cNvPicPr>
          <a:picLocks noChangeAspect="1"/>
        </xdr:cNvPicPr>
      </xdr:nvPicPr>
      <xdr:blipFill>
        <a:blip xmlns:r="http://schemas.openxmlformats.org/officeDocument/2006/relationships" r:embed="rId1"/>
        <a:stretch>
          <a:fillRect/>
        </a:stretch>
      </xdr:blipFill>
      <xdr:spPr>
        <a:xfrm>
          <a:off x="6076950" y="2533650"/>
          <a:ext cx="590550" cy="571500"/>
        </a:xfrm>
        <a:prstGeom prst="rect">
          <a:avLst/>
        </a:prstGeom>
        <a:noFill/>
        <a:ln w="9525">
          <a:noFill/>
        </a:ln>
      </xdr:spPr>
    </xdr:pic>
    <xdr:clientData/>
  </xdr:twoCellAnchor>
  <xdr:twoCellAnchor>
    <xdr:from>
      <xdr:col>7</xdr:col>
      <xdr:colOff>256840</xdr:colOff>
      <xdr:row>5</xdr:row>
      <xdr:rowOff>265212</xdr:rowOff>
    </xdr:from>
    <xdr:to>
      <xdr:col>7</xdr:col>
      <xdr:colOff>847353</xdr:colOff>
      <xdr:row>5</xdr:row>
      <xdr:rowOff>838200</xdr:rowOff>
    </xdr:to>
    <xdr:pic>
      <xdr:nvPicPr>
        <xdr:cNvPr id="31248" name="Picture 4"/>
        <xdr:cNvPicPr>
          <a:picLocks noChangeAspect="1"/>
        </xdr:cNvPicPr>
      </xdr:nvPicPr>
      <xdr:blipFill>
        <a:blip xmlns:r="http://schemas.openxmlformats.org/officeDocument/2006/relationships" r:embed="rId1"/>
        <a:stretch>
          <a:fillRect/>
        </a:stretch>
      </xdr:blipFill>
      <xdr:spPr>
        <a:xfrm>
          <a:off x="6076950" y="3371850"/>
          <a:ext cx="590550" cy="571500"/>
        </a:xfrm>
        <a:prstGeom prst="rect">
          <a:avLst/>
        </a:prstGeom>
        <a:noFill/>
        <a:ln w="9525">
          <a:noFill/>
        </a:ln>
      </xdr:spPr>
    </xdr:pic>
    <xdr:clientData/>
  </xdr:twoCellAnchor>
  <xdr:twoCellAnchor>
    <xdr:from>
      <xdr:col>7</xdr:col>
      <xdr:colOff>256840</xdr:colOff>
      <xdr:row>6</xdr:row>
      <xdr:rowOff>265212</xdr:rowOff>
    </xdr:from>
    <xdr:to>
      <xdr:col>7</xdr:col>
      <xdr:colOff>847353</xdr:colOff>
      <xdr:row>6</xdr:row>
      <xdr:rowOff>838200</xdr:rowOff>
    </xdr:to>
    <xdr:pic>
      <xdr:nvPicPr>
        <xdr:cNvPr id="31249" name="Picture 5"/>
        <xdr:cNvPicPr>
          <a:picLocks noChangeAspect="1"/>
        </xdr:cNvPicPr>
      </xdr:nvPicPr>
      <xdr:blipFill>
        <a:blip xmlns:r="http://schemas.openxmlformats.org/officeDocument/2006/relationships" r:embed="rId1"/>
        <a:stretch>
          <a:fillRect/>
        </a:stretch>
      </xdr:blipFill>
      <xdr:spPr>
        <a:xfrm>
          <a:off x="6076950" y="4210050"/>
          <a:ext cx="590550" cy="571500"/>
        </a:xfrm>
        <a:prstGeom prst="rect">
          <a:avLst/>
        </a:prstGeom>
        <a:noFill/>
        <a:ln w="9525">
          <a:noFill/>
        </a:ln>
      </xdr:spPr>
    </xdr:pic>
    <xdr:clientData/>
  </xdr:twoCellAnchor>
  <xdr:twoCellAnchor>
    <xdr:from>
      <xdr:col>7</xdr:col>
      <xdr:colOff>256840</xdr:colOff>
      <xdr:row>7</xdr:row>
      <xdr:rowOff>265212</xdr:rowOff>
    </xdr:from>
    <xdr:to>
      <xdr:col>7</xdr:col>
      <xdr:colOff>847353</xdr:colOff>
      <xdr:row>7</xdr:row>
      <xdr:rowOff>838200</xdr:rowOff>
    </xdr:to>
    <xdr:pic>
      <xdr:nvPicPr>
        <xdr:cNvPr id="31250" name="Picture 6"/>
        <xdr:cNvPicPr>
          <a:picLocks noChangeAspect="1"/>
        </xdr:cNvPicPr>
      </xdr:nvPicPr>
      <xdr:blipFill>
        <a:blip xmlns:r="http://schemas.openxmlformats.org/officeDocument/2006/relationships" r:embed="rId1"/>
        <a:stretch>
          <a:fillRect/>
        </a:stretch>
      </xdr:blipFill>
      <xdr:spPr>
        <a:xfrm>
          <a:off x="6076950" y="5048250"/>
          <a:ext cx="590550" cy="571500"/>
        </a:xfrm>
        <a:prstGeom prst="rect">
          <a:avLst/>
        </a:prstGeom>
        <a:noFill/>
        <a:ln w="9525">
          <a:noFill/>
        </a:ln>
      </xdr:spPr>
    </xdr:pic>
    <xdr:clientData/>
  </xdr:twoCellAnchor>
  <xdr:twoCellAnchor>
    <xdr:from>
      <xdr:col>7</xdr:col>
      <xdr:colOff>342454</xdr:colOff>
      <xdr:row>8</xdr:row>
      <xdr:rowOff>189905</xdr:rowOff>
    </xdr:from>
    <xdr:to>
      <xdr:col>7</xdr:col>
      <xdr:colOff>837474</xdr:colOff>
      <xdr:row>8</xdr:row>
      <xdr:rowOff>838200</xdr:rowOff>
    </xdr:to>
    <xdr:pic>
      <xdr:nvPicPr>
        <xdr:cNvPr id="31251" name="Picture 7"/>
        <xdr:cNvPicPr>
          <a:picLocks noChangeAspect="1"/>
        </xdr:cNvPicPr>
      </xdr:nvPicPr>
      <xdr:blipFill>
        <a:blip xmlns:r="http://schemas.openxmlformats.org/officeDocument/2006/relationships" r:embed="rId2"/>
        <a:stretch>
          <a:fillRect/>
        </a:stretch>
      </xdr:blipFill>
      <xdr:spPr>
        <a:xfrm>
          <a:off x="6162675" y="5810250"/>
          <a:ext cx="495300" cy="647700"/>
        </a:xfrm>
        <a:prstGeom prst="rect">
          <a:avLst/>
        </a:prstGeom>
        <a:noFill/>
        <a:ln w="9525">
          <a:noFill/>
        </a:ln>
      </xdr:spPr>
    </xdr:pic>
    <xdr:clientData/>
  </xdr:twoCellAnchor>
  <xdr:twoCellAnchor>
    <xdr:from>
      <xdr:col>7</xdr:col>
      <xdr:colOff>305135</xdr:colOff>
      <xdr:row>9</xdr:row>
      <xdr:rowOff>114598</xdr:rowOff>
    </xdr:from>
    <xdr:to>
      <xdr:col>7</xdr:col>
      <xdr:colOff>838572</xdr:colOff>
      <xdr:row>9</xdr:row>
      <xdr:rowOff>838200</xdr:rowOff>
    </xdr:to>
    <xdr:pic>
      <xdr:nvPicPr>
        <xdr:cNvPr id="31252" name="Picture 8"/>
        <xdr:cNvPicPr>
          <a:picLocks noChangeAspect="1"/>
        </xdr:cNvPicPr>
      </xdr:nvPicPr>
      <xdr:blipFill>
        <a:blip xmlns:r="http://schemas.openxmlformats.org/officeDocument/2006/relationships"/>
        <a:stretch>
          <a:fillRect/>
        </a:stretch>
      </xdr:blipFill>
      <xdr:spPr>
        <a:xfrm>
          <a:off x="6124575" y="6572250"/>
          <a:ext cx="533400" cy="723900"/>
        </a:xfrm>
        <a:prstGeom prst="rect">
          <a:avLst/>
        </a:prstGeom>
        <a:noFill/>
        <a:ln w="9525">
          <a:noFill/>
        </a:ln>
      </xdr:spPr>
    </xdr:pic>
    <xdr:clientData/>
  </xdr:twoCellAnchor>
  <xdr:twoCellAnchor>
    <xdr:from>
      <xdr:col>7</xdr:col>
      <xdr:colOff>181105</xdr:colOff>
      <xdr:row>10</xdr:row>
      <xdr:rowOff>265212</xdr:rowOff>
    </xdr:from>
    <xdr:to>
      <xdr:col>7</xdr:col>
      <xdr:colOff>847353</xdr:colOff>
      <xdr:row>10</xdr:row>
      <xdr:rowOff>838200</xdr:rowOff>
    </xdr:to>
    <xdr:pic>
      <xdr:nvPicPr>
        <xdr:cNvPr id="31253" name="Picture 9"/>
        <xdr:cNvPicPr>
          <a:picLocks noChangeAspect="1"/>
        </xdr:cNvPicPr>
      </xdr:nvPicPr>
      <xdr:blipFill>
        <a:blip xmlns:r="http://schemas.openxmlformats.org/officeDocument/2006/relationships" r:embed="rId3"/>
        <a:stretch>
          <a:fillRect/>
        </a:stretch>
      </xdr:blipFill>
      <xdr:spPr>
        <a:xfrm>
          <a:off x="6000750" y="7562850"/>
          <a:ext cx="666750" cy="571500"/>
        </a:xfrm>
        <a:prstGeom prst="rect">
          <a:avLst/>
        </a:prstGeom>
        <a:noFill/>
        <a:ln w="9525">
          <a:noFill/>
        </a:ln>
      </xdr:spPr>
    </xdr:pic>
    <xdr:clientData/>
  </xdr:twoCellAnchor>
  <xdr:twoCellAnchor>
    <xdr:from>
      <xdr:col>7</xdr:col>
      <xdr:colOff>162446</xdr:colOff>
      <xdr:row>11</xdr:row>
      <xdr:rowOff>314325</xdr:rowOff>
    </xdr:from>
    <xdr:to>
      <xdr:col>7</xdr:col>
      <xdr:colOff>838572</xdr:colOff>
      <xdr:row>11</xdr:row>
      <xdr:rowOff>789087</xdr:rowOff>
    </xdr:to>
    <xdr:pic>
      <xdr:nvPicPr>
        <xdr:cNvPr id="31254" name="Picture 10"/>
        <xdr:cNvPicPr>
          <a:picLocks noChangeAspect="1"/>
        </xdr:cNvPicPr>
      </xdr:nvPicPr>
      <xdr:blipFill>
        <a:blip xmlns:r="http://schemas.openxmlformats.org/officeDocument/2006/relationships" r:embed="rId4"/>
        <a:stretch>
          <a:fillRect/>
        </a:stretch>
      </xdr:blipFill>
      <xdr:spPr>
        <a:xfrm>
          <a:off x="5981700" y="8448675"/>
          <a:ext cx="676275" cy="476250"/>
        </a:xfrm>
        <a:prstGeom prst="rect">
          <a:avLst/>
        </a:prstGeom>
        <a:noFill/>
        <a:ln w="9525">
          <a:noFill/>
        </a:ln>
      </xdr:spPr>
    </xdr:pic>
    <xdr:clientData/>
  </xdr:twoCellAnchor>
  <xdr:twoCellAnchor>
    <xdr:from>
      <xdr:col>7</xdr:col>
      <xdr:colOff>266719</xdr:colOff>
      <xdr:row>12</xdr:row>
      <xdr:rowOff>474762</xdr:rowOff>
    </xdr:from>
    <xdr:to>
      <xdr:col>7</xdr:col>
      <xdr:colOff>847353</xdr:colOff>
      <xdr:row>12</xdr:row>
      <xdr:rowOff>828377</xdr:rowOff>
    </xdr:to>
    <xdr:pic>
      <xdr:nvPicPr>
        <xdr:cNvPr id="31255" name="Picture 11"/>
        <xdr:cNvPicPr>
          <a:picLocks noChangeAspect="1"/>
        </xdr:cNvPicPr>
      </xdr:nvPicPr>
      <xdr:blipFill>
        <a:blip xmlns:r="http://schemas.openxmlformats.org/officeDocument/2006/relationships" r:embed="rId5"/>
        <a:stretch>
          <a:fillRect/>
        </a:stretch>
      </xdr:blipFill>
      <xdr:spPr>
        <a:xfrm>
          <a:off x="6086475" y="9448800"/>
          <a:ext cx="581025" cy="352425"/>
        </a:xfrm>
        <a:prstGeom prst="rect">
          <a:avLst/>
        </a:prstGeom>
        <a:noFill/>
        <a:ln w="9525">
          <a:noFill/>
        </a:ln>
      </xdr:spPr>
    </xdr:pic>
    <xdr:clientData/>
  </xdr:twoCellAnchor>
  <xdr:twoCellAnchor>
    <xdr:from>
      <xdr:col>7</xdr:col>
      <xdr:colOff>276597</xdr:colOff>
      <xdr:row>13</xdr:row>
      <xdr:rowOff>409277</xdr:rowOff>
    </xdr:from>
    <xdr:to>
      <xdr:col>7</xdr:col>
      <xdr:colOff>838572</xdr:colOff>
      <xdr:row>13</xdr:row>
      <xdr:rowOff>838200</xdr:rowOff>
    </xdr:to>
    <xdr:pic>
      <xdr:nvPicPr>
        <xdr:cNvPr id="31256" name="Picture 12"/>
        <xdr:cNvPicPr>
          <a:picLocks noChangeAspect="1"/>
        </xdr:cNvPicPr>
      </xdr:nvPicPr>
      <xdr:blipFill>
        <a:blip xmlns:r="http://schemas.openxmlformats.org/officeDocument/2006/relationships" r:embed="rId6"/>
        <a:stretch>
          <a:fillRect/>
        </a:stretch>
      </xdr:blipFill>
      <xdr:spPr>
        <a:xfrm>
          <a:off x="6096000" y="10220325"/>
          <a:ext cx="561975" cy="428625"/>
        </a:xfrm>
        <a:prstGeom prst="rect">
          <a:avLst/>
        </a:prstGeom>
        <a:noFill/>
        <a:ln w="9525">
          <a:noFill/>
        </a:ln>
      </xdr:spPr>
    </xdr:pic>
    <xdr:clientData/>
  </xdr:twoCellAnchor>
  <xdr:twoCellAnchor>
    <xdr:from>
      <xdr:col>7</xdr:col>
      <xdr:colOff>190984</xdr:colOff>
      <xdr:row>14</xdr:row>
      <xdr:rowOff>314325</xdr:rowOff>
    </xdr:from>
    <xdr:to>
      <xdr:col>7</xdr:col>
      <xdr:colOff>848451</xdr:colOff>
      <xdr:row>14</xdr:row>
      <xdr:rowOff>838200</xdr:rowOff>
    </xdr:to>
    <xdr:pic>
      <xdr:nvPicPr>
        <xdr:cNvPr id="31257" name="Picture 13"/>
        <xdr:cNvPicPr>
          <a:picLocks noChangeAspect="1"/>
        </xdr:cNvPicPr>
      </xdr:nvPicPr>
      <xdr:blipFill>
        <a:blip xmlns:r="http://schemas.openxmlformats.org/officeDocument/2006/relationships" r:embed="rId7"/>
        <a:srcRect l="10450" t="18341" r="13607" b="8874"/>
        <a:stretch>
          <a:fillRect/>
        </a:stretch>
      </xdr:blipFill>
      <xdr:spPr>
        <a:xfrm>
          <a:off x="6010275" y="10963275"/>
          <a:ext cx="657225" cy="523875"/>
        </a:xfrm>
        <a:prstGeom prst="rect">
          <a:avLst/>
        </a:prstGeom>
        <a:noFill/>
        <a:ln w="9525">
          <a:noFill/>
        </a:ln>
      </xdr:spPr>
    </xdr:pic>
    <xdr:clientData/>
  </xdr:twoCellAnchor>
  <xdr:twoCellAnchor>
    <xdr:from>
      <xdr:col>7</xdr:col>
      <xdr:colOff>162446</xdr:colOff>
      <xdr:row>15</xdr:row>
      <xdr:rowOff>160437</xdr:rowOff>
    </xdr:from>
    <xdr:to>
      <xdr:col>7</xdr:col>
      <xdr:colOff>857231</xdr:colOff>
      <xdr:row>15</xdr:row>
      <xdr:rowOff>838200</xdr:rowOff>
    </xdr:to>
    <xdr:pic>
      <xdr:nvPicPr>
        <xdr:cNvPr id="31258" name="Picture 14"/>
        <xdr:cNvPicPr>
          <a:picLocks noChangeAspect="1"/>
        </xdr:cNvPicPr>
      </xdr:nvPicPr>
      <xdr:blipFill>
        <a:blip xmlns:r="http://schemas.openxmlformats.org/officeDocument/2006/relationships" r:embed="rId8"/>
        <a:stretch>
          <a:fillRect/>
        </a:stretch>
      </xdr:blipFill>
      <xdr:spPr>
        <a:xfrm>
          <a:off x="5981700" y="11649075"/>
          <a:ext cx="695325" cy="676275"/>
        </a:xfrm>
        <a:prstGeom prst="rect">
          <a:avLst/>
        </a:prstGeom>
        <a:noFill/>
        <a:ln w="9525">
          <a:noFill/>
        </a:ln>
      </xdr:spPr>
    </xdr:pic>
    <xdr:clientData fLocksWithSheet="0"/>
  </xdr:twoCellAnchor>
  <xdr:twoCellAnchor>
    <xdr:from>
      <xdr:col>7</xdr:col>
      <xdr:colOff>362210</xdr:colOff>
      <xdr:row>16</xdr:row>
      <xdr:rowOff>219373</xdr:rowOff>
    </xdr:from>
    <xdr:to>
      <xdr:col>7</xdr:col>
      <xdr:colOff>857231</xdr:colOff>
      <xdr:row>16</xdr:row>
      <xdr:rowOff>838200</xdr:rowOff>
    </xdr:to>
    <xdr:pic>
      <xdr:nvPicPr>
        <xdr:cNvPr id="31259" name="Picture 15"/>
        <xdr:cNvPicPr>
          <a:picLocks noChangeAspect="1"/>
        </xdr:cNvPicPr>
      </xdr:nvPicPr>
      <xdr:blipFill>
        <a:blip xmlns:r="http://schemas.openxmlformats.org/officeDocument/2006/relationships"/>
        <a:stretch>
          <a:fillRect/>
        </a:stretch>
      </xdr:blipFill>
      <xdr:spPr>
        <a:xfrm>
          <a:off x="6181725" y="12544425"/>
          <a:ext cx="495300" cy="619125"/>
        </a:xfrm>
        <a:prstGeom prst="rect">
          <a:avLst/>
        </a:prstGeom>
        <a:noFill/>
        <a:ln w="9525">
          <a:noFill/>
        </a:ln>
      </xdr:spPr>
    </xdr:pic>
    <xdr:clientData/>
  </xdr:twoCellAnchor>
  <xdr:twoCellAnchor>
    <xdr:from>
      <xdr:col>7</xdr:col>
      <xdr:colOff>276597</xdr:colOff>
      <xdr:row>33</xdr:row>
      <xdr:rowOff>124420</xdr:rowOff>
    </xdr:from>
    <xdr:to>
      <xdr:col>7</xdr:col>
      <xdr:colOff>838572</xdr:colOff>
      <xdr:row>33</xdr:row>
      <xdr:rowOff>838200</xdr:rowOff>
    </xdr:to>
    <xdr:pic>
      <xdr:nvPicPr>
        <xdr:cNvPr id="31260" name="Picture 16"/>
        <xdr:cNvPicPr>
          <a:picLocks noChangeAspect="1"/>
        </xdr:cNvPicPr>
      </xdr:nvPicPr>
      <xdr:blipFill>
        <a:blip xmlns:r="http://schemas.openxmlformats.org/officeDocument/2006/relationships" r:embed="rId9"/>
        <a:stretch>
          <a:fillRect/>
        </a:stretch>
      </xdr:blipFill>
      <xdr:spPr>
        <a:xfrm>
          <a:off x="6096000" y="26698575"/>
          <a:ext cx="561975" cy="714375"/>
        </a:xfrm>
        <a:prstGeom prst="rect">
          <a:avLst/>
        </a:prstGeom>
        <a:noFill/>
        <a:ln w="9525">
          <a:noFill/>
        </a:ln>
      </xdr:spPr>
    </xdr:pic>
    <xdr:clientData/>
  </xdr:twoCellAnchor>
  <xdr:twoCellAnchor>
    <xdr:from>
      <xdr:col>7</xdr:col>
      <xdr:colOff>114151</xdr:colOff>
      <xdr:row>32</xdr:row>
      <xdr:rowOff>219373</xdr:rowOff>
    </xdr:from>
    <xdr:to>
      <xdr:col>7</xdr:col>
      <xdr:colOff>847353</xdr:colOff>
      <xdr:row>32</xdr:row>
      <xdr:rowOff>838200</xdr:rowOff>
    </xdr:to>
    <xdr:pic>
      <xdr:nvPicPr>
        <xdr:cNvPr id="31261" name="Picture 17"/>
        <xdr:cNvPicPr>
          <a:picLocks noChangeAspect="1"/>
        </xdr:cNvPicPr>
      </xdr:nvPicPr>
      <xdr:blipFill>
        <a:blip xmlns:r="http://schemas.openxmlformats.org/officeDocument/2006/relationships" r:embed="rId10"/>
        <a:stretch>
          <a:fillRect/>
        </a:stretch>
      </xdr:blipFill>
      <xdr:spPr>
        <a:xfrm>
          <a:off x="5934075" y="25955625"/>
          <a:ext cx="733425" cy="619125"/>
        </a:xfrm>
        <a:prstGeom prst="rect">
          <a:avLst/>
        </a:prstGeom>
        <a:noFill/>
        <a:ln w="9525">
          <a:noFill/>
        </a:ln>
      </xdr:spPr>
    </xdr:pic>
    <xdr:clientData/>
  </xdr:twoCellAnchor>
  <xdr:twoCellAnchor>
    <xdr:from>
      <xdr:col>7</xdr:col>
      <xdr:colOff>305135</xdr:colOff>
      <xdr:row>31</xdr:row>
      <xdr:rowOff>265212</xdr:rowOff>
    </xdr:from>
    <xdr:to>
      <xdr:col>7</xdr:col>
      <xdr:colOff>838572</xdr:colOff>
      <xdr:row>31</xdr:row>
      <xdr:rowOff>838200</xdr:rowOff>
    </xdr:to>
    <xdr:pic>
      <xdr:nvPicPr>
        <xdr:cNvPr id="31262" name="Picture 18"/>
        <xdr:cNvPicPr>
          <a:picLocks noChangeAspect="1"/>
        </xdr:cNvPicPr>
      </xdr:nvPicPr>
      <xdr:blipFill>
        <a:blip xmlns:r="http://schemas.openxmlformats.org/officeDocument/2006/relationships"/>
        <a:stretch>
          <a:fillRect/>
        </a:stretch>
      </xdr:blipFill>
      <xdr:spPr>
        <a:xfrm>
          <a:off x="6124575" y="25165050"/>
          <a:ext cx="533400" cy="571500"/>
        </a:xfrm>
        <a:prstGeom prst="rect">
          <a:avLst/>
        </a:prstGeom>
        <a:noFill/>
        <a:ln w="9525">
          <a:noFill/>
        </a:ln>
      </xdr:spPr>
    </xdr:pic>
    <xdr:clientData/>
  </xdr:twoCellAnchor>
  <xdr:twoCellAnchor>
    <xdr:from>
      <xdr:col>7</xdr:col>
      <xdr:colOff>162446</xdr:colOff>
      <xdr:row>30</xdr:row>
      <xdr:rowOff>389632</xdr:rowOff>
    </xdr:from>
    <xdr:to>
      <xdr:col>7</xdr:col>
      <xdr:colOff>857231</xdr:colOff>
      <xdr:row>30</xdr:row>
      <xdr:rowOff>743248</xdr:rowOff>
    </xdr:to>
    <xdr:pic>
      <xdr:nvPicPr>
        <xdr:cNvPr id="31263" name="Picture 19"/>
        <xdr:cNvPicPr>
          <a:picLocks noChangeAspect="1"/>
        </xdr:cNvPicPr>
      </xdr:nvPicPr>
      <xdr:blipFill>
        <a:blip xmlns:r="http://schemas.openxmlformats.org/officeDocument/2006/relationships" r:embed="rId11"/>
        <a:stretch>
          <a:fillRect/>
        </a:stretch>
      </xdr:blipFill>
      <xdr:spPr>
        <a:xfrm>
          <a:off x="5981700" y="24450675"/>
          <a:ext cx="695325" cy="352425"/>
        </a:xfrm>
        <a:prstGeom prst="rect">
          <a:avLst/>
        </a:prstGeom>
        <a:noFill/>
        <a:ln w="9525">
          <a:noFill/>
        </a:ln>
      </xdr:spPr>
    </xdr:pic>
    <xdr:clientData/>
  </xdr:twoCellAnchor>
  <xdr:twoCellAnchor>
    <xdr:from>
      <xdr:col>7</xdr:col>
      <xdr:colOff>209643</xdr:colOff>
      <xdr:row>29</xdr:row>
      <xdr:rowOff>314325</xdr:rowOff>
    </xdr:from>
    <xdr:to>
      <xdr:col>7</xdr:col>
      <xdr:colOff>838572</xdr:colOff>
      <xdr:row>29</xdr:row>
      <xdr:rowOff>838200</xdr:rowOff>
    </xdr:to>
    <xdr:pic>
      <xdr:nvPicPr>
        <xdr:cNvPr id="31264" name="Picture 20"/>
        <xdr:cNvPicPr>
          <a:picLocks noChangeAspect="1"/>
        </xdr:cNvPicPr>
      </xdr:nvPicPr>
      <xdr:blipFill>
        <a:blip xmlns:r="http://schemas.openxmlformats.org/officeDocument/2006/relationships" r:embed="rId12"/>
        <a:stretch>
          <a:fillRect/>
        </a:stretch>
      </xdr:blipFill>
      <xdr:spPr>
        <a:xfrm>
          <a:off x="6029325" y="23536275"/>
          <a:ext cx="628650" cy="523875"/>
        </a:xfrm>
        <a:prstGeom prst="rect">
          <a:avLst/>
        </a:prstGeom>
        <a:noFill/>
        <a:ln w="9525">
          <a:noFill/>
        </a:ln>
      </xdr:spPr>
    </xdr:pic>
    <xdr:clientData/>
  </xdr:twoCellAnchor>
  <xdr:twoCellAnchor>
    <xdr:from>
      <xdr:col>7</xdr:col>
      <xdr:colOff>190984</xdr:colOff>
      <xdr:row>28</xdr:row>
      <xdr:rowOff>275034</xdr:rowOff>
    </xdr:from>
    <xdr:to>
      <xdr:col>7</xdr:col>
      <xdr:colOff>848451</xdr:colOff>
      <xdr:row>28</xdr:row>
      <xdr:rowOff>779264</xdr:rowOff>
    </xdr:to>
    <xdr:pic>
      <xdr:nvPicPr>
        <xdr:cNvPr id="31265" name="Picture 21"/>
        <xdr:cNvPicPr>
          <a:picLocks noChangeAspect="1"/>
        </xdr:cNvPicPr>
      </xdr:nvPicPr>
      <xdr:blipFill>
        <a:blip xmlns:r="http://schemas.openxmlformats.org/officeDocument/2006/relationships" r:embed="rId13"/>
        <a:stretch>
          <a:fillRect/>
        </a:stretch>
      </xdr:blipFill>
      <xdr:spPr>
        <a:xfrm>
          <a:off x="6010275" y="22659975"/>
          <a:ext cx="657225" cy="504825"/>
        </a:xfrm>
        <a:prstGeom prst="rect">
          <a:avLst/>
        </a:prstGeom>
        <a:noFill/>
        <a:ln w="9525">
          <a:noFill/>
        </a:ln>
      </xdr:spPr>
    </xdr:pic>
    <xdr:clientData/>
  </xdr:twoCellAnchor>
  <xdr:twoCellAnchor>
    <xdr:from>
      <xdr:col>7</xdr:col>
      <xdr:colOff>114151</xdr:colOff>
      <xdr:row>27</xdr:row>
      <xdr:rowOff>275034</xdr:rowOff>
    </xdr:from>
    <xdr:to>
      <xdr:col>7</xdr:col>
      <xdr:colOff>847353</xdr:colOff>
      <xdr:row>27</xdr:row>
      <xdr:rowOff>779264</xdr:rowOff>
    </xdr:to>
    <xdr:pic>
      <xdr:nvPicPr>
        <xdr:cNvPr id="31266" name="Picture 22"/>
        <xdr:cNvPicPr>
          <a:picLocks noChangeAspect="1"/>
        </xdr:cNvPicPr>
      </xdr:nvPicPr>
      <xdr:blipFill>
        <a:blip xmlns:r="http://schemas.openxmlformats.org/officeDocument/2006/relationships" r:embed="rId14"/>
        <a:stretch>
          <a:fillRect/>
        </a:stretch>
      </xdr:blipFill>
      <xdr:spPr>
        <a:xfrm>
          <a:off x="5934075" y="21821775"/>
          <a:ext cx="733425" cy="504825"/>
        </a:xfrm>
        <a:prstGeom prst="rect">
          <a:avLst/>
        </a:prstGeom>
        <a:noFill/>
        <a:ln w="9525">
          <a:noFill/>
        </a:ln>
      </xdr:spPr>
    </xdr:pic>
    <xdr:clientData/>
  </xdr:twoCellAnchor>
  <xdr:twoCellAnchor>
    <xdr:from>
      <xdr:col>7</xdr:col>
      <xdr:colOff>429165</xdr:colOff>
      <xdr:row>26</xdr:row>
      <xdr:rowOff>160437</xdr:rowOff>
    </xdr:from>
    <xdr:to>
      <xdr:col>7</xdr:col>
      <xdr:colOff>838572</xdr:colOff>
      <xdr:row>26</xdr:row>
      <xdr:rowOff>838200</xdr:rowOff>
    </xdr:to>
    <xdr:pic>
      <xdr:nvPicPr>
        <xdr:cNvPr id="31267" name="Picture 23"/>
        <xdr:cNvPicPr>
          <a:picLocks noChangeAspect="1"/>
        </xdr:cNvPicPr>
      </xdr:nvPicPr>
      <xdr:blipFill>
        <a:blip xmlns:r="http://schemas.openxmlformats.org/officeDocument/2006/relationships" r:embed="rId15"/>
        <a:stretch>
          <a:fillRect/>
        </a:stretch>
      </xdr:blipFill>
      <xdr:spPr>
        <a:xfrm>
          <a:off x="6248400" y="20869275"/>
          <a:ext cx="409575" cy="676275"/>
        </a:xfrm>
        <a:prstGeom prst="rect">
          <a:avLst/>
        </a:prstGeom>
        <a:noFill/>
        <a:ln w="9525">
          <a:noFill/>
        </a:ln>
      </xdr:spPr>
    </xdr:pic>
    <xdr:clientData/>
  </xdr:twoCellAnchor>
  <xdr:twoCellAnchor>
    <xdr:from>
      <xdr:col>7</xdr:col>
      <xdr:colOff>162446</xdr:colOff>
      <xdr:row>25</xdr:row>
      <xdr:rowOff>265212</xdr:rowOff>
    </xdr:from>
    <xdr:to>
      <xdr:col>7</xdr:col>
      <xdr:colOff>857231</xdr:colOff>
      <xdr:row>25</xdr:row>
      <xdr:rowOff>838200</xdr:rowOff>
    </xdr:to>
    <xdr:pic>
      <xdr:nvPicPr>
        <xdr:cNvPr id="31268" name="Picture 24"/>
        <xdr:cNvPicPr>
          <a:picLocks noChangeAspect="1"/>
        </xdr:cNvPicPr>
      </xdr:nvPicPr>
      <xdr:blipFill>
        <a:blip xmlns:r="http://schemas.openxmlformats.org/officeDocument/2006/relationships" r:embed="rId16"/>
        <a:stretch>
          <a:fillRect/>
        </a:stretch>
      </xdr:blipFill>
      <xdr:spPr>
        <a:xfrm>
          <a:off x="5981700" y="20135850"/>
          <a:ext cx="695325" cy="571500"/>
        </a:xfrm>
        <a:prstGeom prst="rect">
          <a:avLst/>
        </a:prstGeom>
        <a:noFill/>
        <a:ln w="9525">
          <a:noFill/>
        </a:ln>
      </xdr:spPr>
    </xdr:pic>
    <xdr:clientData/>
  </xdr:twoCellAnchor>
  <xdr:twoCellAnchor>
    <xdr:from>
      <xdr:col>7</xdr:col>
      <xdr:colOff>190984</xdr:colOff>
      <xdr:row>24</xdr:row>
      <xdr:rowOff>265212</xdr:rowOff>
    </xdr:from>
    <xdr:to>
      <xdr:col>7</xdr:col>
      <xdr:colOff>848451</xdr:colOff>
      <xdr:row>24</xdr:row>
      <xdr:rowOff>789087</xdr:rowOff>
    </xdr:to>
    <xdr:pic>
      <xdr:nvPicPr>
        <xdr:cNvPr id="31269" name="Picture 25"/>
        <xdr:cNvPicPr>
          <a:picLocks noChangeAspect="1"/>
        </xdr:cNvPicPr>
      </xdr:nvPicPr>
      <xdr:blipFill>
        <a:blip xmlns:r="http://schemas.openxmlformats.org/officeDocument/2006/relationships"/>
        <a:stretch>
          <a:fillRect/>
        </a:stretch>
      </xdr:blipFill>
      <xdr:spPr>
        <a:xfrm>
          <a:off x="6010275" y="19297650"/>
          <a:ext cx="657225" cy="523875"/>
        </a:xfrm>
        <a:prstGeom prst="rect">
          <a:avLst/>
        </a:prstGeom>
        <a:noFill/>
        <a:ln w="9525">
          <a:noFill/>
        </a:ln>
      </xdr:spPr>
    </xdr:pic>
    <xdr:clientData/>
  </xdr:twoCellAnchor>
  <xdr:twoCellAnchor>
    <xdr:from>
      <xdr:col>7</xdr:col>
      <xdr:colOff>190984</xdr:colOff>
      <xdr:row>23</xdr:row>
      <xdr:rowOff>265212</xdr:rowOff>
    </xdr:from>
    <xdr:to>
      <xdr:col>7</xdr:col>
      <xdr:colOff>848451</xdr:colOff>
      <xdr:row>23</xdr:row>
      <xdr:rowOff>789087</xdr:rowOff>
    </xdr:to>
    <xdr:pic>
      <xdr:nvPicPr>
        <xdr:cNvPr id="31270" name="Picture 26"/>
        <xdr:cNvPicPr>
          <a:picLocks noChangeAspect="1"/>
        </xdr:cNvPicPr>
      </xdr:nvPicPr>
      <xdr:blipFill>
        <a:blip xmlns:r="http://schemas.openxmlformats.org/officeDocument/2006/relationships"/>
        <a:stretch>
          <a:fillRect/>
        </a:stretch>
      </xdr:blipFill>
      <xdr:spPr>
        <a:xfrm>
          <a:off x="6010275" y="18459450"/>
          <a:ext cx="657225" cy="523875"/>
        </a:xfrm>
        <a:prstGeom prst="rect">
          <a:avLst/>
        </a:prstGeom>
        <a:noFill/>
        <a:ln w="9525">
          <a:noFill/>
        </a:ln>
      </xdr:spPr>
    </xdr:pic>
    <xdr:clientData/>
  </xdr:twoCellAnchor>
  <xdr:twoCellAnchor>
    <xdr:from>
      <xdr:col>7</xdr:col>
      <xdr:colOff>199765</xdr:colOff>
      <xdr:row>22</xdr:row>
      <xdr:rowOff>219373</xdr:rowOff>
    </xdr:from>
    <xdr:to>
      <xdr:col>7</xdr:col>
      <xdr:colOff>847353</xdr:colOff>
      <xdr:row>22</xdr:row>
      <xdr:rowOff>838200</xdr:rowOff>
    </xdr:to>
    <xdr:pic>
      <xdr:nvPicPr>
        <xdr:cNvPr id="31271" name="Picture 27"/>
        <xdr:cNvPicPr>
          <a:picLocks noChangeAspect="1"/>
        </xdr:cNvPicPr>
      </xdr:nvPicPr>
      <xdr:blipFill>
        <a:blip xmlns:r="http://schemas.openxmlformats.org/officeDocument/2006/relationships" r:embed="rId17"/>
        <a:stretch>
          <a:fillRect/>
        </a:stretch>
      </xdr:blipFill>
      <xdr:spPr>
        <a:xfrm>
          <a:off x="6019800" y="17573625"/>
          <a:ext cx="647700" cy="619125"/>
        </a:xfrm>
        <a:prstGeom prst="rect">
          <a:avLst/>
        </a:prstGeom>
        <a:noFill/>
        <a:ln w="9525">
          <a:noFill/>
        </a:ln>
      </xdr:spPr>
    </xdr:pic>
    <xdr:clientData/>
  </xdr:twoCellAnchor>
  <xdr:twoCellAnchor>
    <xdr:from>
      <xdr:col>7</xdr:col>
      <xdr:colOff>190984</xdr:colOff>
      <xdr:row>21</xdr:row>
      <xdr:rowOff>229195</xdr:rowOff>
    </xdr:from>
    <xdr:to>
      <xdr:col>7</xdr:col>
      <xdr:colOff>848451</xdr:colOff>
      <xdr:row>21</xdr:row>
      <xdr:rowOff>838200</xdr:rowOff>
    </xdr:to>
    <xdr:pic>
      <xdr:nvPicPr>
        <xdr:cNvPr id="31272" name="Picture 28"/>
        <xdr:cNvPicPr>
          <a:picLocks noChangeAspect="1"/>
        </xdr:cNvPicPr>
      </xdr:nvPicPr>
      <xdr:blipFill>
        <a:blip xmlns:r="http://schemas.openxmlformats.org/officeDocument/2006/relationships" r:embed="rId18"/>
        <a:stretch>
          <a:fillRect/>
        </a:stretch>
      </xdr:blipFill>
      <xdr:spPr>
        <a:xfrm>
          <a:off x="6010275" y="16744950"/>
          <a:ext cx="657225" cy="609600"/>
        </a:xfrm>
        <a:prstGeom prst="rect">
          <a:avLst/>
        </a:prstGeom>
        <a:noFill/>
        <a:ln w="9525">
          <a:noFill/>
        </a:ln>
      </xdr:spPr>
    </xdr:pic>
    <xdr:clientData/>
  </xdr:twoCellAnchor>
  <xdr:twoCellAnchor>
    <xdr:from>
      <xdr:col>7</xdr:col>
      <xdr:colOff>162446</xdr:colOff>
      <xdr:row>20</xdr:row>
      <xdr:rowOff>265212</xdr:rowOff>
    </xdr:from>
    <xdr:to>
      <xdr:col>7</xdr:col>
      <xdr:colOff>838572</xdr:colOff>
      <xdr:row>20</xdr:row>
      <xdr:rowOff>838200</xdr:rowOff>
    </xdr:to>
    <xdr:pic>
      <xdr:nvPicPr>
        <xdr:cNvPr id="31273" name="Picture 29"/>
        <xdr:cNvPicPr>
          <a:picLocks noChangeAspect="1"/>
        </xdr:cNvPicPr>
      </xdr:nvPicPr>
      <xdr:blipFill>
        <a:blip xmlns:r="http://schemas.openxmlformats.org/officeDocument/2006/relationships" r:embed="rId19"/>
        <a:stretch>
          <a:fillRect/>
        </a:stretch>
      </xdr:blipFill>
      <xdr:spPr>
        <a:xfrm>
          <a:off x="5981700" y="15944850"/>
          <a:ext cx="676275" cy="571500"/>
        </a:xfrm>
        <a:prstGeom prst="rect">
          <a:avLst/>
        </a:prstGeom>
        <a:noFill/>
        <a:ln w="9525">
          <a:noFill/>
        </a:ln>
      </xdr:spPr>
    </xdr:pic>
    <xdr:clientData/>
  </xdr:twoCellAnchor>
  <xdr:twoCellAnchor>
    <xdr:from>
      <xdr:col>7</xdr:col>
      <xdr:colOff>199765</xdr:colOff>
      <xdr:row>19</xdr:row>
      <xdr:rowOff>265212</xdr:rowOff>
    </xdr:from>
    <xdr:to>
      <xdr:col>7</xdr:col>
      <xdr:colOff>847353</xdr:colOff>
      <xdr:row>19</xdr:row>
      <xdr:rowOff>838200</xdr:rowOff>
    </xdr:to>
    <xdr:pic>
      <xdr:nvPicPr>
        <xdr:cNvPr id="31274" name="Picture 30"/>
        <xdr:cNvPicPr>
          <a:picLocks noChangeAspect="1"/>
        </xdr:cNvPicPr>
      </xdr:nvPicPr>
      <xdr:blipFill>
        <a:blip xmlns:r="http://schemas.openxmlformats.org/officeDocument/2006/relationships" r:embed="rId20"/>
        <a:stretch>
          <a:fillRect/>
        </a:stretch>
      </xdr:blipFill>
      <xdr:spPr>
        <a:xfrm>
          <a:off x="6019800" y="15106650"/>
          <a:ext cx="647700" cy="571500"/>
        </a:xfrm>
        <a:prstGeom prst="rect">
          <a:avLst/>
        </a:prstGeom>
        <a:noFill/>
        <a:ln w="9525">
          <a:noFill/>
        </a:ln>
      </xdr:spPr>
    </xdr:pic>
    <xdr:clientData/>
  </xdr:twoCellAnchor>
  <xdr:twoCellAnchor>
    <xdr:from>
      <xdr:col>7</xdr:col>
      <xdr:colOff>162446</xdr:colOff>
      <xdr:row>18</xdr:row>
      <xdr:rowOff>239018</xdr:rowOff>
    </xdr:from>
    <xdr:to>
      <xdr:col>7</xdr:col>
      <xdr:colOff>857231</xdr:colOff>
      <xdr:row>18</xdr:row>
      <xdr:rowOff>838200</xdr:rowOff>
    </xdr:to>
    <xdr:pic>
      <xdr:nvPicPr>
        <xdr:cNvPr id="31275" name="Picture 31"/>
        <xdr:cNvPicPr>
          <a:picLocks noChangeAspect="1"/>
        </xdr:cNvPicPr>
      </xdr:nvPicPr>
      <xdr:blipFill>
        <a:blip xmlns:r="http://schemas.openxmlformats.org/officeDocument/2006/relationships" r:embed="rId21"/>
        <a:stretch>
          <a:fillRect/>
        </a:stretch>
      </xdr:blipFill>
      <xdr:spPr>
        <a:xfrm>
          <a:off x="5981700" y="14239875"/>
          <a:ext cx="695325" cy="600075"/>
        </a:xfrm>
        <a:prstGeom prst="rect">
          <a:avLst/>
        </a:prstGeom>
        <a:noFill/>
        <a:ln w="9525">
          <a:noFill/>
        </a:ln>
      </xdr:spPr>
    </xdr:pic>
    <xdr:clientData/>
  </xdr:twoCellAnchor>
  <xdr:twoCellAnchor>
    <xdr:from>
      <xdr:col>7</xdr:col>
      <xdr:colOff>132810</xdr:colOff>
      <xdr:row>17</xdr:row>
      <xdr:rowOff>239018</xdr:rowOff>
    </xdr:from>
    <xdr:to>
      <xdr:col>7</xdr:col>
      <xdr:colOff>847353</xdr:colOff>
      <xdr:row>17</xdr:row>
      <xdr:rowOff>838200</xdr:rowOff>
    </xdr:to>
    <xdr:pic>
      <xdr:nvPicPr>
        <xdr:cNvPr id="31276" name="Picture 32"/>
        <xdr:cNvPicPr>
          <a:picLocks noChangeAspect="1"/>
        </xdr:cNvPicPr>
      </xdr:nvPicPr>
      <xdr:blipFill>
        <a:blip xmlns:r="http://schemas.openxmlformats.org/officeDocument/2006/relationships" r:embed="rId22"/>
        <a:stretch>
          <a:fillRect/>
        </a:stretch>
      </xdr:blipFill>
      <xdr:spPr>
        <a:xfrm>
          <a:off x="5953125" y="13401675"/>
          <a:ext cx="714375" cy="600075"/>
        </a:xfrm>
        <a:prstGeom prst="rect">
          <a:avLst/>
        </a:prstGeom>
        <a:noFill/>
        <a:ln w="9525">
          <a:noFill/>
        </a:ln>
      </xdr:spPr>
    </xdr:pic>
    <xdr:clientData/>
  </xdr:twoCellAnchor>
  <xdr:twoCellAnchor>
    <xdr:from>
      <xdr:col>7</xdr:col>
      <xdr:colOff>276597</xdr:colOff>
      <xdr:row>34</xdr:row>
      <xdr:rowOff>275034</xdr:rowOff>
    </xdr:from>
    <xdr:to>
      <xdr:col>7</xdr:col>
      <xdr:colOff>686005</xdr:colOff>
      <xdr:row>34</xdr:row>
      <xdr:rowOff>703957</xdr:rowOff>
    </xdr:to>
    <xdr:pic>
      <xdr:nvPicPr>
        <xdr:cNvPr id="31277" name="Picture 33"/>
        <xdr:cNvPicPr>
          <a:picLocks noChangeAspect="1"/>
        </xdr:cNvPicPr>
      </xdr:nvPicPr>
      <xdr:blipFill>
        <a:blip xmlns:r="http://schemas.openxmlformats.org/officeDocument/2006/relationships" r:embed="rId23"/>
        <a:stretch>
          <a:fillRect/>
        </a:stretch>
      </xdr:blipFill>
      <xdr:spPr>
        <a:xfrm>
          <a:off x="6096000" y="27689175"/>
          <a:ext cx="409575" cy="428625"/>
        </a:xfrm>
        <a:prstGeom prst="rect">
          <a:avLst/>
        </a:prstGeom>
        <a:noFill/>
        <a:ln w="9525">
          <a:noFill/>
        </a:ln>
      </xdr:spPr>
    </xdr:pic>
    <xdr:clientData/>
  </xdr:twoCellAnchor>
  <xdr:twoCellAnchor>
    <xdr:from>
      <xdr:col>7</xdr:col>
      <xdr:colOff>209643</xdr:colOff>
      <xdr:row>35</xdr:row>
      <xdr:rowOff>353616</xdr:rowOff>
    </xdr:from>
    <xdr:to>
      <xdr:col>7</xdr:col>
      <xdr:colOff>609172</xdr:colOff>
      <xdr:row>35</xdr:row>
      <xdr:rowOff>667941</xdr:rowOff>
    </xdr:to>
    <xdr:pic>
      <xdr:nvPicPr>
        <xdr:cNvPr id="31278" name="Picture 34"/>
        <xdr:cNvPicPr>
          <a:picLocks noChangeAspect="1"/>
        </xdr:cNvPicPr>
      </xdr:nvPicPr>
      <xdr:blipFill>
        <a:blip xmlns:r="http://schemas.openxmlformats.org/officeDocument/2006/relationships" r:embed="rId24"/>
        <a:stretch>
          <a:fillRect/>
        </a:stretch>
      </xdr:blipFill>
      <xdr:spPr>
        <a:xfrm>
          <a:off x="6029325" y="28603575"/>
          <a:ext cx="400050" cy="314325"/>
        </a:xfrm>
        <a:prstGeom prst="rect">
          <a:avLst/>
        </a:prstGeom>
        <a:noFill/>
        <a:ln w="9525">
          <a:noFill/>
        </a:ln>
      </xdr:spPr>
    </xdr:pic>
    <xdr:clientData/>
  </xdr:twoCellAnchor>
  <xdr:twoCellAnchor>
    <xdr:from>
      <xdr:col>7</xdr:col>
      <xdr:colOff>228302</xdr:colOff>
      <xdr:row>36</xdr:row>
      <xdr:rowOff>343793</xdr:rowOff>
    </xdr:from>
    <xdr:to>
      <xdr:col>7</xdr:col>
      <xdr:colOff>627831</xdr:colOff>
      <xdr:row>36</xdr:row>
      <xdr:rowOff>658118</xdr:rowOff>
    </xdr:to>
    <xdr:pic>
      <xdr:nvPicPr>
        <xdr:cNvPr id="31279" name="Picture 35"/>
        <xdr:cNvPicPr>
          <a:picLocks noChangeAspect="1"/>
        </xdr:cNvPicPr>
      </xdr:nvPicPr>
      <xdr:blipFill>
        <a:blip xmlns:r="http://schemas.openxmlformats.org/officeDocument/2006/relationships" r:embed="rId24"/>
        <a:stretch>
          <a:fillRect/>
        </a:stretch>
      </xdr:blipFill>
      <xdr:spPr>
        <a:xfrm>
          <a:off x="6048375" y="29432250"/>
          <a:ext cx="400050" cy="314325"/>
        </a:xfrm>
        <a:prstGeom prst="rect">
          <a:avLst/>
        </a:prstGeom>
        <a:noFill/>
        <a:ln w="9525">
          <a:noFill/>
        </a:ln>
      </xdr:spPr>
    </xdr:pic>
    <xdr:clientData/>
  </xdr:twoCellAnchor>
  <xdr:twoCellAnchor>
    <xdr:from>
      <xdr:col>7</xdr:col>
      <xdr:colOff>399529</xdr:colOff>
      <xdr:row>49</xdr:row>
      <xdr:rowOff>419100</xdr:rowOff>
    </xdr:from>
    <xdr:to>
      <xdr:col>7</xdr:col>
      <xdr:colOff>847353</xdr:colOff>
      <xdr:row>49</xdr:row>
      <xdr:rowOff>828377</xdr:rowOff>
    </xdr:to>
    <xdr:pic>
      <xdr:nvPicPr>
        <xdr:cNvPr id="31280" name="Picture 36"/>
        <xdr:cNvPicPr>
          <a:picLocks noChangeAspect="1"/>
        </xdr:cNvPicPr>
      </xdr:nvPicPr>
      <xdr:blipFill>
        <a:blip xmlns:r="http://schemas.openxmlformats.org/officeDocument/2006/relationships" r:embed="rId25"/>
        <a:stretch>
          <a:fillRect/>
        </a:stretch>
      </xdr:blipFill>
      <xdr:spPr>
        <a:xfrm>
          <a:off x="6219825" y="40405050"/>
          <a:ext cx="447675" cy="409575"/>
        </a:xfrm>
        <a:prstGeom prst="rect">
          <a:avLst/>
        </a:prstGeom>
        <a:noFill/>
        <a:ln w="9525">
          <a:noFill/>
        </a:ln>
      </xdr:spPr>
    </xdr:pic>
    <xdr:clientData/>
  </xdr:twoCellAnchor>
  <xdr:twoCellAnchor>
    <xdr:from>
      <xdr:col>7</xdr:col>
      <xdr:colOff>390748</xdr:colOff>
      <xdr:row>39</xdr:row>
      <xdr:rowOff>579537</xdr:rowOff>
    </xdr:from>
    <xdr:to>
      <xdr:col>8</xdr:col>
      <xdr:colOff>0</xdr:colOff>
      <xdr:row>40</xdr:row>
      <xdr:rowOff>0</xdr:rowOff>
    </xdr:to>
    <xdr:pic>
      <xdr:nvPicPr>
        <xdr:cNvPr id="31281" name="Picture 56"/>
        <xdr:cNvPicPr>
          <a:picLocks noChangeAspect="1"/>
        </xdr:cNvPicPr>
      </xdr:nvPicPr>
      <xdr:blipFill>
        <a:blip xmlns:r="http://schemas.openxmlformats.org/officeDocument/2006/relationships" r:embed="rId26"/>
        <a:stretch>
          <a:fillRect/>
        </a:stretch>
      </xdr:blipFill>
      <xdr:spPr>
        <a:xfrm>
          <a:off x="6210300" y="32184975"/>
          <a:ext cx="733425" cy="257175"/>
        </a:xfrm>
        <a:prstGeom prst="rect">
          <a:avLst/>
        </a:prstGeom>
        <a:noFill/>
        <a:ln w="9525">
          <a:noFill/>
        </a:ln>
      </xdr:spPr>
    </xdr:pic>
    <xdr:clientData/>
  </xdr:twoCellAnchor>
  <xdr:twoCellAnchor>
    <xdr:from>
      <xdr:col>7</xdr:col>
      <xdr:colOff>390748</xdr:colOff>
      <xdr:row>40</xdr:row>
      <xdr:rowOff>638473</xdr:rowOff>
    </xdr:from>
    <xdr:to>
      <xdr:col>7</xdr:col>
      <xdr:colOff>848451</xdr:colOff>
      <xdr:row>40</xdr:row>
      <xdr:rowOff>838200</xdr:rowOff>
    </xdr:to>
    <xdr:pic>
      <xdr:nvPicPr>
        <xdr:cNvPr id="31282" name="Picture 56"/>
        <xdr:cNvPicPr>
          <a:picLocks noChangeAspect="1"/>
        </xdr:cNvPicPr>
      </xdr:nvPicPr>
      <xdr:blipFill>
        <a:blip xmlns:r="http://schemas.openxmlformats.org/officeDocument/2006/relationships" r:embed="rId27"/>
        <a:stretch>
          <a:fillRect/>
        </a:stretch>
      </xdr:blipFill>
      <xdr:spPr>
        <a:xfrm>
          <a:off x="6210300" y="33080325"/>
          <a:ext cx="457200" cy="200025"/>
        </a:xfrm>
        <a:prstGeom prst="rect">
          <a:avLst/>
        </a:prstGeom>
        <a:noFill/>
        <a:ln w="9525">
          <a:noFill/>
        </a:ln>
      </xdr:spPr>
    </xdr:pic>
    <xdr:clientData/>
  </xdr:twoCellAnchor>
  <xdr:twoCellAnchor>
    <xdr:from>
      <xdr:col>7</xdr:col>
      <xdr:colOff>228302</xdr:colOff>
      <xdr:row>37</xdr:row>
      <xdr:rowOff>389632</xdr:rowOff>
    </xdr:from>
    <xdr:to>
      <xdr:col>7</xdr:col>
      <xdr:colOff>837474</xdr:colOff>
      <xdr:row>37</xdr:row>
      <xdr:rowOff>838200</xdr:rowOff>
    </xdr:to>
    <xdr:pic>
      <xdr:nvPicPr>
        <xdr:cNvPr id="31283" name="Picture 39"/>
        <xdr:cNvPicPr>
          <a:picLocks noChangeAspect="1"/>
        </xdr:cNvPicPr>
      </xdr:nvPicPr>
      <xdr:blipFill>
        <a:blip xmlns:r="http://schemas.openxmlformats.org/officeDocument/2006/relationships" r:embed="rId28"/>
        <a:stretch>
          <a:fillRect/>
        </a:stretch>
      </xdr:blipFill>
      <xdr:spPr>
        <a:xfrm>
          <a:off x="6048375" y="30318075"/>
          <a:ext cx="609600" cy="447675"/>
        </a:xfrm>
        <a:prstGeom prst="rect">
          <a:avLst/>
        </a:prstGeom>
        <a:noFill/>
        <a:ln w="9525">
          <a:noFill/>
        </a:ln>
      </xdr:spPr>
    </xdr:pic>
    <xdr:clientData/>
  </xdr:twoCellAnchor>
  <xdr:twoCellAnchor>
    <xdr:from>
      <xdr:col>7</xdr:col>
      <xdr:colOff>228302</xdr:colOff>
      <xdr:row>38</xdr:row>
      <xdr:rowOff>389632</xdr:rowOff>
    </xdr:from>
    <xdr:to>
      <xdr:col>7</xdr:col>
      <xdr:colOff>837474</xdr:colOff>
      <xdr:row>38</xdr:row>
      <xdr:rowOff>838200</xdr:rowOff>
    </xdr:to>
    <xdr:pic>
      <xdr:nvPicPr>
        <xdr:cNvPr id="31284" name="Picture 40"/>
        <xdr:cNvPicPr>
          <a:picLocks noChangeAspect="1"/>
        </xdr:cNvPicPr>
      </xdr:nvPicPr>
      <xdr:blipFill>
        <a:blip xmlns:r="http://schemas.openxmlformats.org/officeDocument/2006/relationships" r:embed="rId28"/>
        <a:stretch>
          <a:fillRect/>
        </a:stretch>
      </xdr:blipFill>
      <xdr:spPr>
        <a:xfrm>
          <a:off x="6048375" y="31156275"/>
          <a:ext cx="609600" cy="447675"/>
        </a:xfrm>
        <a:prstGeom prst="rect">
          <a:avLst/>
        </a:prstGeom>
        <a:noFill/>
        <a:ln w="9525">
          <a:noFill/>
        </a:ln>
      </xdr:spPr>
    </xdr:pic>
    <xdr:clientData/>
  </xdr:twoCellAnchor>
  <xdr:twoCellAnchor>
    <xdr:from>
      <xdr:col>7</xdr:col>
      <xdr:colOff>305135</xdr:colOff>
      <xdr:row>41</xdr:row>
      <xdr:rowOff>333970</xdr:rowOff>
    </xdr:from>
    <xdr:to>
      <xdr:col>7</xdr:col>
      <xdr:colOff>848451</xdr:colOff>
      <xdr:row>41</xdr:row>
      <xdr:rowOff>713780</xdr:rowOff>
    </xdr:to>
    <xdr:pic>
      <xdr:nvPicPr>
        <xdr:cNvPr id="31285" name="Picture 41"/>
        <xdr:cNvPicPr>
          <a:picLocks noChangeAspect="1"/>
        </xdr:cNvPicPr>
      </xdr:nvPicPr>
      <xdr:blipFill>
        <a:blip xmlns:r="http://schemas.openxmlformats.org/officeDocument/2006/relationships"/>
        <a:stretch>
          <a:fillRect/>
        </a:stretch>
      </xdr:blipFill>
      <xdr:spPr>
        <a:xfrm>
          <a:off x="6124575" y="33613725"/>
          <a:ext cx="542925" cy="381000"/>
        </a:xfrm>
        <a:prstGeom prst="rect">
          <a:avLst/>
        </a:prstGeom>
        <a:noFill/>
        <a:ln w="9525">
          <a:noFill/>
        </a:ln>
      </xdr:spPr>
    </xdr:pic>
    <xdr:clientData/>
  </xdr:twoCellAnchor>
  <xdr:twoCellAnchor>
    <xdr:from>
      <xdr:col>7</xdr:col>
      <xdr:colOff>370991</xdr:colOff>
      <xdr:row>43</xdr:row>
      <xdr:rowOff>369987</xdr:rowOff>
    </xdr:from>
    <xdr:to>
      <xdr:col>7</xdr:col>
      <xdr:colOff>847353</xdr:colOff>
      <xdr:row>43</xdr:row>
      <xdr:rowOff>838200</xdr:rowOff>
    </xdr:to>
    <xdr:pic>
      <xdr:nvPicPr>
        <xdr:cNvPr id="31286" name="Picture 42"/>
        <xdr:cNvPicPr>
          <a:picLocks noChangeAspect="1"/>
        </xdr:cNvPicPr>
      </xdr:nvPicPr>
      <xdr:blipFill>
        <a:blip xmlns:r="http://schemas.openxmlformats.org/officeDocument/2006/relationships" r:embed="rId29"/>
        <a:stretch>
          <a:fillRect/>
        </a:stretch>
      </xdr:blipFill>
      <xdr:spPr>
        <a:xfrm>
          <a:off x="6191250" y="35328225"/>
          <a:ext cx="476250" cy="466725"/>
        </a:xfrm>
        <a:prstGeom prst="rect">
          <a:avLst/>
        </a:prstGeom>
        <a:noFill/>
        <a:ln w="9525">
          <a:noFill/>
        </a:ln>
      </xdr:spPr>
    </xdr:pic>
    <xdr:clientData/>
  </xdr:twoCellAnchor>
  <xdr:twoCellAnchor>
    <xdr:from>
      <xdr:col>7</xdr:col>
      <xdr:colOff>370991</xdr:colOff>
      <xdr:row>44</xdr:row>
      <xdr:rowOff>369987</xdr:rowOff>
    </xdr:from>
    <xdr:to>
      <xdr:col>7</xdr:col>
      <xdr:colOff>847353</xdr:colOff>
      <xdr:row>44</xdr:row>
      <xdr:rowOff>838200</xdr:rowOff>
    </xdr:to>
    <xdr:pic>
      <xdr:nvPicPr>
        <xdr:cNvPr id="31287" name="Picture 43"/>
        <xdr:cNvPicPr>
          <a:picLocks noChangeAspect="1"/>
        </xdr:cNvPicPr>
      </xdr:nvPicPr>
      <xdr:blipFill>
        <a:blip xmlns:r="http://schemas.openxmlformats.org/officeDocument/2006/relationships" r:embed="rId29"/>
        <a:stretch>
          <a:fillRect/>
        </a:stretch>
      </xdr:blipFill>
      <xdr:spPr>
        <a:xfrm>
          <a:off x="6191250" y="36166425"/>
          <a:ext cx="476250" cy="466725"/>
        </a:xfrm>
        <a:prstGeom prst="rect">
          <a:avLst/>
        </a:prstGeom>
        <a:noFill/>
        <a:ln w="9525">
          <a:noFill/>
        </a:ln>
      </xdr:spPr>
    </xdr:pic>
    <xdr:clientData/>
  </xdr:twoCellAnchor>
  <xdr:twoCellAnchor>
    <xdr:from>
      <xdr:col>7</xdr:col>
      <xdr:colOff>370991</xdr:colOff>
      <xdr:row>45</xdr:row>
      <xdr:rowOff>369987</xdr:rowOff>
    </xdr:from>
    <xdr:to>
      <xdr:col>7</xdr:col>
      <xdr:colOff>847353</xdr:colOff>
      <xdr:row>45</xdr:row>
      <xdr:rowOff>838200</xdr:rowOff>
    </xdr:to>
    <xdr:pic>
      <xdr:nvPicPr>
        <xdr:cNvPr id="31288" name="Picture 44"/>
        <xdr:cNvPicPr>
          <a:picLocks noChangeAspect="1"/>
        </xdr:cNvPicPr>
      </xdr:nvPicPr>
      <xdr:blipFill>
        <a:blip xmlns:r="http://schemas.openxmlformats.org/officeDocument/2006/relationships" r:embed="rId29"/>
        <a:stretch>
          <a:fillRect/>
        </a:stretch>
      </xdr:blipFill>
      <xdr:spPr>
        <a:xfrm>
          <a:off x="6191250" y="37004625"/>
          <a:ext cx="476250" cy="466725"/>
        </a:xfrm>
        <a:prstGeom prst="rect">
          <a:avLst/>
        </a:prstGeom>
        <a:noFill/>
        <a:ln w="9525">
          <a:noFill/>
        </a:ln>
      </xdr:spPr>
    </xdr:pic>
    <xdr:clientData/>
  </xdr:twoCellAnchor>
  <xdr:twoCellAnchor>
    <xdr:from>
      <xdr:col>7</xdr:col>
      <xdr:colOff>256840</xdr:colOff>
      <xdr:row>46</xdr:row>
      <xdr:rowOff>275034</xdr:rowOff>
    </xdr:from>
    <xdr:to>
      <xdr:col>7</xdr:col>
      <xdr:colOff>847353</xdr:colOff>
      <xdr:row>46</xdr:row>
      <xdr:rowOff>798909</xdr:rowOff>
    </xdr:to>
    <xdr:pic>
      <xdr:nvPicPr>
        <xdr:cNvPr id="31289" name="Picture 45"/>
        <xdr:cNvPicPr>
          <a:picLocks noChangeAspect="1"/>
        </xdr:cNvPicPr>
      </xdr:nvPicPr>
      <xdr:blipFill>
        <a:blip xmlns:r="http://schemas.openxmlformats.org/officeDocument/2006/relationships" r:embed="rId30"/>
        <a:stretch>
          <a:fillRect/>
        </a:stretch>
      </xdr:blipFill>
      <xdr:spPr>
        <a:xfrm>
          <a:off x="6076950" y="37747575"/>
          <a:ext cx="590550" cy="523875"/>
        </a:xfrm>
        <a:prstGeom prst="rect">
          <a:avLst/>
        </a:prstGeom>
        <a:noFill/>
        <a:ln w="9525">
          <a:noFill/>
        </a:ln>
      </xdr:spPr>
    </xdr:pic>
    <xdr:clientData/>
  </xdr:twoCellAnchor>
  <xdr:twoCellAnchor>
    <xdr:from>
      <xdr:col>7</xdr:col>
      <xdr:colOff>276597</xdr:colOff>
      <xdr:row>47</xdr:row>
      <xdr:rowOff>409277</xdr:rowOff>
    </xdr:from>
    <xdr:to>
      <xdr:col>7</xdr:col>
      <xdr:colOff>838572</xdr:colOff>
      <xdr:row>47</xdr:row>
      <xdr:rowOff>798909</xdr:rowOff>
    </xdr:to>
    <xdr:pic>
      <xdr:nvPicPr>
        <xdr:cNvPr id="31290" name="Picture 46"/>
        <xdr:cNvPicPr>
          <a:picLocks noChangeAspect="1"/>
        </xdr:cNvPicPr>
      </xdr:nvPicPr>
      <xdr:blipFill>
        <a:blip xmlns:r="http://schemas.openxmlformats.org/officeDocument/2006/relationships" r:embed="rId31"/>
        <a:stretch>
          <a:fillRect/>
        </a:stretch>
      </xdr:blipFill>
      <xdr:spPr>
        <a:xfrm>
          <a:off x="6096000" y="38719125"/>
          <a:ext cx="561975" cy="390525"/>
        </a:xfrm>
        <a:prstGeom prst="rect">
          <a:avLst/>
        </a:prstGeom>
        <a:noFill/>
        <a:ln w="9525">
          <a:noFill/>
        </a:ln>
      </xdr:spPr>
    </xdr:pic>
    <xdr:clientData/>
  </xdr:twoCellAnchor>
  <xdr:twoCellAnchor>
    <xdr:from>
      <xdr:col>7</xdr:col>
      <xdr:colOff>276597</xdr:colOff>
      <xdr:row>48</xdr:row>
      <xdr:rowOff>409277</xdr:rowOff>
    </xdr:from>
    <xdr:to>
      <xdr:col>7</xdr:col>
      <xdr:colOff>838572</xdr:colOff>
      <xdr:row>48</xdr:row>
      <xdr:rowOff>798909</xdr:rowOff>
    </xdr:to>
    <xdr:pic>
      <xdr:nvPicPr>
        <xdr:cNvPr id="31291" name="Picture 47"/>
        <xdr:cNvPicPr>
          <a:picLocks noChangeAspect="1"/>
        </xdr:cNvPicPr>
      </xdr:nvPicPr>
      <xdr:blipFill>
        <a:blip xmlns:r="http://schemas.openxmlformats.org/officeDocument/2006/relationships" r:embed="rId31"/>
        <a:stretch>
          <a:fillRect/>
        </a:stretch>
      </xdr:blipFill>
      <xdr:spPr>
        <a:xfrm>
          <a:off x="6096000" y="39557325"/>
          <a:ext cx="561975" cy="390525"/>
        </a:xfrm>
        <a:prstGeom prst="rect">
          <a:avLst/>
        </a:prstGeom>
        <a:noFill/>
        <a:ln w="9525">
          <a:noFill/>
        </a:ln>
      </xdr:spPr>
    </xdr:pic>
    <xdr:clientData/>
  </xdr:twoCellAnchor>
  <xdr:twoCellAnchor>
    <xdr:from>
      <xdr:col>7</xdr:col>
      <xdr:colOff>228302</xdr:colOff>
      <xdr:row>42</xdr:row>
      <xdr:rowOff>369987</xdr:rowOff>
    </xdr:from>
    <xdr:to>
      <xdr:col>7</xdr:col>
      <xdr:colOff>857231</xdr:colOff>
      <xdr:row>42</xdr:row>
      <xdr:rowOff>838200</xdr:rowOff>
    </xdr:to>
    <xdr:pic>
      <xdr:nvPicPr>
        <xdr:cNvPr id="31292" name="Picture 48"/>
        <xdr:cNvPicPr>
          <a:picLocks noChangeAspect="1"/>
        </xdr:cNvPicPr>
      </xdr:nvPicPr>
      <xdr:blipFill>
        <a:blip xmlns:r="http://schemas.openxmlformats.org/officeDocument/2006/relationships" r:embed="rId32"/>
        <a:stretch>
          <a:fillRect/>
        </a:stretch>
      </xdr:blipFill>
      <xdr:spPr>
        <a:xfrm>
          <a:off x="6048375" y="34490025"/>
          <a:ext cx="628650" cy="466725"/>
        </a:xfrm>
        <a:prstGeom prst="rect">
          <a:avLst/>
        </a:prstGeom>
        <a:noFill/>
        <a:ln w="9525">
          <a:noFill/>
        </a:ln>
      </xdr:spPr>
    </xdr:pic>
    <xdr:clientData/>
  </xdr:twoCellAnchor>
  <xdr:twoCellAnchor>
    <xdr:from>
      <xdr:col>7</xdr:col>
      <xdr:colOff>429165</xdr:colOff>
      <xdr:row>50</xdr:row>
      <xdr:rowOff>428923</xdr:rowOff>
    </xdr:from>
    <xdr:to>
      <xdr:col>7</xdr:col>
      <xdr:colOff>858329</xdr:colOff>
      <xdr:row>50</xdr:row>
      <xdr:rowOff>838200</xdr:rowOff>
    </xdr:to>
    <xdr:pic>
      <xdr:nvPicPr>
        <xdr:cNvPr id="31293" name="Picture 49"/>
        <xdr:cNvPicPr>
          <a:picLocks noChangeAspect="1"/>
        </xdr:cNvPicPr>
      </xdr:nvPicPr>
      <xdr:blipFill>
        <a:blip xmlns:r="http://schemas.openxmlformats.org/officeDocument/2006/relationships" r:embed="rId25"/>
        <a:stretch>
          <a:fillRect/>
        </a:stretch>
      </xdr:blipFill>
      <xdr:spPr>
        <a:xfrm>
          <a:off x="6248400" y="41252775"/>
          <a:ext cx="428625" cy="409575"/>
        </a:xfrm>
        <a:prstGeom prst="rect">
          <a:avLst/>
        </a:prstGeom>
        <a:noFill/>
        <a:ln w="9525">
          <a:noFill/>
        </a:ln>
      </xdr:spPr>
    </xdr:pic>
    <xdr:clientData/>
  </xdr:twoCellAnchor>
  <xdr:twoCellAnchor>
    <xdr:from>
      <xdr:col>7</xdr:col>
      <xdr:colOff>370991</xdr:colOff>
      <xdr:row>51</xdr:row>
      <xdr:rowOff>160437</xdr:rowOff>
    </xdr:from>
    <xdr:to>
      <xdr:col>7</xdr:col>
      <xdr:colOff>847353</xdr:colOff>
      <xdr:row>51</xdr:row>
      <xdr:rowOff>838200</xdr:rowOff>
    </xdr:to>
    <xdr:pic>
      <xdr:nvPicPr>
        <xdr:cNvPr id="31294" name="Picture 50"/>
        <xdr:cNvPicPr>
          <a:picLocks noChangeAspect="1"/>
        </xdr:cNvPicPr>
      </xdr:nvPicPr>
      <xdr:blipFill>
        <a:blip xmlns:r="http://schemas.openxmlformats.org/officeDocument/2006/relationships" r:embed="rId33"/>
        <a:stretch>
          <a:fillRect/>
        </a:stretch>
      </xdr:blipFill>
      <xdr:spPr>
        <a:xfrm>
          <a:off x="6191250" y="41824275"/>
          <a:ext cx="476250" cy="676275"/>
        </a:xfrm>
        <a:prstGeom prst="rect">
          <a:avLst/>
        </a:prstGeom>
        <a:noFill/>
        <a:ln w="9525">
          <a:noFill/>
        </a:ln>
      </xdr:spPr>
    </xdr:pic>
    <xdr:clientData/>
  </xdr:twoCellAnchor>
  <xdr:twoCellAnchor>
    <xdr:from>
      <xdr:col>7</xdr:col>
      <xdr:colOff>323794</xdr:colOff>
      <xdr:row>52</xdr:row>
      <xdr:rowOff>333970</xdr:rowOff>
    </xdr:from>
    <xdr:to>
      <xdr:col>7</xdr:col>
      <xdr:colOff>847353</xdr:colOff>
      <xdr:row>52</xdr:row>
      <xdr:rowOff>838200</xdr:rowOff>
    </xdr:to>
    <xdr:pic>
      <xdr:nvPicPr>
        <xdr:cNvPr id="31295" name="Picture 51"/>
        <xdr:cNvPicPr>
          <a:picLocks noChangeAspect="1"/>
        </xdr:cNvPicPr>
      </xdr:nvPicPr>
      <xdr:blipFill>
        <a:blip xmlns:r="http://schemas.openxmlformats.org/officeDocument/2006/relationships" r:embed="rId34"/>
        <a:stretch>
          <a:fillRect/>
        </a:stretch>
      </xdr:blipFill>
      <xdr:spPr>
        <a:xfrm>
          <a:off x="6143625" y="42833925"/>
          <a:ext cx="523875" cy="504825"/>
        </a:xfrm>
        <a:prstGeom prst="rect">
          <a:avLst/>
        </a:prstGeom>
        <a:noFill/>
        <a:ln w="9525">
          <a:noFill/>
        </a:ln>
      </xdr:spPr>
    </xdr:pic>
    <xdr:clientData/>
  </xdr:twoCellAnchor>
  <xdr:twoCellAnchor>
    <xdr:from>
      <xdr:col>7</xdr:col>
      <xdr:colOff>305135</xdr:colOff>
      <xdr:row>53</xdr:row>
      <xdr:rowOff>314325</xdr:rowOff>
    </xdr:from>
    <xdr:to>
      <xdr:col>7</xdr:col>
      <xdr:colOff>848451</xdr:colOff>
      <xdr:row>53</xdr:row>
      <xdr:rowOff>838200</xdr:rowOff>
    </xdr:to>
    <xdr:pic>
      <xdr:nvPicPr>
        <xdr:cNvPr id="31296" name="Picture 52"/>
        <xdr:cNvPicPr>
          <a:picLocks noChangeAspect="1"/>
        </xdr:cNvPicPr>
      </xdr:nvPicPr>
      <xdr:blipFill>
        <a:blip xmlns:r="http://schemas.openxmlformats.org/officeDocument/2006/relationships" r:embed="rId35"/>
        <a:stretch>
          <a:fillRect/>
        </a:stretch>
      </xdr:blipFill>
      <xdr:spPr>
        <a:xfrm>
          <a:off x="6124575" y="43653075"/>
          <a:ext cx="542925" cy="523875"/>
        </a:xfrm>
        <a:prstGeom prst="rect">
          <a:avLst/>
        </a:prstGeom>
        <a:noFill/>
        <a:ln w="9525">
          <a:noFill/>
        </a:ln>
      </xdr:spPr>
    </xdr:pic>
    <xdr:clientData/>
  </xdr:twoCellAnchor>
  <xdr:twoCellAnchor>
    <xdr:from>
      <xdr:col>7</xdr:col>
      <xdr:colOff>390748</xdr:colOff>
      <xdr:row>54</xdr:row>
      <xdr:rowOff>239018</xdr:rowOff>
    </xdr:from>
    <xdr:to>
      <xdr:col>7</xdr:col>
      <xdr:colOff>848451</xdr:colOff>
      <xdr:row>54</xdr:row>
      <xdr:rowOff>838200</xdr:rowOff>
    </xdr:to>
    <xdr:pic>
      <xdr:nvPicPr>
        <xdr:cNvPr id="31297" name="Picture 53"/>
        <xdr:cNvPicPr>
          <a:picLocks noChangeAspect="1"/>
        </xdr:cNvPicPr>
      </xdr:nvPicPr>
      <xdr:blipFill>
        <a:blip xmlns:r="http://schemas.openxmlformats.org/officeDocument/2006/relationships" r:embed="rId36"/>
        <a:stretch>
          <a:fillRect/>
        </a:stretch>
      </xdr:blipFill>
      <xdr:spPr>
        <a:xfrm>
          <a:off x="6210300" y="44415075"/>
          <a:ext cx="457200" cy="600075"/>
        </a:xfrm>
        <a:prstGeom prst="rect">
          <a:avLst/>
        </a:prstGeom>
        <a:noFill/>
        <a:ln w="9525">
          <a:noFill/>
        </a:ln>
      </xdr:spPr>
    </xdr:pic>
    <xdr:clientData/>
  </xdr:twoCellAnchor>
  <xdr:twoCellAnchor>
    <xdr:from>
      <xdr:col>14</xdr:col>
      <xdr:colOff>276262</xdr:colOff>
      <xdr:row>34</xdr:row>
      <xdr:rowOff>275034</xdr:rowOff>
    </xdr:from>
    <xdr:to>
      <xdr:col>14</xdr:col>
      <xdr:colOff>686470</xdr:colOff>
      <xdr:row>34</xdr:row>
      <xdr:rowOff>703957</xdr:rowOff>
    </xdr:to>
    <xdr:pic>
      <xdr:nvPicPr>
        <xdr:cNvPr id="31298" name="Picture 33"/>
        <xdr:cNvPicPr>
          <a:picLocks noChangeAspect="1"/>
        </xdr:cNvPicPr>
      </xdr:nvPicPr>
      <xdr:blipFill>
        <a:blip xmlns:r="http://schemas.openxmlformats.org/officeDocument/2006/relationships" r:embed="rId23"/>
        <a:stretch>
          <a:fillRect/>
        </a:stretch>
      </xdr:blipFill>
      <xdr:spPr>
        <a:xfrm>
          <a:off x="11953875" y="27689175"/>
          <a:ext cx="409575" cy="428625"/>
        </a:xfrm>
        <a:prstGeom prst="rect">
          <a:avLst/>
        </a:prstGeom>
        <a:noFill/>
        <a:ln w="9525">
          <a:noFill/>
        </a:ln>
      </xdr:spPr>
    </xdr:pic>
    <xdr:clientData/>
  </xdr:twoCellAnchor>
  <xdr:twoCellAnchor>
    <xdr:from>
      <xdr:col>14</xdr:col>
      <xdr:colOff>209290</xdr:colOff>
      <xdr:row>35</xdr:row>
      <xdr:rowOff>353616</xdr:rowOff>
    </xdr:from>
    <xdr:to>
      <xdr:col>14</xdr:col>
      <xdr:colOff>609730</xdr:colOff>
      <xdr:row>35</xdr:row>
      <xdr:rowOff>667941</xdr:rowOff>
    </xdr:to>
    <xdr:pic>
      <xdr:nvPicPr>
        <xdr:cNvPr id="31299" name="Picture 34"/>
        <xdr:cNvPicPr>
          <a:picLocks noChangeAspect="1"/>
        </xdr:cNvPicPr>
      </xdr:nvPicPr>
      <xdr:blipFill>
        <a:blip xmlns:r="http://schemas.openxmlformats.org/officeDocument/2006/relationships" r:embed="rId24"/>
        <a:stretch>
          <a:fillRect/>
        </a:stretch>
      </xdr:blipFill>
      <xdr:spPr>
        <a:xfrm>
          <a:off x="11887200" y="28603575"/>
          <a:ext cx="400050" cy="314325"/>
        </a:xfrm>
        <a:prstGeom prst="rect">
          <a:avLst/>
        </a:prstGeom>
        <a:noFill/>
        <a:ln w="9525">
          <a:noFill/>
        </a:ln>
      </xdr:spPr>
    </xdr:pic>
    <xdr:clientData/>
  </xdr:twoCellAnchor>
  <xdr:twoCellAnchor>
    <xdr:from>
      <xdr:col>14</xdr:col>
      <xdr:colOff>238590</xdr:colOff>
      <xdr:row>36</xdr:row>
      <xdr:rowOff>343793</xdr:rowOff>
    </xdr:from>
    <xdr:to>
      <xdr:col>14</xdr:col>
      <xdr:colOff>639031</xdr:colOff>
      <xdr:row>36</xdr:row>
      <xdr:rowOff>658118</xdr:rowOff>
    </xdr:to>
    <xdr:pic>
      <xdr:nvPicPr>
        <xdr:cNvPr id="31300" name="Picture 35"/>
        <xdr:cNvPicPr>
          <a:picLocks noChangeAspect="1"/>
        </xdr:cNvPicPr>
      </xdr:nvPicPr>
      <xdr:blipFill>
        <a:blip xmlns:r="http://schemas.openxmlformats.org/officeDocument/2006/relationships" r:embed="rId24"/>
        <a:stretch>
          <a:fillRect/>
        </a:stretch>
      </xdr:blipFill>
      <xdr:spPr>
        <a:xfrm>
          <a:off x="11915775" y="29432250"/>
          <a:ext cx="400050" cy="314325"/>
        </a:xfrm>
        <a:prstGeom prst="rect">
          <a:avLst/>
        </a:prstGeom>
        <a:noFill/>
        <a:ln w="9525">
          <a:noFill/>
        </a:ln>
      </xdr:spPr>
    </xdr:pic>
    <xdr:clientData/>
  </xdr:twoCellAnchor>
  <xdr:twoCellAnchor>
    <xdr:from>
      <xdr:col>14</xdr:col>
      <xdr:colOff>400441</xdr:colOff>
      <xdr:row>49</xdr:row>
      <xdr:rowOff>419100</xdr:rowOff>
    </xdr:from>
    <xdr:to>
      <xdr:col>14</xdr:col>
      <xdr:colOff>838553</xdr:colOff>
      <xdr:row>49</xdr:row>
      <xdr:rowOff>828377</xdr:rowOff>
    </xdr:to>
    <xdr:pic>
      <xdr:nvPicPr>
        <xdr:cNvPr id="31301" name="Picture 36"/>
        <xdr:cNvPicPr>
          <a:picLocks noChangeAspect="1"/>
        </xdr:cNvPicPr>
      </xdr:nvPicPr>
      <xdr:blipFill>
        <a:blip xmlns:r="http://schemas.openxmlformats.org/officeDocument/2006/relationships" r:embed="rId25"/>
        <a:stretch>
          <a:fillRect/>
        </a:stretch>
      </xdr:blipFill>
      <xdr:spPr>
        <a:xfrm>
          <a:off x="12077700" y="40405050"/>
          <a:ext cx="438150" cy="409575"/>
        </a:xfrm>
        <a:prstGeom prst="rect">
          <a:avLst/>
        </a:prstGeom>
        <a:noFill/>
        <a:ln w="9525">
          <a:noFill/>
        </a:ln>
      </xdr:spPr>
    </xdr:pic>
    <xdr:clientData/>
  </xdr:twoCellAnchor>
  <xdr:twoCellAnchor>
    <xdr:from>
      <xdr:col>14</xdr:col>
      <xdr:colOff>323701</xdr:colOff>
      <xdr:row>39</xdr:row>
      <xdr:rowOff>389632</xdr:rowOff>
    </xdr:from>
    <xdr:to>
      <xdr:col>14</xdr:col>
      <xdr:colOff>781348</xdr:colOff>
      <xdr:row>39</xdr:row>
      <xdr:rowOff>654844</xdr:rowOff>
    </xdr:to>
    <xdr:pic>
      <xdr:nvPicPr>
        <xdr:cNvPr id="31302" name="Picture 56"/>
        <xdr:cNvPicPr>
          <a:picLocks noChangeAspect="1"/>
        </xdr:cNvPicPr>
      </xdr:nvPicPr>
      <xdr:blipFill>
        <a:blip xmlns:r="http://schemas.openxmlformats.org/officeDocument/2006/relationships" r:embed="rId26"/>
        <a:stretch>
          <a:fillRect/>
        </a:stretch>
      </xdr:blipFill>
      <xdr:spPr>
        <a:xfrm>
          <a:off x="12001500" y="31994475"/>
          <a:ext cx="457200" cy="266700"/>
        </a:xfrm>
        <a:prstGeom prst="rect">
          <a:avLst/>
        </a:prstGeom>
        <a:noFill/>
        <a:ln w="9525">
          <a:noFill/>
        </a:ln>
      </xdr:spPr>
    </xdr:pic>
    <xdr:clientData/>
  </xdr:twoCellAnchor>
  <xdr:twoCellAnchor>
    <xdr:from>
      <xdr:col>14</xdr:col>
      <xdr:colOff>333468</xdr:colOff>
      <xdr:row>40</xdr:row>
      <xdr:rowOff>379809</xdr:rowOff>
    </xdr:from>
    <xdr:to>
      <xdr:col>14</xdr:col>
      <xdr:colOff>791115</xdr:colOff>
      <xdr:row>40</xdr:row>
      <xdr:rowOff>599182</xdr:rowOff>
    </xdr:to>
    <xdr:pic>
      <xdr:nvPicPr>
        <xdr:cNvPr id="31303" name="Picture 56"/>
        <xdr:cNvPicPr>
          <a:picLocks noChangeAspect="1"/>
        </xdr:cNvPicPr>
      </xdr:nvPicPr>
      <xdr:blipFill>
        <a:blip xmlns:r="http://schemas.openxmlformats.org/officeDocument/2006/relationships" r:embed="rId27"/>
        <a:stretch>
          <a:fillRect/>
        </a:stretch>
      </xdr:blipFill>
      <xdr:spPr>
        <a:xfrm>
          <a:off x="12011025" y="32823150"/>
          <a:ext cx="457200" cy="219075"/>
        </a:xfrm>
        <a:prstGeom prst="rect">
          <a:avLst/>
        </a:prstGeom>
        <a:noFill/>
        <a:ln w="9525">
          <a:noFill/>
        </a:ln>
      </xdr:spPr>
    </xdr:pic>
    <xdr:clientData/>
  </xdr:twoCellAnchor>
  <xdr:twoCellAnchor>
    <xdr:from>
      <xdr:col>14</xdr:col>
      <xdr:colOff>238590</xdr:colOff>
      <xdr:row>37</xdr:row>
      <xdr:rowOff>389632</xdr:rowOff>
    </xdr:from>
    <xdr:to>
      <xdr:col>14</xdr:col>
      <xdr:colOff>848320</xdr:colOff>
      <xdr:row>37</xdr:row>
      <xdr:rowOff>838200</xdr:rowOff>
    </xdr:to>
    <xdr:pic>
      <xdr:nvPicPr>
        <xdr:cNvPr id="31304" name="Picture 39"/>
        <xdr:cNvPicPr>
          <a:picLocks noChangeAspect="1"/>
        </xdr:cNvPicPr>
      </xdr:nvPicPr>
      <xdr:blipFill>
        <a:blip xmlns:r="http://schemas.openxmlformats.org/officeDocument/2006/relationships" r:embed="rId28"/>
        <a:stretch>
          <a:fillRect/>
        </a:stretch>
      </xdr:blipFill>
      <xdr:spPr>
        <a:xfrm>
          <a:off x="11915775" y="30318075"/>
          <a:ext cx="609600" cy="447675"/>
        </a:xfrm>
        <a:prstGeom prst="rect">
          <a:avLst/>
        </a:prstGeom>
        <a:noFill/>
        <a:ln w="9525">
          <a:noFill/>
        </a:ln>
      </xdr:spPr>
    </xdr:pic>
    <xdr:clientData/>
  </xdr:twoCellAnchor>
  <xdr:twoCellAnchor>
    <xdr:from>
      <xdr:col>14</xdr:col>
      <xdr:colOff>238590</xdr:colOff>
      <xdr:row>38</xdr:row>
      <xdr:rowOff>389632</xdr:rowOff>
    </xdr:from>
    <xdr:to>
      <xdr:col>14</xdr:col>
      <xdr:colOff>848320</xdr:colOff>
      <xdr:row>38</xdr:row>
      <xdr:rowOff>838200</xdr:rowOff>
    </xdr:to>
    <xdr:pic>
      <xdr:nvPicPr>
        <xdr:cNvPr id="31305" name="Picture 40"/>
        <xdr:cNvPicPr>
          <a:picLocks noChangeAspect="1"/>
        </xdr:cNvPicPr>
      </xdr:nvPicPr>
      <xdr:blipFill>
        <a:blip xmlns:r="http://schemas.openxmlformats.org/officeDocument/2006/relationships" r:embed="rId28"/>
        <a:stretch>
          <a:fillRect/>
        </a:stretch>
      </xdr:blipFill>
      <xdr:spPr>
        <a:xfrm>
          <a:off x="11915775" y="31156275"/>
          <a:ext cx="609600" cy="447675"/>
        </a:xfrm>
        <a:prstGeom prst="rect">
          <a:avLst/>
        </a:prstGeom>
        <a:noFill/>
        <a:ln w="9525">
          <a:noFill/>
        </a:ln>
      </xdr:spPr>
    </xdr:pic>
    <xdr:clientData/>
  </xdr:twoCellAnchor>
  <xdr:twoCellAnchor>
    <xdr:from>
      <xdr:col>14</xdr:col>
      <xdr:colOff>304167</xdr:colOff>
      <xdr:row>41</xdr:row>
      <xdr:rowOff>333970</xdr:rowOff>
    </xdr:from>
    <xdr:to>
      <xdr:col>14</xdr:col>
      <xdr:colOff>846925</xdr:colOff>
      <xdr:row>41</xdr:row>
      <xdr:rowOff>713780</xdr:rowOff>
    </xdr:to>
    <xdr:pic>
      <xdr:nvPicPr>
        <xdr:cNvPr id="31306" name="Picture 41"/>
        <xdr:cNvPicPr>
          <a:picLocks noChangeAspect="1"/>
        </xdr:cNvPicPr>
      </xdr:nvPicPr>
      <xdr:blipFill>
        <a:blip xmlns:r="http://schemas.openxmlformats.org/officeDocument/2006/relationships"/>
        <a:stretch>
          <a:fillRect/>
        </a:stretch>
      </xdr:blipFill>
      <xdr:spPr>
        <a:xfrm>
          <a:off x="11982450" y="33613725"/>
          <a:ext cx="542925" cy="381000"/>
        </a:xfrm>
        <a:prstGeom prst="rect">
          <a:avLst/>
        </a:prstGeom>
        <a:noFill/>
        <a:ln w="9525">
          <a:noFill/>
        </a:ln>
      </xdr:spPr>
    </xdr:pic>
    <xdr:clientData/>
  </xdr:twoCellAnchor>
  <xdr:twoCellAnchor>
    <xdr:from>
      <xdr:col>14</xdr:col>
      <xdr:colOff>371140</xdr:colOff>
      <xdr:row>43</xdr:row>
      <xdr:rowOff>369987</xdr:rowOff>
    </xdr:from>
    <xdr:to>
      <xdr:col>14</xdr:col>
      <xdr:colOff>846925</xdr:colOff>
      <xdr:row>43</xdr:row>
      <xdr:rowOff>838200</xdr:rowOff>
    </xdr:to>
    <xdr:pic>
      <xdr:nvPicPr>
        <xdr:cNvPr id="31307" name="Picture 42"/>
        <xdr:cNvPicPr>
          <a:picLocks noChangeAspect="1"/>
        </xdr:cNvPicPr>
      </xdr:nvPicPr>
      <xdr:blipFill>
        <a:blip xmlns:r="http://schemas.openxmlformats.org/officeDocument/2006/relationships" r:embed="rId29"/>
        <a:stretch>
          <a:fillRect/>
        </a:stretch>
      </xdr:blipFill>
      <xdr:spPr>
        <a:xfrm>
          <a:off x="12049125" y="35328225"/>
          <a:ext cx="476250" cy="466725"/>
        </a:xfrm>
        <a:prstGeom prst="rect">
          <a:avLst/>
        </a:prstGeom>
        <a:noFill/>
        <a:ln w="9525">
          <a:noFill/>
        </a:ln>
      </xdr:spPr>
    </xdr:pic>
    <xdr:clientData/>
  </xdr:twoCellAnchor>
  <xdr:twoCellAnchor>
    <xdr:from>
      <xdr:col>14</xdr:col>
      <xdr:colOff>371140</xdr:colOff>
      <xdr:row>44</xdr:row>
      <xdr:rowOff>369987</xdr:rowOff>
    </xdr:from>
    <xdr:to>
      <xdr:col>14</xdr:col>
      <xdr:colOff>846925</xdr:colOff>
      <xdr:row>44</xdr:row>
      <xdr:rowOff>838200</xdr:rowOff>
    </xdr:to>
    <xdr:pic>
      <xdr:nvPicPr>
        <xdr:cNvPr id="31308" name="Picture 43"/>
        <xdr:cNvPicPr>
          <a:picLocks noChangeAspect="1"/>
        </xdr:cNvPicPr>
      </xdr:nvPicPr>
      <xdr:blipFill>
        <a:blip xmlns:r="http://schemas.openxmlformats.org/officeDocument/2006/relationships" r:embed="rId29"/>
        <a:stretch>
          <a:fillRect/>
        </a:stretch>
      </xdr:blipFill>
      <xdr:spPr>
        <a:xfrm>
          <a:off x="12049125" y="36166425"/>
          <a:ext cx="476250" cy="466725"/>
        </a:xfrm>
        <a:prstGeom prst="rect">
          <a:avLst/>
        </a:prstGeom>
        <a:noFill/>
        <a:ln w="9525">
          <a:noFill/>
        </a:ln>
      </xdr:spPr>
    </xdr:pic>
    <xdr:clientData/>
  </xdr:twoCellAnchor>
  <xdr:twoCellAnchor>
    <xdr:from>
      <xdr:col>14</xdr:col>
      <xdr:colOff>371140</xdr:colOff>
      <xdr:row>45</xdr:row>
      <xdr:rowOff>369987</xdr:rowOff>
    </xdr:from>
    <xdr:to>
      <xdr:col>14</xdr:col>
      <xdr:colOff>846925</xdr:colOff>
      <xdr:row>45</xdr:row>
      <xdr:rowOff>838200</xdr:rowOff>
    </xdr:to>
    <xdr:pic>
      <xdr:nvPicPr>
        <xdr:cNvPr id="31309" name="Picture 44"/>
        <xdr:cNvPicPr>
          <a:picLocks noChangeAspect="1"/>
        </xdr:cNvPicPr>
      </xdr:nvPicPr>
      <xdr:blipFill>
        <a:blip xmlns:r="http://schemas.openxmlformats.org/officeDocument/2006/relationships" r:embed="rId29"/>
        <a:stretch>
          <a:fillRect/>
        </a:stretch>
      </xdr:blipFill>
      <xdr:spPr>
        <a:xfrm>
          <a:off x="12049125" y="37004625"/>
          <a:ext cx="476250" cy="466725"/>
        </a:xfrm>
        <a:prstGeom prst="rect">
          <a:avLst/>
        </a:prstGeom>
        <a:noFill/>
        <a:ln w="9525">
          <a:noFill/>
        </a:ln>
      </xdr:spPr>
    </xdr:pic>
    <xdr:clientData/>
  </xdr:twoCellAnchor>
  <xdr:twoCellAnchor>
    <xdr:from>
      <xdr:col>14</xdr:col>
      <xdr:colOff>256729</xdr:colOff>
      <xdr:row>46</xdr:row>
      <xdr:rowOff>275034</xdr:rowOff>
    </xdr:from>
    <xdr:to>
      <xdr:col>14</xdr:col>
      <xdr:colOff>846925</xdr:colOff>
      <xdr:row>46</xdr:row>
      <xdr:rowOff>798909</xdr:rowOff>
    </xdr:to>
    <xdr:pic>
      <xdr:nvPicPr>
        <xdr:cNvPr id="31310" name="Picture 45"/>
        <xdr:cNvPicPr>
          <a:picLocks noChangeAspect="1"/>
        </xdr:cNvPicPr>
      </xdr:nvPicPr>
      <xdr:blipFill>
        <a:blip xmlns:r="http://schemas.openxmlformats.org/officeDocument/2006/relationships" r:embed="rId30"/>
        <a:stretch>
          <a:fillRect/>
        </a:stretch>
      </xdr:blipFill>
      <xdr:spPr>
        <a:xfrm>
          <a:off x="11934825" y="37747575"/>
          <a:ext cx="590550" cy="523875"/>
        </a:xfrm>
        <a:prstGeom prst="rect">
          <a:avLst/>
        </a:prstGeom>
        <a:noFill/>
        <a:ln w="9525">
          <a:noFill/>
        </a:ln>
      </xdr:spPr>
    </xdr:pic>
    <xdr:clientData/>
  </xdr:twoCellAnchor>
  <xdr:twoCellAnchor>
    <xdr:from>
      <xdr:col>14</xdr:col>
      <xdr:colOff>276262</xdr:colOff>
      <xdr:row>47</xdr:row>
      <xdr:rowOff>409277</xdr:rowOff>
    </xdr:from>
    <xdr:to>
      <xdr:col>14</xdr:col>
      <xdr:colOff>848320</xdr:colOff>
      <xdr:row>47</xdr:row>
      <xdr:rowOff>798909</xdr:rowOff>
    </xdr:to>
    <xdr:pic>
      <xdr:nvPicPr>
        <xdr:cNvPr id="31311" name="Picture 46"/>
        <xdr:cNvPicPr>
          <a:picLocks noChangeAspect="1"/>
        </xdr:cNvPicPr>
      </xdr:nvPicPr>
      <xdr:blipFill>
        <a:blip xmlns:r="http://schemas.openxmlformats.org/officeDocument/2006/relationships" r:embed="rId31"/>
        <a:stretch>
          <a:fillRect/>
        </a:stretch>
      </xdr:blipFill>
      <xdr:spPr>
        <a:xfrm>
          <a:off x="11953875" y="38719125"/>
          <a:ext cx="571500" cy="390525"/>
        </a:xfrm>
        <a:prstGeom prst="rect">
          <a:avLst/>
        </a:prstGeom>
        <a:noFill/>
        <a:ln w="9525">
          <a:noFill/>
        </a:ln>
      </xdr:spPr>
    </xdr:pic>
    <xdr:clientData/>
  </xdr:twoCellAnchor>
  <xdr:twoCellAnchor>
    <xdr:from>
      <xdr:col>14</xdr:col>
      <xdr:colOff>276262</xdr:colOff>
      <xdr:row>48</xdr:row>
      <xdr:rowOff>409277</xdr:rowOff>
    </xdr:from>
    <xdr:to>
      <xdr:col>14</xdr:col>
      <xdr:colOff>848320</xdr:colOff>
      <xdr:row>48</xdr:row>
      <xdr:rowOff>798909</xdr:rowOff>
    </xdr:to>
    <xdr:pic>
      <xdr:nvPicPr>
        <xdr:cNvPr id="31312" name="Picture 47"/>
        <xdr:cNvPicPr>
          <a:picLocks noChangeAspect="1"/>
        </xdr:cNvPicPr>
      </xdr:nvPicPr>
      <xdr:blipFill>
        <a:blip xmlns:r="http://schemas.openxmlformats.org/officeDocument/2006/relationships" r:embed="rId31"/>
        <a:stretch>
          <a:fillRect/>
        </a:stretch>
      </xdr:blipFill>
      <xdr:spPr>
        <a:xfrm>
          <a:off x="11953875" y="39557325"/>
          <a:ext cx="571500" cy="390525"/>
        </a:xfrm>
        <a:prstGeom prst="rect">
          <a:avLst/>
        </a:prstGeom>
        <a:noFill/>
        <a:ln w="9525">
          <a:noFill/>
        </a:ln>
      </xdr:spPr>
    </xdr:pic>
    <xdr:clientData/>
  </xdr:twoCellAnchor>
  <xdr:twoCellAnchor>
    <xdr:from>
      <xdr:col>14</xdr:col>
      <xdr:colOff>219056</xdr:colOff>
      <xdr:row>42</xdr:row>
      <xdr:rowOff>369987</xdr:rowOff>
    </xdr:from>
    <xdr:to>
      <xdr:col>14</xdr:col>
      <xdr:colOff>848320</xdr:colOff>
      <xdr:row>42</xdr:row>
      <xdr:rowOff>838200</xdr:rowOff>
    </xdr:to>
    <xdr:pic>
      <xdr:nvPicPr>
        <xdr:cNvPr id="31313" name="Picture 48"/>
        <xdr:cNvPicPr>
          <a:picLocks noChangeAspect="1"/>
        </xdr:cNvPicPr>
      </xdr:nvPicPr>
      <xdr:blipFill>
        <a:blip xmlns:r="http://schemas.openxmlformats.org/officeDocument/2006/relationships" r:embed="rId32"/>
        <a:stretch>
          <a:fillRect/>
        </a:stretch>
      </xdr:blipFill>
      <xdr:spPr>
        <a:xfrm>
          <a:off x="11896725" y="34490025"/>
          <a:ext cx="628650" cy="466725"/>
        </a:xfrm>
        <a:prstGeom prst="rect">
          <a:avLst/>
        </a:prstGeom>
        <a:noFill/>
        <a:ln w="9525">
          <a:noFill/>
        </a:ln>
      </xdr:spPr>
    </xdr:pic>
    <xdr:clientData/>
  </xdr:twoCellAnchor>
  <xdr:twoCellAnchor>
    <xdr:from>
      <xdr:col>14</xdr:col>
      <xdr:colOff>418579</xdr:colOff>
      <xdr:row>50</xdr:row>
      <xdr:rowOff>428923</xdr:rowOff>
    </xdr:from>
    <xdr:to>
      <xdr:col>14</xdr:col>
      <xdr:colOff>846925</xdr:colOff>
      <xdr:row>50</xdr:row>
      <xdr:rowOff>838200</xdr:rowOff>
    </xdr:to>
    <xdr:pic>
      <xdr:nvPicPr>
        <xdr:cNvPr id="31314" name="Picture 49"/>
        <xdr:cNvPicPr>
          <a:picLocks noChangeAspect="1"/>
        </xdr:cNvPicPr>
      </xdr:nvPicPr>
      <xdr:blipFill>
        <a:blip xmlns:r="http://schemas.openxmlformats.org/officeDocument/2006/relationships" r:embed="rId25"/>
        <a:stretch>
          <a:fillRect/>
        </a:stretch>
      </xdr:blipFill>
      <xdr:spPr>
        <a:xfrm>
          <a:off x="12096750" y="41252775"/>
          <a:ext cx="428625" cy="409575"/>
        </a:xfrm>
        <a:prstGeom prst="rect">
          <a:avLst/>
        </a:prstGeom>
        <a:noFill/>
        <a:ln w="9525">
          <a:noFill/>
        </a:ln>
      </xdr:spPr>
    </xdr:pic>
    <xdr:clientData/>
  </xdr:twoCellAnchor>
  <xdr:twoCellAnchor>
    <xdr:from>
      <xdr:col>14</xdr:col>
      <xdr:colOff>343235</xdr:colOff>
      <xdr:row>8</xdr:row>
      <xdr:rowOff>189905</xdr:rowOff>
    </xdr:from>
    <xdr:to>
      <xdr:col>14</xdr:col>
      <xdr:colOff>848320</xdr:colOff>
      <xdr:row>8</xdr:row>
      <xdr:rowOff>838200</xdr:rowOff>
    </xdr:to>
    <xdr:pic>
      <xdr:nvPicPr>
        <xdr:cNvPr id="31315" name="Picture 7"/>
        <xdr:cNvPicPr>
          <a:picLocks noChangeAspect="1"/>
        </xdr:cNvPicPr>
      </xdr:nvPicPr>
      <xdr:blipFill>
        <a:blip xmlns:r="http://schemas.openxmlformats.org/officeDocument/2006/relationships" r:embed="rId2"/>
        <a:stretch>
          <a:fillRect/>
        </a:stretch>
      </xdr:blipFill>
      <xdr:spPr>
        <a:xfrm>
          <a:off x="12020550" y="5810250"/>
          <a:ext cx="504825" cy="647700"/>
        </a:xfrm>
        <a:prstGeom prst="rect">
          <a:avLst/>
        </a:prstGeom>
        <a:noFill/>
        <a:ln w="9525">
          <a:noFill/>
        </a:ln>
      </xdr:spPr>
    </xdr:pic>
    <xdr:clientData/>
  </xdr:twoCellAnchor>
  <xdr:twoCellAnchor>
    <xdr:from>
      <xdr:col>14</xdr:col>
      <xdr:colOff>304167</xdr:colOff>
      <xdr:row>9</xdr:row>
      <xdr:rowOff>114598</xdr:rowOff>
    </xdr:from>
    <xdr:to>
      <xdr:col>14</xdr:col>
      <xdr:colOff>837158</xdr:colOff>
      <xdr:row>9</xdr:row>
      <xdr:rowOff>838200</xdr:rowOff>
    </xdr:to>
    <xdr:pic>
      <xdr:nvPicPr>
        <xdr:cNvPr id="31316" name="Picture 8"/>
        <xdr:cNvPicPr>
          <a:picLocks noChangeAspect="1"/>
        </xdr:cNvPicPr>
      </xdr:nvPicPr>
      <xdr:blipFill>
        <a:blip xmlns:r="http://schemas.openxmlformats.org/officeDocument/2006/relationships"/>
        <a:stretch>
          <a:fillRect/>
        </a:stretch>
      </xdr:blipFill>
      <xdr:spPr>
        <a:xfrm>
          <a:off x="11982450" y="6572250"/>
          <a:ext cx="533400" cy="723900"/>
        </a:xfrm>
        <a:prstGeom prst="rect">
          <a:avLst/>
        </a:prstGeom>
        <a:noFill/>
        <a:ln w="9525">
          <a:noFill/>
        </a:ln>
      </xdr:spPr>
    </xdr:pic>
    <xdr:clientData/>
  </xdr:twoCellAnchor>
  <xdr:twoCellAnchor>
    <xdr:from>
      <xdr:col>14</xdr:col>
      <xdr:colOff>171617</xdr:colOff>
      <xdr:row>10</xdr:row>
      <xdr:rowOff>265212</xdr:rowOff>
    </xdr:from>
    <xdr:to>
      <xdr:col>14</xdr:col>
      <xdr:colOff>838553</xdr:colOff>
      <xdr:row>10</xdr:row>
      <xdr:rowOff>838200</xdr:rowOff>
    </xdr:to>
    <xdr:pic>
      <xdr:nvPicPr>
        <xdr:cNvPr id="31317" name="Picture 9"/>
        <xdr:cNvPicPr>
          <a:picLocks noChangeAspect="1"/>
        </xdr:cNvPicPr>
      </xdr:nvPicPr>
      <xdr:blipFill>
        <a:blip xmlns:r="http://schemas.openxmlformats.org/officeDocument/2006/relationships" r:embed="rId3"/>
        <a:stretch>
          <a:fillRect/>
        </a:stretch>
      </xdr:blipFill>
      <xdr:spPr>
        <a:xfrm>
          <a:off x="11849100" y="7562850"/>
          <a:ext cx="666750" cy="571500"/>
        </a:xfrm>
        <a:prstGeom prst="rect">
          <a:avLst/>
        </a:prstGeom>
        <a:noFill/>
        <a:ln w="9525">
          <a:noFill/>
        </a:ln>
      </xdr:spPr>
    </xdr:pic>
    <xdr:clientData/>
  </xdr:twoCellAnchor>
  <xdr:twoCellAnchor>
    <xdr:from>
      <xdr:col>14</xdr:col>
      <xdr:colOff>361373</xdr:colOff>
      <xdr:row>16</xdr:row>
      <xdr:rowOff>219373</xdr:rowOff>
    </xdr:from>
    <xdr:to>
      <xdr:col>14</xdr:col>
      <xdr:colOff>856692</xdr:colOff>
      <xdr:row>16</xdr:row>
      <xdr:rowOff>838200</xdr:rowOff>
    </xdr:to>
    <xdr:pic>
      <xdr:nvPicPr>
        <xdr:cNvPr id="31318" name="Picture 15"/>
        <xdr:cNvPicPr>
          <a:picLocks noChangeAspect="1"/>
        </xdr:cNvPicPr>
      </xdr:nvPicPr>
      <xdr:blipFill>
        <a:blip xmlns:r="http://schemas.openxmlformats.org/officeDocument/2006/relationships"/>
        <a:stretch>
          <a:fillRect/>
        </a:stretch>
      </xdr:blipFill>
      <xdr:spPr>
        <a:xfrm>
          <a:off x="12039600" y="12544425"/>
          <a:ext cx="495300" cy="619125"/>
        </a:xfrm>
        <a:prstGeom prst="rect">
          <a:avLst/>
        </a:prstGeom>
        <a:noFill/>
        <a:ln w="9525">
          <a:noFill/>
        </a:ln>
      </xdr:spPr>
    </xdr:pic>
    <xdr:clientData/>
  </xdr:twoCellAnchor>
  <xdr:twoCellAnchor>
    <xdr:from>
      <xdr:col>14</xdr:col>
      <xdr:colOff>276262</xdr:colOff>
      <xdr:row>33</xdr:row>
      <xdr:rowOff>124420</xdr:rowOff>
    </xdr:from>
    <xdr:to>
      <xdr:col>14</xdr:col>
      <xdr:colOff>848320</xdr:colOff>
      <xdr:row>33</xdr:row>
      <xdr:rowOff>838200</xdr:rowOff>
    </xdr:to>
    <xdr:pic>
      <xdr:nvPicPr>
        <xdr:cNvPr id="31319" name="Picture 16"/>
        <xdr:cNvPicPr>
          <a:picLocks noChangeAspect="1"/>
        </xdr:cNvPicPr>
      </xdr:nvPicPr>
      <xdr:blipFill>
        <a:blip xmlns:r="http://schemas.openxmlformats.org/officeDocument/2006/relationships" r:embed="rId9"/>
        <a:stretch>
          <a:fillRect/>
        </a:stretch>
      </xdr:blipFill>
      <xdr:spPr>
        <a:xfrm>
          <a:off x="11953875" y="26698575"/>
          <a:ext cx="571500" cy="714375"/>
        </a:xfrm>
        <a:prstGeom prst="rect">
          <a:avLst/>
        </a:prstGeom>
        <a:noFill/>
        <a:ln w="9525">
          <a:noFill/>
        </a:ln>
      </xdr:spPr>
    </xdr:pic>
    <xdr:clientData/>
  </xdr:twoCellAnchor>
  <xdr:twoCellAnchor>
    <xdr:from>
      <xdr:col>14</xdr:col>
      <xdr:colOff>104645</xdr:colOff>
      <xdr:row>32</xdr:row>
      <xdr:rowOff>219373</xdr:rowOff>
    </xdr:from>
    <xdr:to>
      <xdr:col>14</xdr:col>
      <xdr:colOff>838553</xdr:colOff>
      <xdr:row>32</xdr:row>
      <xdr:rowOff>838200</xdr:rowOff>
    </xdr:to>
    <xdr:pic>
      <xdr:nvPicPr>
        <xdr:cNvPr id="31320" name="Picture 17"/>
        <xdr:cNvPicPr>
          <a:picLocks noChangeAspect="1"/>
        </xdr:cNvPicPr>
      </xdr:nvPicPr>
      <xdr:blipFill>
        <a:blip xmlns:r="http://schemas.openxmlformats.org/officeDocument/2006/relationships" r:embed="rId10"/>
        <a:stretch>
          <a:fillRect/>
        </a:stretch>
      </xdr:blipFill>
      <xdr:spPr>
        <a:xfrm>
          <a:off x="11782425" y="25955625"/>
          <a:ext cx="733425" cy="619125"/>
        </a:xfrm>
        <a:prstGeom prst="rect">
          <a:avLst/>
        </a:prstGeom>
        <a:noFill/>
        <a:ln w="9525">
          <a:noFill/>
        </a:ln>
      </xdr:spPr>
    </xdr:pic>
    <xdr:clientData/>
  </xdr:twoCellAnchor>
  <xdr:twoCellAnchor>
    <xdr:from>
      <xdr:col>14</xdr:col>
      <xdr:colOff>304167</xdr:colOff>
      <xdr:row>31</xdr:row>
      <xdr:rowOff>265212</xdr:rowOff>
    </xdr:from>
    <xdr:to>
      <xdr:col>14</xdr:col>
      <xdr:colOff>837158</xdr:colOff>
      <xdr:row>31</xdr:row>
      <xdr:rowOff>838200</xdr:rowOff>
    </xdr:to>
    <xdr:pic>
      <xdr:nvPicPr>
        <xdr:cNvPr id="31321" name="Picture 18"/>
        <xdr:cNvPicPr>
          <a:picLocks noChangeAspect="1"/>
        </xdr:cNvPicPr>
      </xdr:nvPicPr>
      <xdr:blipFill>
        <a:blip xmlns:r="http://schemas.openxmlformats.org/officeDocument/2006/relationships"/>
        <a:stretch>
          <a:fillRect/>
        </a:stretch>
      </xdr:blipFill>
      <xdr:spPr>
        <a:xfrm>
          <a:off x="11982450" y="25165050"/>
          <a:ext cx="533400" cy="571500"/>
        </a:xfrm>
        <a:prstGeom prst="rect">
          <a:avLst/>
        </a:prstGeom>
        <a:noFill/>
        <a:ln w="9525">
          <a:noFill/>
        </a:ln>
      </xdr:spPr>
    </xdr:pic>
    <xdr:clientData/>
  </xdr:twoCellAnchor>
  <xdr:twoCellAnchor>
    <xdr:from>
      <xdr:col>14</xdr:col>
      <xdr:colOff>161851</xdr:colOff>
      <xdr:row>30</xdr:row>
      <xdr:rowOff>389632</xdr:rowOff>
    </xdr:from>
    <xdr:to>
      <xdr:col>14</xdr:col>
      <xdr:colOff>856692</xdr:colOff>
      <xdr:row>30</xdr:row>
      <xdr:rowOff>743248</xdr:rowOff>
    </xdr:to>
    <xdr:pic>
      <xdr:nvPicPr>
        <xdr:cNvPr id="31322" name="Picture 19"/>
        <xdr:cNvPicPr>
          <a:picLocks noChangeAspect="1"/>
        </xdr:cNvPicPr>
      </xdr:nvPicPr>
      <xdr:blipFill>
        <a:blip xmlns:r="http://schemas.openxmlformats.org/officeDocument/2006/relationships" r:embed="rId11"/>
        <a:stretch>
          <a:fillRect/>
        </a:stretch>
      </xdr:blipFill>
      <xdr:spPr>
        <a:xfrm>
          <a:off x="11839575" y="24450675"/>
          <a:ext cx="695325" cy="352425"/>
        </a:xfrm>
        <a:prstGeom prst="rect">
          <a:avLst/>
        </a:prstGeom>
        <a:noFill/>
        <a:ln w="9525">
          <a:noFill/>
        </a:ln>
      </xdr:spPr>
    </xdr:pic>
    <xdr:clientData/>
  </xdr:twoCellAnchor>
  <xdr:twoCellAnchor>
    <xdr:from>
      <xdr:col>14</xdr:col>
      <xdr:colOff>209290</xdr:colOff>
      <xdr:row>29</xdr:row>
      <xdr:rowOff>314325</xdr:rowOff>
    </xdr:from>
    <xdr:to>
      <xdr:col>14</xdr:col>
      <xdr:colOff>846925</xdr:colOff>
      <xdr:row>29</xdr:row>
      <xdr:rowOff>838200</xdr:rowOff>
    </xdr:to>
    <xdr:pic>
      <xdr:nvPicPr>
        <xdr:cNvPr id="31323" name="Picture 20"/>
        <xdr:cNvPicPr>
          <a:picLocks noChangeAspect="1"/>
        </xdr:cNvPicPr>
      </xdr:nvPicPr>
      <xdr:blipFill>
        <a:blip xmlns:r="http://schemas.openxmlformats.org/officeDocument/2006/relationships" r:embed="rId12"/>
        <a:stretch>
          <a:fillRect/>
        </a:stretch>
      </xdr:blipFill>
      <xdr:spPr>
        <a:xfrm>
          <a:off x="11887200" y="23536275"/>
          <a:ext cx="638175" cy="523875"/>
        </a:xfrm>
        <a:prstGeom prst="rect">
          <a:avLst/>
        </a:prstGeom>
        <a:noFill/>
        <a:ln w="9525">
          <a:noFill/>
        </a:ln>
      </xdr:spPr>
    </xdr:pic>
    <xdr:clientData/>
  </xdr:twoCellAnchor>
  <xdr:twoCellAnchor>
    <xdr:from>
      <xdr:col>14</xdr:col>
      <xdr:colOff>191151</xdr:colOff>
      <xdr:row>28</xdr:row>
      <xdr:rowOff>275034</xdr:rowOff>
    </xdr:from>
    <xdr:to>
      <xdr:col>14</xdr:col>
      <xdr:colOff>848320</xdr:colOff>
      <xdr:row>28</xdr:row>
      <xdr:rowOff>779264</xdr:rowOff>
    </xdr:to>
    <xdr:pic>
      <xdr:nvPicPr>
        <xdr:cNvPr id="31324" name="Picture 21"/>
        <xdr:cNvPicPr>
          <a:picLocks noChangeAspect="1"/>
        </xdr:cNvPicPr>
      </xdr:nvPicPr>
      <xdr:blipFill>
        <a:blip xmlns:r="http://schemas.openxmlformats.org/officeDocument/2006/relationships" r:embed="rId13"/>
        <a:stretch>
          <a:fillRect/>
        </a:stretch>
      </xdr:blipFill>
      <xdr:spPr>
        <a:xfrm>
          <a:off x="11868150" y="22659975"/>
          <a:ext cx="657225" cy="504825"/>
        </a:xfrm>
        <a:prstGeom prst="rect">
          <a:avLst/>
        </a:prstGeom>
        <a:noFill/>
        <a:ln w="9525">
          <a:noFill/>
        </a:ln>
      </xdr:spPr>
    </xdr:pic>
    <xdr:clientData/>
  </xdr:twoCellAnchor>
  <xdr:twoCellAnchor>
    <xdr:from>
      <xdr:col>14</xdr:col>
      <xdr:colOff>104645</xdr:colOff>
      <xdr:row>27</xdr:row>
      <xdr:rowOff>275034</xdr:rowOff>
    </xdr:from>
    <xdr:to>
      <xdr:col>14</xdr:col>
      <xdr:colOff>838553</xdr:colOff>
      <xdr:row>27</xdr:row>
      <xdr:rowOff>779264</xdr:rowOff>
    </xdr:to>
    <xdr:pic>
      <xdr:nvPicPr>
        <xdr:cNvPr id="31325" name="Picture 22"/>
        <xdr:cNvPicPr>
          <a:picLocks noChangeAspect="1"/>
        </xdr:cNvPicPr>
      </xdr:nvPicPr>
      <xdr:blipFill>
        <a:blip xmlns:r="http://schemas.openxmlformats.org/officeDocument/2006/relationships" r:embed="rId14"/>
        <a:stretch>
          <a:fillRect/>
        </a:stretch>
      </xdr:blipFill>
      <xdr:spPr>
        <a:xfrm>
          <a:off x="11782425" y="21821775"/>
          <a:ext cx="733425" cy="504825"/>
        </a:xfrm>
        <a:prstGeom prst="rect">
          <a:avLst/>
        </a:prstGeom>
        <a:noFill/>
        <a:ln w="9525">
          <a:noFill/>
        </a:ln>
      </xdr:spPr>
    </xdr:pic>
    <xdr:clientData/>
  </xdr:twoCellAnchor>
  <xdr:twoCellAnchor>
    <xdr:from>
      <xdr:col>14</xdr:col>
      <xdr:colOff>438113</xdr:colOff>
      <xdr:row>26</xdr:row>
      <xdr:rowOff>160437</xdr:rowOff>
    </xdr:from>
    <xdr:to>
      <xdr:col>14</xdr:col>
      <xdr:colOff>848320</xdr:colOff>
      <xdr:row>26</xdr:row>
      <xdr:rowOff>838200</xdr:rowOff>
    </xdr:to>
    <xdr:pic>
      <xdr:nvPicPr>
        <xdr:cNvPr id="31326" name="Picture 23"/>
        <xdr:cNvPicPr>
          <a:picLocks noChangeAspect="1"/>
        </xdr:cNvPicPr>
      </xdr:nvPicPr>
      <xdr:blipFill>
        <a:blip xmlns:r="http://schemas.openxmlformats.org/officeDocument/2006/relationships" r:embed="rId15"/>
        <a:stretch>
          <a:fillRect/>
        </a:stretch>
      </xdr:blipFill>
      <xdr:spPr>
        <a:xfrm>
          <a:off x="12115800" y="20869275"/>
          <a:ext cx="409575" cy="676275"/>
        </a:xfrm>
        <a:prstGeom prst="rect">
          <a:avLst/>
        </a:prstGeom>
        <a:noFill/>
        <a:ln w="9525">
          <a:noFill/>
        </a:ln>
      </xdr:spPr>
    </xdr:pic>
    <xdr:clientData/>
  </xdr:twoCellAnchor>
  <xdr:twoCellAnchor>
    <xdr:from>
      <xdr:col>14</xdr:col>
      <xdr:colOff>161851</xdr:colOff>
      <xdr:row>25</xdr:row>
      <xdr:rowOff>265212</xdr:rowOff>
    </xdr:from>
    <xdr:to>
      <xdr:col>14</xdr:col>
      <xdr:colOff>856692</xdr:colOff>
      <xdr:row>25</xdr:row>
      <xdr:rowOff>838200</xdr:rowOff>
    </xdr:to>
    <xdr:pic>
      <xdr:nvPicPr>
        <xdr:cNvPr id="31327" name="Picture 24"/>
        <xdr:cNvPicPr>
          <a:picLocks noChangeAspect="1"/>
        </xdr:cNvPicPr>
      </xdr:nvPicPr>
      <xdr:blipFill>
        <a:blip xmlns:r="http://schemas.openxmlformats.org/officeDocument/2006/relationships" r:embed="rId16"/>
        <a:stretch>
          <a:fillRect/>
        </a:stretch>
      </xdr:blipFill>
      <xdr:spPr>
        <a:xfrm>
          <a:off x="11839575" y="20135850"/>
          <a:ext cx="695325" cy="571500"/>
        </a:xfrm>
        <a:prstGeom prst="rect">
          <a:avLst/>
        </a:prstGeom>
        <a:noFill/>
        <a:ln w="9525">
          <a:noFill/>
        </a:ln>
      </xdr:spPr>
    </xdr:pic>
    <xdr:clientData/>
  </xdr:twoCellAnchor>
  <xdr:twoCellAnchor>
    <xdr:from>
      <xdr:col>14</xdr:col>
      <xdr:colOff>191151</xdr:colOff>
      <xdr:row>24</xdr:row>
      <xdr:rowOff>265212</xdr:rowOff>
    </xdr:from>
    <xdr:to>
      <xdr:col>14</xdr:col>
      <xdr:colOff>848320</xdr:colOff>
      <xdr:row>24</xdr:row>
      <xdr:rowOff>789087</xdr:rowOff>
    </xdr:to>
    <xdr:pic>
      <xdr:nvPicPr>
        <xdr:cNvPr id="31328" name="Picture 25"/>
        <xdr:cNvPicPr>
          <a:picLocks noChangeAspect="1"/>
        </xdr:cNvPicPr>
      </xdr:nvPicPr>
      <xdr:blipFill>
        <a:blip xmlns:r="http://schemas.openxmlformats.org/officeDocument/2006/relationships"/>
        <a:stretch>
          <a:fillRect/>
        </a:stretch>
      </xdr:blipFill>
      <xdr:spPr>
        <a:xfrm>
          <a:off x="11868150" y="19297650"/>
          <a:ext cx="657225" cy="523875"/>
        </a:xfrm>
        <a:prstGeom prst="rect">
          <a:avLst/>
        </a:prstGeom>
        <a:noFill/>
        <a:ln w="9525">
          <a:noFill/>
        </a:ln>
      </xdr:spPr>
    </xdr:pic>
    <xdr:clientData/>
  </xdr:twoCellAnchor>
  <xdr:twoCellAnchor>
    <xdr:from>
      <xdr:col>14</xdr:col>
      <xdr:colOff>191151</xdr:colOff>
      <xdr:row>23</xdr:row>
      <xdr:rowOff>265212</xdr:rowOff>
    </xdr:from>
    <xdr:to>
      <xdr:col>14</xdr:col>
      <xdr:colOff>848320</xdr:colOff>
      <xdr:row>23</xdr:row>
      <xdr:rowOff>789087</xdr:rowOff>
    </xdr:to>
    <xdr:pic>
      <xdr:nvPicPr>
        <xdr:cNvPr id="31329" name="Picture 26"/>
        <xdr:cNvPicPr>
          <a:picLocks noChangeAspect="1"/>
        </xdr:cNvPicPr>
      </xdr:nvPicPr>
      <xdr:blipFill>
        <a:blip xmlns:r="http://schemas.openxmlformats.org/officeDocument/2006/relationships"/>
        <a:stretch>
          <a:fillRect/>
        </a:stretch>
      </xdr:blipFill>
      <xdr:spPr>
        <a:xfrm>
          <a:off x="11868150" y="18459450"/>
          <a:ext cx="657225" cy="523875"/>
        </a:xfrm>
        <a:prstGeom prst="rect">
          <a:avLst/>
        </a:prstGeom>
        <a:noFill/>
        <a:ln w="9525">
          <a:noFill/>
        </a:ln>
      </xdr:spPr>
    </xdr:pic>
    <xdr:clientData/>
  </xdr:twoCellAnchor>
  <xdr:twoCellAnchor>
    <xdr:from>
      <xdr:col>14</xdr:col>
      <xdr:colOff>199523</xdr:colOff>
      <xdr:row>22</xdr:row>
      <xdr:rowOff>219373</xdr:rowOff>
    </xdr:from>
    <xdr:to>
      <xdr:col>14</xdr:col>
      <xdr:colOff>856692</xdr:colOff>
      <xdr:row>22</xdr:row>
      <xdr:rowOff>838200</xdr:rowOff>
    </xdr:to>
    <xdr:pic>
      <xdr:nvPicPr>
        <xdr:cNvPr id="31330" name="Picture 27"/>
        <xdr:cNvPicPr>
          <a:picLocks noChangeAspect="1"/>
        </xdr:cNvPicPr>
      </xdr:nvPicPr>
      <xdr:blipFill>
        <a:blip xmlns:r="http://schemas.openxmlformats.org/officeDocument/2006/relationships" r:embed="rId17"/>
        <a:stretch>
          <a:fillRect/>
        </a:stretch>
      </xdr:blipFill>
      <xdr:spPr>
        <a:xfrm>
          <a:off x="11877675" y="17573625"/>
          <a:ext cx="657225" cy="619125"/>
        </a:xfrm>
        <a:prstGeom prst="rect">
          <a:avLst/>
        </a:prstGeom>
        <a:noFill/>
        <a:ln w="9525">
          <a:noFill/>
        </a:ln>
      </xdr:spPr>
    </xdr:pic>
    <xdr:clientData/>
  </xdr:twoCellAnchor>
  <xdr:twoCellAnchor>
    <xdr:from>
      <xdr:col>14</xdr:col>
      <xdr:colOff>191151</xdr:colOff>
      <xdr:row>21</xdr:row>
      <xdr:rowOff>229195</xdr:rowOff>
    </xdr:from>
    <xdr:to>
      <xdr:col>14</xdr:col>
      <xdr:colOff>848320</xdr:colOff>
      <xdr:row>21</xdr:row>
      <xdr:rowOff>838200</xdr:rowOff>
    </xdr:to>
    <xdr:pic>
      <xdr:nvPicPr>
        <xdr:cNvPr id="31331" name="Picture 28"/>
        <xdr:cNvPicPr>
          <a:picLocks noChangeAspect="1"/>
        </xdr:cNvPicPr>
      </xdr:nvPicPr>
      <xdr:blipFill>
        <a:blip xmlns:r="http://schemas.openxmlformats.org/officeDocument/2006/relationships" r:embed="rId18"/>
        <a:stretch>
          <a:fillRect/>
        </a:stretch>
      </xdr:blipFill>
      <xdr:spPr>
        <a:xfrm>
          <a:off x="11868150" y="16744950"/>
          <a:ext cx="657225" cy="609600"/>
        </a:xfrm>
        <a:prstGeom prst="rect">
          <a:avLst/>
        </a:prstGeom>
        <a:noFill/>
        <a:ln w="9525">
          <a:noFill/>
        </a:ln>
      </xdr:spPr>
    </xdr:pic>
    <xdr:clientData/>
  </xdr:twoCellAnchor>
  <xdr:twoCellAnchor>
    <xdr:from>
      <xdr:col>14</xdr:col>
      <xdr:colOff>161851</xdr:colOff>
      <xdr:row>20</xdr:row>
      <xdr:rowOff>265212</xdr:rowOff>
    </xdr:from>
    <xdr:to>
      <xdr:col>14</xdr:col>
      <xdr:colOff>838553</xdr:colOff>
      <xdr:row>20</xdr:row>
      <xdr:rowOff>838200</xdr:rowOff>
    </xdr:to>
    <xdr:pic>
      <xdr:nvPicPr>
        <xdr:cNvPr id="31332" name="Picture 29"/>
        <xdr:cNvPicPr>
          <a:picLocks noChangeAspect="1"/>
        </xdr:cNvPicPr>
      </xdr:nvPicPr>
      <xdr:blipFill>
        <a:blip xmlns:r="http://schemas.openxmlformats.org/officeDocument/2006/relationships" r:embed="rId19"/>
        <a:stretch>
          <a:fillRect/>
        </a:stretch>
      </xdr:blipFill>
      <xdr:spPr>
        <a:xfrm>
          <a:off x="11839575" y="15944850"/>
          <a:ext cx="676275" cy="571500"/>
        </a:xfrm>
        <a:prstGeom prst="rect">
          <a:avLst/>
        </a:prstGeom>
        <a:noFill/>
        <a:ln w="9525">
          <a:noFill/>
        </a:ln>
      </xdr:spPr>
    </xdr:pic>
    <xdr:clientData/>
  </xdr:twoCellAnchor>
  <xdr:twoCellAnchor>
    <xdr:from>
      <xdr:col>14</xdr:col>
      <xdr:colOff>199523</xdr:colOff>
      <xdr:row>19</xdr:row>
      <xdr:rowOff>265212</xdr:rowOff>
    </xdr:from>
    <xdr:to>
      <xdr:col>14</xdr:col>
      <xdr:colOff>856692</xdr:colOff>
      <xdr:row>19</xdr:row>
      <xdr:rowOff>838200</xdr:rowOff>
    </xdr:to>
    <xdr:pic>
      <xdr:nvPicPr>
        <xdr:cNvPr id="31333" name="Picture 30"/>
        <xdr:cNvPicPr>
          <a:picLocks noChangeAspect="1"/>
        </xdr:cNvPicPr>
      </xdr:nvPicPr>
      <xdr:blipFill>
        <a:blip xmlns:r="http://schemas.openxmlformats.org/officeDocument/2006/relationships" r:embed="rId20"/>
        <a:stretch>
          <a:fillRect/>
        </a:stretch>
      </xdr:blipFill>
      <xdr:spPr>
        <a:xfrm>
          <a:off x="11877675" y="15106650"/>
          <a:ext cx="657225" cy="571500"/>
        </a:xfrm>
        <a:prstGeom prst="rect">
          <a:avLst/>
        </a:prstGeom>
        <a:noFill/>
        <a:ln w="9525">
          <a:noFill/>
        </a:ln>
      </xdr:spPr>
    </xdr:pic>
    <xdr:clientData/>
  </xdr:twoCellAnchor>
  <xdr:twoCellAnchor>
    <xdr:from>
      <xdr:col>14</xdr:col>
      <xdr:colOff>161851</xdr:colOff>
      <xdr:row>18</xdr:row>
      <xdr:rowOff>239018</xdr:rowOff>
    </xdr:from>
    <xdr:to>
      <xdr:col>14</xdr:col>
      <xdr:colOff>848320</xdr:colOff>
      <xdr:row>18</xdr:row>
      <xdr:rowOff>838200</xdr:rowOff>
    </xdr:to>
    <xdr:pic>
      <xdr:nvPicPr>
        <xdr:cNvPr id="31334" name="Picture 31"/>
        <xdr:cNvPicPr>
          <a:picLocks noChangeAspect="1"/>
        </xdr:cNvPicPr>
      </xdr:nvPicPr>
      <xdr:blipFill>
        <a:blip xmlns:r="http://schemas.openxmlformats.org/officeDocument/2006/relationships" r:embed="rId21"/>
        <a:stretch>
          <a:fillRect/>
        </a:stretch>
      </xdr:blipFill>
      <xdr:spPr>
        <a:xfrm>
          <a:off x="11839575" y="14239875"/>
          <a:ext cx="685800" cy="600075"/>
        </a:xfrm>
        <a:prstGeom prst="rect">
          <a:avLst/>
        </a:prstGeom>
        <a:noFill/>
        <a:ln w="9525">
          <a:noFill/>
        </a:ln>
      </xdr:spPr>
    </xdr:pic>
    <xdr:clientData/>
  </xdr:twoCellAnchor>
  <xdr:twoCellAnchor>
    <xdr:from>
      <xdr:col>14</xdr:col>
      <xdr:colOff>133945</xdr:colOff>
      <xdr:row>17</xdr:row>
      <xdr:rowOff>239018</xdr:rowOff>
    </xdr:from>
    <xdr:to>
      <xdr:col>14</xdr:col>
      <xdr:colOff>858087</xdr:colOff>
      <xdr:row>17</xdr:row>
      <xdr:rowOff>838200</xdr:rowOff>
    </xdr:to>
    <xdr:pic>
      <xdr:nvPicPr>
        <xdr:cNvPr id="31335" name="Picture 32"/>
        <xdr:cNvPicPr>
          <a:picLocks noChangeAspect="1"/>
        </xdr:cNvPicPr>
      </xdr:nvPicPr>
      <xdr:blipFill>
        <a:blip xmlns:r="http://schemas.openxmlformats.org/officeDocument/2006/relationships" r:embed="rId22"/>
        <a:stretch>
          <a:fillRect/>
        </a:stretch>
      </xdr:blipFill>
      <xdr:spPr>
        <a:xfrm>
          <a:off x="11811000" y="13401675"/>
          <a:ext cx="723900" cy="600075"/>
        </a:xfrm>
        <a:prstGeom prst="rect">
          <a:avLst/>
        </a:prstGeom>
        <a:noFill/>
        <a:ln w="9525">
          <a:noFill/>
        </a:ln>
      </xdr:spPr>
    </xdr:pic>
    <xdr:clientData/>
  </xdr:twoCellAnchor>
  <xdr:twoCellAnchor>
    <xdr:from>
      <xdr:col>14</xdr:col>
      <xdr:colOff>371140</xdr:colOff>
      <xdr:row>51</xdr:row>
      <xdr:rowOff>160437</xdr:rowOff>
    </xdr:from>
    <xdr:to>
      <xdr:col>14</xdr:col>
      <xdr:colOff>846925</xdr:colOff>
      <xdr:row>51</xdr:row>
      <xdr:rowOff>838200</xdr:rowOff>
    </xdr:to>
    <xdr:pic>
      <xdr:nvPicPr>
        <xdr:cNvPr id="31336" name="Picture 50"/>
        <xdr:cNvPicPr>
          <a:picLocks noChangeAspect="1"/>
        </xdr:cNvPicPr>
      </xdr:nvPicPr>
      <xdr:blipFill>
        <a:blip xmlns:r="http://schemas.openxmlformats.org/officeDocument/2006/relationships" r:embed="rId33"/>
        <a:stretch>
          <a:fillRect/>
        </a:stretch>
      </xdr:blipFill>
      <xdr:spPr>
        <a:xfrm>
          <a:off x="12049125" y="41824275"/>
          <a:ext cx="476250" cy="676275"/>
        </a:xfrm>
        <a:prstGeom prst="rect">
          <a:avLst/>
        </a:prstGeom>
        <a:noFill/>
        <a:ln w="9525">
          <a:noFill/>
        </a:ln>
      </xdr:spPr>
    </xdr:pic>
    <xdr:clientData/>
  </xdr:twoCellAnchor>
  <xdr:twoCellAnchor>
    <xdr:from>
      <xdr:col>14</xdr:col>
      <xdr:colOff>323701</xdr:colOff>
      <xdr:row>52</xdr:row>
      <xdr:rowOff>333970</xdr:rowOff>
    </xdr:from>
    <xdr:to>
      <xdr:col>14</xdr:col>
      <xdr:colOff>846925</xdr:colOff>
      <xdr:row>52</xdr:row>
      <xdr:rowOff>838200</xdr:rowOff>
    </xdr:to>
    <xdr:pic>
      <xdr:nvPicPr>
        <xdr:cNvPr id="31337" name="Picture 51"/>
        <xdr:cNvPicPr>
          <a:picLocks noChangeAspect="1"/>
        </xdr:cNvPicPr>
      </xdr:nvPicPr>
      <xdr:blipFill>
        <a:blip xmlns:r="http://schemas.openxmlformats.org/officeDocument/2006/relationships" r:embed="rId34"/>
        <a:stretch>
          <a:fillRect/>
        </a:stretch>
      </xdr:blipFill>
      <xdr:spPr>
        <a:xfrm>
          <a:off x="12001500" y="42833925"/>
          <a:ext cx="523875" cy="504825"/>
        </a:xfrm>
        <a:prstGeom prst="rect">
          <a:avLst/>
        </a:prstGeom>
        <a:noFill/>
        <a:ln w="9525">
          <a:noFill/>
        </a:ln>
      </xdr:spPr>
    </xdr:pic>
    <xdr:clientData/>
  </xdr:twoCellAnchor>
  <xdr:twoCellAnchor>
    <xdr:from>
      <xdr:col>14</xdr:col>
      <xdr:colOff>304167</xdr:colOff>
      <xdr:row>53</xdr:row>
      <xdr:rowOff>314325</xdr:rowOff>
    </xdr:from>
    <xdr:to>
      <xdr:col>14</xdr:col>
      <xdr:colOff>846925</xdr:colOff>
      <xdr:row>53</xdr:row>
      <xdr:rowOff>838200</xdr:rowOff>
    </xdr:to>
    <xdr:pic>
      <xdr:nvPicPr>
        <xdr:cNvPr id="31338" name="Picture 52"/>
        <xdr:cNvPicPr>
          <a:picLocks noChangeAspect="1"/>
        </xdr:cNvPicPr>
      </xdr:nvPicPr>
      <xdr:blipFill>
        <a:blip xmlns:r="http://schemas.openxmlformats.org/officeDocument/2006/relationships" r:embed="rId35"/>
        <a:stretch>
          <a:fillRect/>
        </a:stretch>
      </xdr:blipFill>
      <xdr:spPr>
        <a:xfrm>
          <a:off x="11982450" y="43653075"/>
          <a:ext cx="542925" cy="523875"/>
        </a:xfrm>
        <a:prstGeom prst="rect">
          <a:avLst/>
        </a:prstGeom>
        <a:noFill/>
        <a:ln w="9525">
          <a:noFill/>
        </a:ln>
      </xdr:spPr>
    </xdr:pic>
    <xdr:clientData/>
  </xdr:twoCellAnchor>
  <xdr:twoCellAnchor>
    <xdr:from>
      <xdr:col>14</xdr:col>
      <xdr:colOff>390674</xdr:colOff>
      <xdr:row>54</xdr:row>
      <xdr:rowOff>239018</xdr:rowOff>
    </xdr:from>
    <xdr:to>
      <xdr:col>14</xdr:col>
      <xdr:colOff>848320</xdr:colOff>
      <xdr:row>54</xdr:row>
      <xdr:rowOff>838200</xdr:rowOff>
    </xdr:to>
    <xdr:pic>
      <xdr:nvPicPr>
        <xdr:cNvPr id="31339" name="Picture 53"/>
        <xdr:cNvPicPr>
          <a:picLocks noChangeAspect="1"/>
        </xdr:cNvPicPr>
      </xdr:nvPicPr>
      <xdr:blipFill>
        <a:blip xmlns:r="http://schemas.openxmlformats.org/officeDocument/2006/relationships" r:embed="rId36"/>
        <a:stretch>
          <a:fillRect/>
        </a:stretch>
      </xdr:blipFill>
      <xdr:spPr>
        <a:xfrm>
          <a:off x="12068175" y="44415075"/>
          <a:ext cx="457200" cy="600075"/>
        </a:xfrm>
        <a:prstGeom prst="rect">
          <a:avLst/>
        </a:prstGeom>
        <a:noFill/>
        <a:ln w="9525">
          <a:noFill/>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6</xdr:col>
      <xdr:colOff>295349</xdr:colOff>
      <xdr:row>2</xdr:row>
      <xdr:rowOff>160734</xdr:rowOff>
    </xdr:from>
    <xdr:to>
      <xdr:col>6</xdr:col>
      <xdr:colOff>1056968</xdr:colOff>
      <xdr:row>2</xdr:row>
      <xdr:rowOff>713259</xdr:rowOff>
    </xdr:to>
    <xdr:pic>
      <xdr:nvPicPr>
        <xdr:cNvPr id="14708" name="Picture 27" descr="IMG_20171120_185101.jpg"/>
        <xdr:cNvPicPr>
          <a:picLocks noChangeAspect="1"/>
        </xdr:cNvPicPr>
      </xdr:nvPicPr>
      <xdr:blipFill>
        <a:blip xmlns:r="http://schemas.openxmlformats.org/officeDocument/2006/relationships" r:embed="rId1"/>
        <a:stretch>
          <a:fillRect/>
        </a:stretch>
      </xdr:blipFill>
      <xdr:spPr>
        <a:xfrm>
          <a:off x="5038725" y="762000"/>
          <a:ext cx="762000" cy="552450"/>
        </a:xfrm>
        <a:prstGeom prst="rect">
          <a:avLst/>
        </a:prstGeom>
        <a:noFill/>
        <a:ln w="9525">
          <a:noFill/>
        </a:ln>
      </xdr:spPr>
    </xdr:pic>
    <xdr:clientData/>
  </xdr:twoCellAnchor>
  <xdr:twoCellAnchor>
    <xdr:from>
      <xdr:col>6</xdr:col>
      <xdr:colOff>199634</xdr:colOff>
      <xdr:row>3</xdr:row>
      <xdr:rowOff>154037</xdr:rowOff>
    </xdr:from>
    <xdr:to>
      <xdr:col>6</xdr:col>
      <xdr:colOff>1333174</xdr:colOff>
      <xdr:row>3</xdr:row>
      <xdr:rowOff>753442</xdr:rowOff>
    </xdr:to>
    <xdr:pic>
      <xdr:nvPicPr>
        <xdr:cNvPr id="14709" name="Picture 128" descr="https://encrypted-tbn3.gstatic.com/images?q=tbn:ANd9GcQ6upK0GkKWV9U1m2QP41KygWXq3wU6arDhpfK9PKdl0P_Jvr1Cgg"/>
        <xdr:cNvPicPr>
          <a:picLocks noChangeAspect="1"/>
        </xdr:cNvPicPr>
      </xdr:nvPicPr>
      <xdr:blipFill>
        <a:blip xmlns:r="http://schemas.openxmlformats.org/officeDocument/2006/relationships" r:embed="rId2"/>
        <a:stretch>
          <a:fillRect/>
        </a:stretch>
      </xdr:blipFill>
      <xdr:spPr>
        <a:xfrm>
          <a:off x="4943475" y="1609725"/>
          <a:ext cx="1133475" cy="600075"/>
        </a:xfrm>
        <a:prstGeom prst="rect">
          <a:avLst/>
        </a:prstGeom>
        <a:noFill/>
        <a:ln w="9525">
          <a:noFill/>
        </a:ln>
      </xdr:spPr>
    </xdr:pic>
    <xdr:clientData/>
  </xdr:twoCellAnchor>
  <xdr:twoCellAnchor>
    <xdr:from>
      <xdr:col>6</xdr:col>
      <xdr:colOff>170920</xdr:colOff>
      <xdr:row>8</xdr:row>
      <xdr:rowOff>103808</xdr:rowOff>
    </xdr:from>
    <xdr:to>
      <xdr:col>6</xdr:col>
      <xdr:colOff>1208745</xdr:colOff>
      <xdr:row>8</xdr:row>
      <xdr:rowOff>723305</xdr:rowOff>
    </xdr:to>
    <xdr:pic>
      <xdr:nvPicPr>
        <xdr:cNvPr id="14710" name="Picture 24" descr="http://www.monasteryhill.com/images/lightbox_large/notepadjotter_R1C1.jpg"/>
        <xdr:cNvPicPr>
          <a:picLocks noChangeAspect="1"/>
        </xdr:cNvPicPr>
      </xdr:nvPicPr>
      <xdr:blipFill>
        <a:blip xmlns:r="http://schemas.openxmlformats.org/officeDocument/2006/relationships" r:embed="rId3"/>
        <a:stretch>
          <a:fillRect/>
        </a:stretch>
      </xdr:blipFill>
      <xdr:spPr>
        <a:xfrm>
          <a:off x="4914900" y="5848350"/>
          <a:ext cx="1038225" cy="619125"/>
        </a:xfrm>
        <a:prstGeom prst="rect">
          <a:avLst/>
        </a:prstGeom>
        <a:noFill/>
        <a:ln w="9525">
          <a:noFill/>
        </a:ln>
      </xdr:spPr>
    </xdr:pic>
    <xdr:clientData/>
  </xdr:twoCellAnchor>
  <xdr:twoCellAnchor editAs="oneCell">
    <xdr:from>
      <xdr:col>6</xdr:col>
      <xdr:colOff>362350</xdr:colOff>
      <xdr:row>4</xdr:row>
      <xdr:rowOff>227707</xdr:rowOff>
    </xdr:from>
    <xdr:to>
      <xdr:col>6</xdr:col>
      <xdr:colOff>1133540</xdr:colOff>
      <xdr:row>4</xdr:row>
      <xdr:rowOff>770186</xdr:rowOff>
    </xdr:to>
    <xdr:pic>
      <xdr:nvPicPr>
        <xdr:cNvPr id="14711" name="Picture 30"/>
        <xdr:cNvPicPr>
          <a:picLocks noChangeAspect="1"/>
        </xdr:cNvPicPr>
      </xdr:nvPicPr>
      <xdr:blipFill>
        <a:blip xmlns:r="http://schemas.openxmlformats.org/officeDocument/2006/relationships" r:embed="rId4"/>
        <a:stretch>
          <a:fillRect/>
        </a:stretch>
      </xdr:blipFill>
      <xdr:spPr>
        <a:xfrm>
          <a:off x="5105400" y="2543175"/>
          <a:ext cx="771525" cy="542925"/>
        </a:xfrm>
        <a:prstGeom prst="rect">
          <a:avLst/>
        </a:prstGeom>
        <a:noFill/>
        <a:ln w="9525">
          <a:noFill/>
        </a:ln>
      </xdr:spPr>
    </xdr:pic>
    <xdr:clientData/>
  </xdr:twoCellAnchor>
  <xdr:twoCellAnchor editAs="oneCell">
    <xdr:from>
      <xdr:col>6</xdr:col>
      <xdr:colOff>295349</xdr:colOff>
      <xdr:row>5</xdr:row>
      <xdr:rowOff>200918</xdr:rowOff>
    </xdr:from>
    <xdr:to>
      <xdr:col>6</xdr:col>
      <xdr:colOff>1162255</xdr:colOff>
      <xdr:row>5</xdr:row>
      <xdr:rowOff>783580</xdr:rowOff>
    </xdr:to>
    <xdr:pic>
      <xdr:nvPicPr>
        <xdr:cNvPr id="14712" name="Picture 21" descr="DSC_0057"/>
        <xdr:cNvPicPr>
          <a:picLocks noChangeAspect="1"/>
        </xdr:cNvPicPr>
      </xdr:nvPicPr>
      <xdr:blipFill>
        <a:blip xmlns:r="http://schemas.openxmlformats.org/officeDocument/2006/relationships" r:embed="rId5"/>
        <a:stretch>
          <a:fillRect/>
        </a:stretch>
      </xdr:blipFill>
      <xdr:spPr>
        <a:xfrm>
          <a:off x="5038725" y="3371850"/>
          <a:ext cx="866775" cy="581025"/>
        </a:xfrm>
        <a:prstGeom prst="rect">
          <a:avLst/>
        </a:prstGeom>
        <a:noFill/>
        <a:ln w="9525">
          <a:noFill/>
        </a:ln>
      </xdr:spPr>
    </xdr:pic>
    <xdr:clientData/>
  </xdr:twoCellAnchor>
  <xdr:twoCellAnchor editAs="oneCell">
    <xdr:from>
      <xdr:col>6</xdr:col>
      <xdr:colOff>362350</xdr:colOff>
      <xdr:row>6</xdr:row>
      <xdr:rowOff>113854</xdr:rowOff>
    </xdr:from>
    <xdr:to>
      <xdr:col>6</xdr:col>
      <xdr:colOff>1190969</xdr:colOff>
      <xdr:row>6</xdr:row>
      <xdr:rowOff>800323</xdr:rowOff>
    </xdr:to>
    <xdr:pic>
      <xdr:nvPicPr>
        <xdr:cNvPr id="14713" name="Picture 32"/>
        <xdr:cNvPicPr>
          <a:picLocks noChangeAspect="1"/>
        </xdr:cNvPicPr>
      </xdr:nvPicPr>
      <xdr:blipFill>
        <a:blip xmlns:r="http://schemas.openxmlformats.org/officeDocument/2006/relationships" r:embed="rId6"/>
        <a:stretch>
          <a:fillRect/>
        </a:stretch>
      </xdr:blipFill>
      <xdr:spPr>
        <a:xfrm>
          <a:off x="5105400" y="4143375"/>
          <a:ext cx="828675" cy="685800"/>
        </a:xfrm>
        <a:prstGeom prst="rect">
          <a:avLst/>
        </a:prstGeom>
        <a:noFill/>
        <a:ln w="9525">
          <a:noFill/>
        </a:ln>
      </xdr:spPr>
    </xdr:pic>
    <xdr:clientData/>
  </xdr:twoCellAnchor>
  <xdr:twoCellAnchor editAs="oneCell">
    <xdr:from>
      <xdr:col>6</xdr:col>
      <xdr:colOff>295349</xdr:colOff>
      <xdr:row>7</xdr:row>
      <xdr:rowOff>200918</xdr:rowOff>
    </xdr:from>
    <xdr:to>
      <xdr:col>6</xdr:col>
      <xdr:colOff>1248398</xdr:colOff>
      <xdr:row>7</xdr:row>
      <xdr:rowOff>716607</xdr:rowOff>
    </xdr:to>
    <xdr:pic>
      <xdr:nvPicPr>
        <xdr:cNvPr id="14714" name="Picture 33" descr="IMG_20171121_111202.jpg"/>
        <xdr:cNvPicPr>
          <a:picLocks noChangeAspect="1"/>
        </xdr:cNvPicPr>
      </xdr:nvPicPr>
      <xdr:blipFill>
        <a:blip xmlns:r="http://schemas.openxmlformats.org/officeDocument/2006/relationships" r:embed="rId7"/>
        <a:stretch>
          <a:fillRect/>
        </a:stretch>
      </xdr:blipFill>
      <xdr:spPr>
        <a:xfrm>
          <a:off x="5038725" y="5086350"/>
          <a:ext cx="952500" cy="514350"/>
        </a:xfrm>
        <a:prstGeom prst="rect">
          <a:avLst/>
        </a:prstGeom>
        <a:noFill/>
        <a:ln w="9525">
          <a:noFill/>
        </a:ln>
      </xdr:spPr>
    </xdr:pic>
    <xdr:clientData/>
  </xdr:twoCellAnchor>
  <xdr:twoCellAnchor editAs="oneCell">
    <xdr:from>
      <xdr:col>6</xdr:col>
      <xdr:colOff>257063</xdr:colOff>
      <xdr:row>10</xdr:row>
      <xdr:rowOff>36835</xdr:rowOff>
    </xdr:from>
    <xdr:to>
      <xdr:col>6</xdr:col>
      <xdr:colOff>1219684</xdr:colOff>
      <xdr:row>10</xdr:row>
      <xdr:rowOff>790277</xdr:rowOff>
    </xdr:to>
    <xdr:pic>
      <xdr:nvPicPr>
        <xdr:cNvPr id="14715" name="Picture 34" descr="Woven Storage Tote in Espresso"/>
        <xdr:cNvPicPr>
          <a:picLocks noChangeAspect="1"/>
        </xdr:cNvPicPr>
      </xdr:nvPicPr>
      <xdr:blipFill>
        <a:blip xmlns:r="http://schemas.openxmlformats.org/officeDocument/2006/relationships" r:embed="rId8"/>
        <a:srcRect l="42884" t="59831" b="6901"/>
        <a:stretch>
          <a:fillRect/>
        </a:stretch>
      </xdr:blipFill>
      <xdr:spPr>
        <a:xfrm>
          <a:off x="5000625" y="7496175"/>
          <a:ext cx="962025" cy="752475"/>
        </a:xfrm>
        <a:prstGeom prst="rect">
          <a:avLst/>
        </a:prstGeom>
        <a:noFill/>
        <a:ln w="9525">
          <a:noFill/>
        </a:ln>
      </xdr:spPr>
    </xdr:pic>
    <xdr:clientData/>
  </xdr:twoCellAnchor>
  <xdr:twoCellAnchor>
    <xdr:from>
      <xdr:col>6</xdr:col>
      <xdr:colOff>304921</xdr:colOff>
      <xdr:row>11</xdr:row>
      <xdr:rowOff>217661</xdr:rowOff>
    </xdr:from>
    <xdr:to>
      <xdr:col>6</xdr:col>
      <xdr:colOff>1114397</xdr:colOff>
      <xdr:row>11</xdr:row>
      <xdr:rowOff>857250</xdr:rowOff>
    </xdr:to>
    <xdr:pic>
      <xdr:nvPicPr>
        <xdr:cNvPr id="14716" name="Picture 35"/>
        <xdr:cNvPicPr>
          <a:picLocks noChangeAspect="1"/>
        </xdr:cNvPicPr>
      </xdr:nvPicPr>
      <xdr:blipFill>
        <a:blip xmlns:r="http://schemas.openxmlformats.org/officeDocument/2006/relationships" r:embed="rId9"/>
        <a:stretch>
          <a:fillRect/>
        </a:stretch>
      </xdr:blipFill>
      <xdr:spPr>
        <a:xfrm>
          <a:off x="5048250" y="8534400"/>
          <a:ext cx="809625" cy="638175"/>
        </a:xfrm>
        <a:prstGeom prst="rect">
          <a:avLst/>
        </a:prstGeom>
        <a:noFill/>
        <a:ln w="9525">
          <a:noFill/>
        </a:ln>
      </xdr:spPr>
    </xdr:pic>
    <xdr:clientData/>
  </xdr:twoCellAnchor>
  <xdr:twoCellAnchor editAs="oneCell">
    <xdr:from>
      <xdr:col>6</xdr:col>
      <xdr:colOff>257063</xdr:colOff>
      <xdr:row>12</xdr:row>
      <xdr:rowOff>257845</xdr:rowOff>
    </xdr:from>
    <xdr:to>
      <xdr:col>6</xdr:col>
      <xdr:colOff>1210112</xdr:colOff>
      <xdr:row>12</xdr:row>
      <xdr:rowOff>773534</xdr:rowOff>
    </xdr:to>
    <xdr:pic>
      <xdr:nvPicPr>
        <xdr:cNvPr id="14717" name="Picture 14" descr="IMG_20171121_111202.jpg"/>
        <xdr:cNvPicPr>
          <a:picLocks noChangeAspect="1"/>
        </xdr:cNvPicPr>
      </xdr:nvPicPr>
      <xdr:blipFill>
        <a:blip xmlns:r="http://schemas.openxmlformats.org/officeDocument/2006/relationships" r:embed="rId7"/>
        <a:stretch>
          <a:fillRect/>
        </a:stretch>
      </xdr:blipFill>
      <xdr:spPr>
        <a:xfrm>
          <a:off x="5000625" y="9429750"/>
          <a:ext cx="952500" cy="514350"/>
        </a:xfrm>
        <a:prstGeom prst="rect">
          <a:avLst/>
        </a:prstGeom>
        <a:noFill/>
        <a:ln w="9525">
          <a:noFill/>
        </a:ln>
      </xdr:spPr>
    </xdr:pic>
    <xdr:clientData/>
  </xdr:twoCellAnchor>
  <xdr:twoCellAnchor editAs="oneCell">
    <xdr:from>
      <xdr:col>6</xdr:col>
      <xdr:colOff>295349</xdr:colOff>
      <xdr:row>13</xdr:row>
      <xdr:rowOff>200918</xdr:rowOff>
    </xdr:from>
    <xdr:to>
      <xdr:col>6</xdr:col>
      <xdr:colOff>1248398</xdr:colOff>
      <xdr:row>13</xdr:row>
      <xdr:rowOff>716607</xdr:rowOff>
    </xdr:to>
    <xdr:pic>
      <xdr:nvPicPr>
        <xdr:cNvPr id="14718" name="Picture 14" descr="IMG_20171121_111202.jpg"/>
        <xdr:cNvPicPr>
          <a:picLocks noChangeAspect="1"/>
        </xdr:cNvPicPr>
      </xdr:nvPicPr>
      <xdr:blipFill>
        <a:blip xmlns:r="http://schemas.openxmlformats.org/officeDocument/2006/relationships" r:embed="rId7"/>
        <a:stretch>
          <a:fillRect/>
        </a:stretch>
      </xdr:blipFill>
      <xdr:spPr>
        <a:xfrm>
          <a:off x="5038725" y="10229850"/>
          <a:ext cx="952500" cy="514350"/>
        </a:xfrm>
        <a:prstGeom prst="rect">
          <a:avLst/>
        </a:prstGeom>
        <a:noFill/>
        <a:ln w="9525">
          <a:noFill/>
        </a:ln>
      </xdr:spPr>
    </xdr:pic>
    <xdr:clientData/>
  </xdr:twoCellAnchor>
</xdr:wsDr>
</file>

<file path=xl/drawings/drawing30.xml><?xml version="1.0" encoding="utf-8"?>
<xdr:wsDr xmlns:xdr="http://schemas.openxmlformats.org/drawingml/2006/spreadsheetDrawing" xmlns:a="http://schemas.openxmlformats.org/drawingml/2006/main">
  <xdr:twoCellAnchor>
    <xdr:from>
      <xdr:col>15</xdr:col>
      <xdr:colOff>390655</xdr:colOff>
      <xdr:row>4</xdr:row>
      <xdr:rowOff>267221</xdr:rowOff>
    </xdr:from>
    <xdr:to>
      <xdr:col>15</xdr:col>
      <xdr:colOff>504918</xdr:colOff>
      <xdr:row>4</xdr:row>
      <xdr:rowOff>571946</xdr:rowOff>
    </xdr:to>
    <xdr:pic>
      <xdr:nvPicPr>
        <xdr:cNvPr id="6059" name="Picture 4"/>
        <xdr:cNvPicPr>
          <a:picLocks noChangeAspect="1"/>
        </xdr:cNvPicPr>
      </xdr:nvPicPr>
      <xdr:blipFill>
        <a:blip xmlns:r="http://schemas.openxmlformats.org/officeDocument/2006/relationships" r:embed="rId1"/>
        <a:stretch>
          <a:fillRect/>
        </a:stretch>
      </xdr:blipFill>
      <xdr:spPr>
        <a:xfrm>
          <a:off x="4000500" y="2733675"/>
          <a:ext cx="114300" cy="304800"/>
        </a:xfrm>
        <a:prstGeom prst="rect">
          <a:avLst/>
        </a:prstGeom>
        <a:noFill/>
        <a:ln w="9525">
          <a:noFill/>
        </a:ln>
      </xdr:spPr>
    </xdr:pic>
    <xdr:clientData/>
  </xdr:twoCellAnchor>
  <xdr:twoCellAnchor>
    <xdr:from>
      <xdr:col>15</xdr:col>
      <xdr:colOff>380619</xdr:colOff>
      <xdr:row>5</xdr:row>
      <xdr:rowOff>304726</xdr:rowOff>
    </xdr:from>
    <xdr:to>
      <xdr:col>15</xdr:col>
      <xdr:colOff>628445</xdr:colOff>
      <xdr:row>5</xdr:row>
      <xdr:rowOff>904801</xdr:rowOff>
    </xdr:to>
    <xdr:pic>
      <xdr:nvPicPr>
        <xdr:cNvPr id="6060" name="Picture 188"/>
        <xdr:cNvPicPr>
          <a:picLocks noChangeAspect="1"/>
        </xdr:cNvPicPr>
      </xdr:nvPicPr>
      <xdr:blipFill>
        <a:blip xmlns:r="http://schemas.openxmlformats.org/officeDocument/2006/relationships"/>
        <a:stretch>
          <a:fillRect/>
        </a:stretch>
      </xdr:blipFill>
      <xdr:spPr>
        <a:xfrm>
          <a:off x="3990975" y="3971925"/>
          <a:ext cx="247650" cy="600075"/>
        </a:xfrm>
        <a:prstGeom prst="rect">
          <a:avLst/>
        </a:prstGeom>
        <a:noFill/>
        <a:ln w="9525">
          <a:noFill/>
        </a:ln>
      </xdr:spPr>
    </xdr:pic>
    <xdr:clientData/>
  </xdr:twoCellAnchor>
  <xdr:twoCellAnchor>
    <xdr:from>
      <xdr:col>15</xdr:col>
      <xdr:colOff>390655</xdr:colOff>
      <xdr:row>6</xdr:row>
      <xdr:rowOff>304726</xdr:rowOff>
    </xdr:from>
    <xdr:to>
      <xdr:col>15</xdr:col>
      <xdr:colOff>619181</xdr:colOff>
      <xdr:row>6</xdr:row>
      <xdr:rowOff>876672</xdr:rowOff>
    </xdr:to>
    <xdr:pic>
      <xdr:nvPicPr>
        <xdr:cNvPr id="6061" name="Picture 186"/>
        <xdr:cNvPicPr>
          <a:picLocks noChangeAspect="1"/>
        </xdr:cNvPicPr>
      </xdr:nvPicPr>
      <xdr:blipFill>
        <a:blip xmlns:r="http://schemas.openxmlformats.org/officeDocument/2006/relationships" r:embed="rId2"/>
        <a:stretch>
          <a:fillRect/>
        </a:stretch>
      </xdr:blipFill>
      <xdr:spPr>
        <a:xfrm>
          <a:off x="4000500" y="5172075"/>
          <a:ext cx="228600" cy="571500"/>
        </a:xfrm>
        <a:prstGeom prst="rect">
          <a:avLst/>
        </a:prstGeom>
        <a:noFill/>
        <a:ln w="9525">
          <a:noFill/>
        </a:ln>
      </xdr:spPr>
    </xdr:pic>
    <xdr:clientData/>
  </xdr:twoCellAnchor>
  <xdr:twoCellAnchor>
    <xdr:from>
      <xdr:col>15</xdr:col>
      <xdr:colOff>428485</xdr:colOff>
      <xdr:row>9</xdr:row>
      <xdr:rowOff>304726</xdr:rowOff>
    </xdr:from>
    <xdr:to>
      <xdr:col>15</xdr:col>
      <xdr:colOff>657011</xdr:colOff>
      <xdr:row>9</xdr:row>
      <xdr:rowOff>998562</xdr:rowOff>
    </xdr:to>
    <xdr:pic>
      <xdr:nvPicPr>
        <xdr:cNvPr id="6062" name="Picture 49"/>
        <xdr:cNvPicPr>
          <a:picLocks noChangeAspect="1"/>
        </xdr:cNvPicPr>
      </xdr:nvPicPr>
      <xdr:blipFill>
        <a:blip xmlns:r="http://schemas.openxmlformats.org/officeDocument/2006/relationships" r:embed="rId3"/>
        <a:stretch>
          <a:fillRect/>
        </a:stretch>
      </xdr:blipFill>
      <xdr:spPr>
        <a:xfrm>
          <a:off x="4038600" y="8772525"/>
          <a:ext cx="228600" cy="695325"/>
        </a:xfrm>
        <a:prstGeom prst="rect">
          <a:avLst/>
        </a:prstGeom>
        <a:noFill/>
        <a:ln w="9525">
          <a:noFill/>
        </a:ln>
      </xdr:spPr>
    </xdr:pic>
    <xdr:clientData/>
  </xdr:twoCellAnchor>
  <xdr:twoCellAnchor>
    <xdr:from>
      <xdr:col>15</xdr:col>
      <xdr:colOff>533484</xdr:colOff>
      <xdr:row>12</xdr:row>
      <xdr:rowOff>304726</xdr:rowOff>
    </xdr:from>
    <xdr:to>
      <xdr:col>15</xdr:col>
      <xdr:colOff>790575</xdr:colOff>
      <xdr:row>12</xdr:row>
      <xdr:rowOff>1026691</xdr:rowOff>
    </xdr:to>
    <xdr:pic>
      <xdr:nvPicPr>
        <xdr:cNvPr id="6063" name="Picture 56"/>
        <xdr:cNvPicPr>
          <a:picLocks noChangeAspect="1"/>
        </xdr:cNvPicPr>
      </xdr:nvPicPr>
      <xdr:blipFill>
        <a:blip xmlns:r="http://schemas.openxmlformats.org/officeDocument/2006/relationships" r:embed="rId4"/>
        <a:stretch>
          <a:fillRect/>
        </a:stretch>
      </xdr:blipFill>
      <xdr:spPr>
        <a:xfrm>
          <a:off x="4143375" y="12372975"/>
          <a:ext cx="257175" cy="723900"/>
        </a:xfrm>
        <a:prstGeom prst="rect">
          <a:avLst/>
        </a:prstGeom>
        <a:noFill/>
        <a:ln w="9525">
          <a:noFill/>
        </a:ln>
      </xdr:spPr>
    </xdr:pic>
    <xdr:clientData/>
  </xdr:twoCellAnchor>
  <xdr:twoCellAnchor>
    <xdr:from>
      <xdr:col>15</xdr:col>
      <xdr:colOff>294922</xdr:colOff>
      <xdr:row>14</xdr:row>
      <xdr:rowOff>182835</xdr:rowOff>
    </xdr:from>
    <xdr:to>
      <xdr:col>15</xdr:col>
      <xdr:colOff>589843</xdr:colOff>
      <xdr:row>14</xdr:row>
      <xdr:rowOff>984498</xdr:rowOff>
    </xdr:to>
    <xdr:pic>
      <xdr:nvPicPr>
        <xdr:cNvPr id="6064" name="Picture 17" descr="imagesCAYZWCNS.jpg"/>
        <xdr:cNvPicPr>
          <a:picLocks noChangeAspect="1"/>
        </xdr:cNvPicPr>
      </xdr:nvPicPr>
      <xdr:blipFill>
        <a:blip xmlns:r="http://schemas.openxmlformats.org/officeDocument/2006/relationships" r:embed="rId5"/>
        <a:stretch>
          <a:fillRect/>
        </a:stretch>
      </xdr:blipFill>
      <xdr:spPr>
        <a:xfrm>
          <a:off x="3905250" y="14649450"/>
          <a:ext cx="295275" cy="800100"/>
        </a:xfrm>
        <a:prstGeom prst="rect">
          <a:avLst/>
        </a:prstGeom>
        <a:noFill/>
        <a:ln w="9525">
          <a:noFill/>
        </a:ln>
      </xdr:spPr>
    </xdr:pic>
    <xdr:clientData/>
  </xdr:twoCellAnchor>
  <xdr:twoCellAnchor>
    <xdr:from>
      <xdr:col>15</xdr:col>
      <xdr:colOff>362090</xdr:colOff>
      <xdr:row>18</xdr:row>
      <xdr:rowOff>342230</xdr:rowOff>
    </xdr:from>
    <xdr:to>
      <xdr:col>15</xdr:col>
      <xdr:colOff>609916</xdr:colOff>
      <xdr:row>18</xdr:row>
      <xdr:rowOff>829791</xdr:rowOff>
    </xdr:to>
    <xdr:pic>
      <xdr:nvPicPr>
        <xdr:cNvPr id="6065" name="Picture 45"/>
        <xdr:cNvPicPr>
          <a:picLocks noChangeAspect="1"/>
        </xdr:cNvPicPr>
      </xdr:nvPicPr>
      <xdr:blipFill>
        <a:blip xmlns:r="http://schemas.openxmlformats.org/officeDocument/2006/relationships" r:embed="rId6"/>
        <a:stretch>
          <a:fillRect/>
        </a:stretch>
      </xdr:blipFill>
      <xdr:spPr>
        <a:xfrm>
          <a:off x="3971925" y="19907250"/>
          <a:ext cx="247650" cy="485775"/>
        </a:xfrm>
        <a:prstGeom prst="rect">
          <a:avLst/>
        </a:prstGeom>
        <a:noFill/>
        <a:ln w="9525">
          <a:noFill/>
        </a:ln>
      </xdr:spPr>
    </xdr:pic>
    <xdr:clientData/>
  </xdr:twoCellAnchor>
  <xdr:twoCellAnchor>
    <xdr:from>
      <xdr:col>15</xdr:col>
      <xdr:colOff>294922</xdr:colOff>
      <xdr:row>19</xdr:row>
      <xdr:rowOff>192212</xdr:rowOff>
    </xdr:from>
    <xdr:to>
      <xdr:col>15</xdr:col>
      <xdr:colOff>561277</xdr:colOff>
      <xdr:row>19</xdr:row>
      <xdr:rowOff>904801</xdr:rowOff>
    </xdr:to>
    <xdr:pic>
      <xdr:nvPicPr>
        <xdr:cNvPr id="6066" name="Picture 61"/>
        <xdr:cNvPicPr>
          <a:picLocks noChangeAspect="1"/>
        </xdr:cNvPicPr>
      </xdr:nvPicPr>
      <xdr:blipFill>
        <a:blip xmlns:r="http://schemas.openxmlformats.org/officeDocument/2006/relationships" r:embed="rId7"/>
        <a:stretch>
          <a:fillRect/>
        </a:stretch>
      </xdr:blipFill>
      <xdr:spPr>
        <a:xfrm>
          <a:off x="3905250" y="20955000"/>
          <a:ext cx="266700" cy="714375"/>
        </a:xfrm>
        <a:prstGeom prst="rect">
          <a:avLst/>
        </a:prstGeom>
        <a:noFill/>
        <a:ln w="9525">
          <a:noFill/>
        </a:ln>
      </xdr:spPr>
    </xdr:pic>
    <xdr:clientData/>
  </xdr:twoCellAnchor>
  <xdr:twoCellAnchor>
    <xdr:from>
      <xdr:col>15</xdr:col>
      <xdr:colOff>562049</xdr:colOff>
      <xdr:row>21</xdr:row>
      <xdr:rowOff>304726</xdr:rowOff>
    </xdr:from>
    <xdr:to>
      <xdr:col>15</xdr:col>
      <xdr:colOff>790575</xdr:colOff>
      <xdr:row>21</xdr:row>
      <xdr:rowOff>998562</xdr:rowOff>
    </xdr:to>
    <xdr:pic>
      <xdr:nvPicPr>
        <xdr:cNvPr id="6067" name="Picture 19"/>
        <xdr:cNvPicPr>
          <a:picLocks noChangeAspect="1"/>
        </xdr:cNvPicPr>
      </xdr:nvPicPr>
      <xdr:blipFill>
        <a:blip xmlns:r="http://schemas.openxmlformats.org/officeDocument/2006/relationships" r:embed="rId8"/>
        <a:stretch>
          <a:fillRect/>
        </a:stretch>
      </xdr:blipFill>
      <xdr:spPr>
        <a:xfrm>
          <a:off x="4171950" y="23469600"/>
          <a:ext cx="228600" cy="695325"/>
        </a:xfrm>
        <a:prstGeom prst="rect">
          <a:avLst/>
        </a:prstGeom>
        <a:noFill/>
        <a:ln w="9525">
          <a:noFill/>
        </a:ln>
      </xdr:spPr>
    </xdr:pic>
    <xdr:clientData/>
  </xdr:twoCellAnchor>
  <xdr:twoCellAnchor>
    <xdr:from>
      <xdr:col>15</xdr:col>
      <xdr:colOff>209224</xdr:colOff>
      <xdr:row>3</xdr:row>
      <xdr:rowOff>304726</xdr:rowOff>
    </xdr:from>
    <xdr:to>
      <xdr:col>15</xdr:col>
      <xdr:colOff>437750</xdr:colOff>
      <xdr:row>3</xdr:row>
      <xdr:rowOff>609451</xdr:rowOff>
    </xdr:to>
    <xdr:pic>
      <xdr:nvPicPr>
        <xdr:cNvPr id="6068" name="Picture 21"/>
        <xdr:cNvPicPr>
          <a:picLocks noChangeAspect="1"/>
        </xdr:cNvPicPr>
      </xdr:nvPicPr>
      <xdr:blipFill>
        <a:blip xmlns:r="http://schemas.openxmlformats.org/officeDocument/2006/relationships" r:embed="rId9"/>
        <a:stretch>
          <a:fillRect/>
        </a:stretch>
      </xdr:blipFill>
      <xdr:spPr>
        <a:xfrm>
          <a:off x="3819525" y="1571625"/>
          <a:ext cx="228600" cy="304800"/>
        </a:xfrm>
        <a:prstGeom prst="rect">
          <a:avLst/>
        </a:prstGeom>
        <a:noFill/>
        <a:ln w="9525">
          <a:noFill/>
        </a:ln>
      </xdr:spPr>
    </xdr:pic>
    <xdr:clientData/>
  </xdr:twoCellAnchor>
  <xdr:twoCellAnchor>
    <xdr:from>
      <xdr:col>15</xdr:col>
      <xdr:colOff>380619</xdr:colOff>
      <xdr:row>7</xdr:row>
      <xdr:rowOff>304726</xdr:rowOff>
    </xdr:from>
    <xdr:to>
      <xdr:col>15</xdr:col>
      <xdr:colOff>646974</xdr:colOff>
      <xdr:row>7</xdr:row>
      <xdr:rowOff>998562</xdr:rowOff>
    </xdr:to>
    <xdr:pic>
      <xdr:nvPicPr>
        <xdr:cNvPr id="6069" name="Picture 58"/>
        <xdr:cNvPicPr>
          <a:picLocks noChangeAspect="1"/>
        </xdr:cNvPicPr>
      </xdr:nvPicPr>
      <xdr:blipFill>
        <a:blip xmlns:r="http://schemas.openxmlformats.org/officeDocument/2006/relationships" r:embed="rId10"/>
        <a:stretch>
          <a:fillRect/>
        </a:stretch>
      </xdr:blipFill>
      <xdr:spPr>
        <a:xfrm>
          <a:off x="3990975" y="6372225"/>
          <a:ext cx="266700" cy="695325"/>
        </a:xfrm>
        <a:prstGeom prst="rect">
          <a:avLst/>
        </a:prstGeom>
        <a:noFill/>
        <a:ln w="9525">
          <a:noFill/>
        </a:ln>
      </xdr:spPr>
    </xdr:pic>
    <xdr:clientData/>
  </xdr:twoCellAnchor>
  <xdr:twoCellAnchor>
    <xdr:from>
      <xdr:col>15</xdr:col>
      <xdr:colOff>294922</xdr:colOff>
      <xdr:row>8</xdr:row>
      <xdr:rowOff>164083</xdr:rowOff>
    </xdr:from>
    <xdr:to>
      <xdr:col>15</xdr:col>
      <xdr:colOff>609144</xdr:colOff>
      <xdr:row>8</xdr:row>
      <xdr:rowOff>1125141</xdr:rowOff>
    </xdr:to>
    <xdr:pic>
      <xdr:nvPicPr>
        <xdr:cNvPr id="6070" name="Picture 59"/>
        <xdr:cNvPicPr>
          <a:picLocks noChangeAspect="1"/>
        </xdr:cNvPicPr>
      </xdr:nvPicPr>
      <xdr:blipFill>
        <a:blip xmlns:r="http://schemas.openxmlformats.org/officeDocument/2006/relationships" r:embed="rId11"/>
        <a:stretch>
          <a:fillRect/>
        </a:stretch>
      </xdr:blipFill>
      <xdr:spPr>
        <a:xfrm>
          <a:off x="3905250" y="7429500"/>
          <a:ext cx="314325" cy="962025"/>
        </a:xfrm>
        <a:prstGeom prst="rect">
          <a:avLst/>
        </a:prstGeom>
        <a:noFill/>
        <a:ln w="9525">
          <a:noFill/>
        </a:ln>
      </xdr:spPr>
    </xdr:pic>
    <xdr:clientData/>
  </xdr:twoCellAnchor>
  <xdr:twoCellAnchor>
    <xdr:from>
      <xdr:col>15</xdr:col>
      <xdr:colOff>390655</xdr:colOff>
      <xdr:row>10</xdr:row>
      <xdr:rowOff>84386</xdr:rowOff>
    </xdr:from>
    <xdr:to>
      <xdr:col>15</xdr:col>
      <xdr:colOff>704878</xdr:colOff>
      <xdr:row>10</xdr:row>
      <xdr:rowOff>1064196</xdr:rowOff>
    </xdr:to>
    <xdr:pic>
      <xdr:nvPicPr>
        <xdr:cNvPr id="6071" name="Picture 60"/>
        <xdr:cNvPicPr>
          <a:picLocks noChangeAspect="1"/>
        </xdr:cNvPicPr>
      </xdr:nvPicPr>
      <xdr:blipFill>
        <a:blip xmlns:r="http://schemas.openxmlformats.org/officeDocument/2006/relationships" r:embed="rId12"/>
        <a:stretch>
          <a:fillRect/>
        </a:stretch>
      </xdr:blipFill>
      <xdr:spPr>
        <a:xfrm>
          <a:off x="4000500" y="9753600"/>
          <a:ext cx="314325" cy="981075"/>
        </a:xfrm>
        <a:prstGeom prst="rect">
          <a:avLst/>
        </a:prstGeom>
        <a:noFill/>
        <a:ln w="9525">
          <a:noFill/>
        </a:ln>
      </xdr:spPr>
    </xdr:pic>
    <xdr:clientData/>
  </xdr:twoCellAnchor>
  <xdr:twoCellAnchor>
    <xdr:from>
      <xdr:col>15</xdr:col>
      <xdr:colOff>447787</xdr:colOff>
      <xdr:row>11</xdr:row>
      <xdr:rowOff>201588</xdr:rowOff>
    </xdr:from>
    <xdr:to>
      <xdr:col>15</xdr:col>
      <xdr:colOff>790575</xdr:colOff>
      <xdr:row>11</xdr:row>
      <xdr:rowOff>1078260</xdr:rowOff>
    </xdr:to>
    <xdr:pic>
      <xdr:nvPicPr>
        <xdr:cNvPr id="6072" name="Picture 61"/>
        <xdr:cNvPicPr>
          <a:picLocks noChangeAspect="1"/>
        </xdr:cNvPicPr>
      </xdr:nvPicPr>
      <xdr:blipFill>
        <a:blip xmlns:r="http://schemas.openxmlformats.org/officeDocument/2006/relationships" r:embed="rId13"/>
        <a:stretch>
          <a:fillRect/>
        </a:stretch>
      </xdr:blipFill>
      <xdr:spPr>
        <a:xfrm>
          <a:off x="4057650" y="11068050"/>
          <a:ext cx="342900" cy="876300"/>
        </a:xfrm>
        <a:prstGeom prst="rect">
          <a:avLst/>
        </a:prstGeom>
        <a:noFill/>
        <a:ln w="9525">
          <a:noFill/>
        </a:ln>
      </xdr:spPr>
    </xdr:pic>
    <xdr:clientData/>
  </xdr:twoCellAnchor>
  <xdr:twoCellAnchor>
    <xdr:from>
      <xdr:col>15</xdr:col>
      <xdr:colOff>342788</xdr:colOff>
      <xdr:row>13</xdr:row>
      <xdr:rowOff>239092</xdr:rowOff>
    </xdr:from>
    <xdr:to>
      <xdr:col>15</xdr:col>
      <xdr:colOff>657011</xdr:colOff>
      <xdr:row>13</xdr:row>
      <xdr:rowOff>1031379</xdr:rowOff>
    </xdr:to>
    <xdr:pic>
      <xdr:nvPicPr>
        <xdr:cNvPr id="6073" name="Picture 62"/>
        <xdr:cNvPicPr>
          <a:picLocks noChangeAspect="1"/>
        </xdr:cNvPicPr>
      </xdr:nvPicPr>
      <xdr:blipFill>
        <a:blip xmlns:r="http://schemas.openxmlformats.org/officeDocument/2006/relationships" r:embed="rId14"/>
        <a:stretch>
          <a:fillRect/>
        </a:stretch>
      </xdr:blipFill>
      <xdr:spPr>
        <a:xfrm>
          <a:off x="3952875" y="13506450"/>
          <a:ext cx="314325" cy="790575"/>
        </a:xfrm>
        <a:prstGeom prst="rect">
          <a:avLst/>
        </a:prstGeom>
        <a:noFill/>
        <a:ln w="9525">
          <a:noFill/>
        </a:ln>
      </xdr:spPr>
    </xdr:pic>
    <xdr:clientData/>
  </xdr:twoCellAnchor>
  <xdr:twoCellAnchor>
    <xdr:from>
      <xdr:col>15</xdr:col>
      <xdr:colOff>228526</xdr:colOff>
      <xdr:row>15</xdr:row>
      <xdr:rowOff>344649</xdr:rowOff>
    </xdr:from>
    <xdr:to>
      <xdr:col>15</xdr:col>
      <xdr:colOff>590615</xdr:colOff>
      <xdr:row>15</xdr:row>
      <xdr:rowOff>887909</xdr:rowOff>
    </xdr:to>
    <xdr:pic>
      <xdr:nvPicPr>
        <xdr:cNvPr id="6074" name="Picture 63"/>
        <xdr:cNvPicPr>
          <a:picLocks noChangeAspect="1"/>
        </xdr:cNvPicPr>
      </xdr:nvPicPr>
      <xdr:blipFill>
        <a:blip xmlns:r="http://schemas.openxmlformats.org/officeDocument/2006/relationships" r:embed="rId15"/>
        <a:stretch>
          <a:fillRect/>
        </a:stretch>
      </xdr:blipFill>
      <xdr:spPr>
        <a:xfrm>
          <a:off x="3838575" y="16011525"/>
          <a:ext cx="361950" cy="542925"/>
        </a:xfrm>
        <a:prstGeom prst="rect">
          <a:avLst/>
        </a:prstGeom>
        <a:noFill/>
        <a:ln w="9525">
          <a:noFill/>
        </a:ln>
      </xdr:spPr>
    </xdr:pic>
    <xdr:clientData/>
  </xdr:twoCellAnchor>
  <xdr:twoCellAnchor>
    <xdr:from>
      <xdr:col>15</xdr:col>
      <xdr:colOff>447787</xdr:colOff>
      <xdr:row>16</xdr:row>
      <xdr:rowOff>220340</xdr:rowOff>
    </xdr:from>
    <xdr:to>
      <xdr:col>15</xdr:col>
      <xdr:colOff>790575</xdr:colOff>
      <xdr:row>16</xdr:row>
      <xdr:rowOff>1097012</xdr:rowOff>
    </xdr:to>
    <xdr:pic>
      <xdr:nvPicPr>
        <xdr:cNvPr id="6075" name="Picture 64"/>
        <xdr:cNvPicPr>
          <a:picLocks noChangeAspect="1"/>
        </xdr:cNvPicPr>
      </xdr:nvPicPr>
      <xdr:blipFill>
        <a:blip xmlns:r="http://schemas.openxmlformats.org/officeDocument/2006/relationships" r:embed="rId16"/>
        <a:stretch>
          <a:fillRect/>
        </a:stretch>
      </xdr:blipFill>
      <xdr:spPr>
        <a:xfrm>
          <a:off x="4057650" y="17383125"/>
          <a:ext cx="342900" cy="876300"/>
        </a:xfrm>
        <a:prstGeom prst="rect">
          <a:avLst/>
        </a:prstGeom>
        <a:noFill/>
        <a:ln w="9525">
          <a:noFill/>
        </a:ln>
      </xdr:spPr>
    </xdr:pic>
    <xdr:clientData/>
  </xdr:twoCellAnchor>
  <xdr:twoCellAnchor>
    <xdr:from>
      <xdr:col>15</xdr:col>
      <xdr:colOff>276392</xdr:colOff>
      <xdr:row>17</xdr:row>
      <xdr:rowOff>342230</xdr:rowOff>
    </xdr:from>
    <xdr:to>
      <xdr:col>15</xdr:col>
      <xdr:colOff>638482</xdr:colOff>
      <xdr:row>17</xdr:row>
      <xdr:rowOff>848544</xdr:rowOff>
    </xdr:to>
    <xdr:pic>
      <xdr:nvPicPr>
        <xdr:cNvPr id="6076" name="Picture 65"/>
        <xdr:cNvPicPr>
          <a:picLocks noChangeAspect="1"/>
        </xdr:cNvPicPr>
      </xdr:nvPicPr>
      <xdr:blipFill>
        <a:blip xmlns:r="http://schemas.openxmlformats.org/officeDocument/2006/relationships" r:embed="rId17"/>
        <a:stretch>
          <a:fillRect/>
        </a:stretch>
      </xdr:blipFill>
      <xdr:spPr>
        <a:xfrm>
          <a:off x="3886200" y="18707100"/>
          <a:ext cx="361950" cy="504825"/>
        </a:xfrm>
        <a:prstGeom prst="rect">
          <a:avLst/>
        </a:prstGeom>
        <a:noFill/>
        <a:ln w="9525">
          <a:noFill/>
        </a:ln>
      </xdr:spPr>
    </xdr:pic>
    <xdr:clientData/>
  </xdr:twoCellAnchor>
  <xdr:twoCellAnchor>
    <xdr:from>
      <xdr:col>15</xdr:col>
      <xdr:colOff>495653</xdr:colOff>
      <xdr:row>20</xdr:row>
      <xdr:rowOff>121890</xdr:rowOff>
    </xdr:from>
    <xdr:to>
      <xdr:col>15</xdr:col>
      <xdr:colOff>790575</xdr:colOff>
      <xdr:row>20</xdr:row>
      <xdr:rowOff>1036067</xdr:rowOff>
    </xdr:to>
    <xdr:pic>
      <xdr:nvPicPr>
        <xdr:cNvPr id="6077" name="Picture 66"/>
        <xdr:cNvPicPr>
          <a:picLocks noChangeAspect="1"/>
        </xdr:cNvPicPr>
      </xdr:nvPicPr>
      <xdr:blipFill>
        <a:blip xmlns:r="http://schemas.openxmlformats.org/officeDocument/2006/relationships" r:embed="rId18"/>
        <a:stretch>
          <a:fillRect/>
        </a:stretch>
      </xdr:blipFill>
      <xdr:spPr>
        <a:xfrm>
          <a:off x="4105275" y="22088475"/>
          <a:ext cx="295275" cy="914400"/>
        </a:xfrm>
        <a:prstGeom prst="rect">
          <a:avLst/>
        </a:prstGeom>
        <a:noFill/>
        <a:ln w="9525">
          <a:noFill/>
        </a:ln>
      </xdr:spPr>
    </xdr:pic>
    <xdr:clientData/>
  </xdr:twoCellAnchor>
  <xdr:twoCellAnchor>
    <xdr:from>
      <xdr:col>15</xdr:col>
      <xdr:colOff>362090</xdr:colOff>
      <xdr:row>22</xdr:row>
      <xdr:rowOff>304726</xdr:rowOff>
    </xdr:from>
    <xdr:to>
      <xdr:col>15</xdr:col>
      <xdr:colOff>685577</xdr:colOff>
      <xdr:row>22</xdr:row>
      <xdr:rowOff>646956</xdr:rowOff>
    </xdr:to>
    <xdr:pic>
      <xdr:nvPicPr>
        <xdr:cNvPr id="6078" name="Picture 67"/>
        <xdr:cNvPicPr>
          <a:picLocks noChangeAspect="1"/>
        </xdr:cNvPicPr>
      </xdr:nvPicPr>
      <xdr:blipFill>
        <a:blip xmlns:r="http://schemas.openxmlformats.org/officeDocument/2006/relationships" r:embed="rId19"/>
        <a:stretch>
          <a:fillRect/>
        </a:stretch>
      </xdr:blipFill>
      <xdr:spPr>
        <a:xfrm>
          <a:off x="3971925" y="24669750"/>
          <a:ext cx="323850" cy="342900"/>
        </a:xfrm>
        <a:prstGeom prst="rect">
          <a:avLst/>
        </a:prstGeom>
        <a:noFill/>
        <a:ln w="9525">
          <a:noFill/>
        </a:ln>
      </xdr:spPr>
    </xdr:pic>
    <xdr:clientData/>
  </xdr:twoCellAnchor>
  <xdr:twoCellAnchor>
    <xdr:from>
      <xdr:col>15</xdr:col>
      <xdr:colOff>94962</xdr:colOff>
      <xdr:row>23</xdr:row>
      <xdr:rowOff>190872</xdr:rowOff>
    </xdr:from>
    <xdr:to>
      <xdr:col>15</xdr:col>
      <xdr:colOff>590615</xdr:colOff>
      <xdr:row>23</xdr:row>
      <xdr:rowOff>706562</xdr:rowOff>
    </xdr:to>
    <xdr:pic>
      <xdr:nvPicPr>
        <xdr:cNvPr id="6079" name="Picture 68"/>
        <xdr:cNvPicPr>
          <a:picLocks noChangeAspect="1"/>
        </xdr:cNvPicPr>
      </xdr:nvPicPr>
      <xdr:blipFill>
        <a:blip xmlns:r="http://schemas.openxmlformats.org/officeDocument/2006/relationships" r:embed="rId20"/>
        <a:stretch>
          <a:fillRect/>
        </a:stretch>
      </xdr:blipFill>
      <xdr:spPr>
        <a:xfrm>
          <a:off x="3705225" y="25755600"/>
          <a:ext cx="495300" cy="514350"/>
        </a:xfrm>
        <a:prstGeom prst="rect">
          <a:avLst/>
        </a:prstGeom>
        <a:noFill/>
        <a:ln w="9525">
          <a:noFill/>
        </a:ln>
      </xdr:spPr>
    </xdr:pic>
    <xdr:clientData/>
  </xdr:twoCellAnchor>
  <xdr:twoCellAnchor editAs="oneCell">
    <xdr:from>
      <xdr:col>23</xdr:col>
      <xdr:colOff>295852</xdr:colOff>
      <xdr:row>4</xdr:row>
      <xdr:rowOff>323478</xdr:rowOff>
    </xdr:from>
    <xdr:to>
      <xdr:col>23</xdr:col>
      <xdr:colOff>1229534</xdr:colOff>
      <xdr:row>4</xdr:row>
      <xdr:rowOff>1017315</xdr:rowOff>
    </xdr:to>
    <xdr:pic>
      <xdr:nvPicPr>
        <xdr:cNvPr id="6080" name="Picture 1"/>
        <xdr:cNvPicPr>
          <a:picLocks noChangeAspect="1"/>
        </xdr:cNvPicPr>
      </xdr:nvPicPr>
      <xdr:blipFill>
        <a:blip xmlns:r="http://schemas.openxmlformats.org/officeDocument/2006/relationships" r:embed="rId21"/>
        <a:stretch>
          <a:fillRect/>
        </a:stretch>
      </xdr:blipFill>
      <xdr:spPr>
        <a:xfrm>
          <a:off x="11220450" y="2790825"/>
          <a:ext cx="933450" cy="695325"/>
        </a:xfrm>
        <a:prstGeom prst="rect">
          <a:avLst/>
        </a:prstGeom>
        <a:noFill/>
        <a:ln w="9525">
          <a:noFill/>
        </a:ln>
      </xdr:spPr>
    </xdr:pic>
    <xdr:clientData/>
  </xdr:twoCellAnchor>
  <xdr:twoCellAnchor editAs="oneCell">
    <xdr:from>
      <xdr:col>23</xdr:col>
      <xdr:colOff>408784</xdr:colOff>
      <xdr:row>5</xdr:row>
      <xdr:rowOff>229716</xdr:rowOff>
    </xdr:from>
    <xdr:to>
      <xdr:col>23</xdr:col>
      <xdr:colOff>1428359</xdr:colOff>
      <xdr:row>5</xdr:row>
      <xdr:rowOff>1068884</xdr:rowOff>
    </xdr:to>
    <xdr:pic>
      <xdr:nvPicPr>
        <xdr:cNvPr id="6081" name="Picture 2"/>
        <xdr:cNvPicPr>
          <a:picLocks noChangeAspect="1"/>
        </xdr:cNvPicPr>
      </xdr:nvPicPr>
      <xdr:blipFill>
        <a:blip xmlns:r="http://schemas.openxmlformats.org/officeDocument/2006/relationships" r:embed="rId22"/>
        <a:stretch>
          <a:fillRect/>
        </a:stretch>
      </xdr:blipFill>
      <xdr:spPr>
        <a:xfrm>
          <a:off x="11334750" y="3895725"/>
          <a:ext cx="1019175" cy="838200"/>
        </a:xfrm>
        <a:prstGeom prst="rect">
          <a:avLst/>
        </a:prstGeom>
        <a:noFill/>
        <a:ln w="9525">
          <a:noFill/>
        </a:ln>
      </xdr:spPr>
    </xdr:pic>
    <xdr:clientData/>
  </xdr:twoCellAnchor>
  <xdr:twoCellAnchor editAs="oneCell">
    <xdr:from>
      <xdr:col>23</xdr:col>
      <xdr:colOff>324483</xdr:colOff>
      <xdr:row>6</xdr:row>
      <xdr:rowOff>267221</xdr:rowOff>
    </xdr:from>
    <xdr:to>
      <xdr:col>23</xdr:col>
      <xdr:colOff>1344057</xdr:colOff>
      <xdr:row>6</xdr:row>
      <xdr:rowOff>895424</xdr:rowOff>
    </xdr:to>
    <xdr:pic>
      <xdr:nvPicPr>
        <xdr:cNvPr id="6082" name="Picture 3"/>
        <xdr:cNvPicPr>
          <a:picLocks noChangeAspect="1"/>
        </xdr:cNvPicPr>
      </xdr:nvPicPr>
      <xdr:blipFill>
        <a:blip xmlns:r="http://schemas.openxmlformats.org/officeDocument/2006/relationships" r:embed="rId23"/>
        <a:stretch>
          <a:fillRect/>
        </a:stretch>
      </xdr:blipFill>
      <xdr:spPr>
        <a:xfrm>
          <a:off x="11249025" y="5133975"/>
          <a:ext cx="1019175" cy="628650"/>
        </a:xfrm>
        <a:prstGeom prst="rect">
          <a:avLst/>
        </a:prstGeom>
        <a:noFill/>
        <a:ln w="9525">
          <a:noFill/>
        </a:ln>
      </xdr:spPr>
    </xdr:pic>
    <xdr:clientData/>
  </xdr:twoCellAnchor>
  <xdr:twoCellAnchor editAs="oneCell">
    <xdr:from>
      <xdr:col>23</xdr:col>
      <xdr:colOff>295852</xdr:colOff>
      <xdr:row>7</xdr:row>
      <xdr:rowOff>201588</xdr:rowOff>
    </xdr:from>
    <xdr:to>
      <xdr:col>23</xdr:col>
      <xdr:colOff>1229534</xdr:colOff>
      <xdr:row>7</xdr:row>
      <xdr:rowOff>895424</xdr:rowOff>
    </xdr:to>
    <xdr:pic>
      <xdr:nvPicPr>
        <xdr:cNvPr id="6083" name="Picture 45"/>
        <xdr:cNvPicPr>
          <a:picLocks noChangeAspect="1"/>
        </xdr:cNvPicPr>
      </xdr:nvPicPr>
      <xdr:blipFill>
        <a:blip xmlns:r="http://schemas.openxmlformats.org/officeDocument/2006/relationships" r:embed="rId21"/>
        <a:stretch>
          <a:fillRect/>
        </a:stretch>
      </xdr:blipFill>
      <xdr:spPr>
        <a:xfrm>
          <a:off x="11220450" y="6267450"/>
          <a:ext cx="933450" cy="695325"/>
        </a:xfrm>
        <a:prstGeom prst="rect">
          <a:avLst/>
        </a:prstGeom>
        <a:noFill/>
        <a:ln w="9525">
          <a:noFill/>
        </a:ln>
      </xdr:spPr>
    </xdr:pic>
    <xdr:clientData/>
  </xdr:twoCellAnchor>
  <xdr:twoCellAnchor editAs="oneCell">
    <xdr:from>
      <xdr:col>23</xdr:col>
      <xdr:colOff>47718</xdr:colOff>
      <xdr:row>8</xdr:row>
      <xdr:rowOff>304726</xdr:rowOff>
    </xdr:from>
    <xdr:to>
      <xdr:col>23</xdr:col>
      <xdr:colOff>1380641</xdr:colOff>
      <xdr:row>8</xdr:row>
      <xdr:rowOff>1106388</xdr:rowOff>
    </xdr:to>
    <xdr:pic>
      <xdr:nvPicPr>
        <xdr:cNvPr id="6084" name="Picture 4"/>
        <xdr:cNvPicPr>
          <a:picLocks noChangeAspect="1"/>
        </xdr:cNvPicPr>
      </xdr:nvPicPr>
      <xdr:blipFill>
        <a:blip xmlns:r="http://schemas.openxmlformats.org/officeDocument/2006/relationships" r:embed="rId24"/>
        <a:stretch>
          <a:fillRect/>
        </a:stretch>
      </xdr:blipFill>
      <xdr:spPr>
        <a:xfrm>
          <a:off x="10972800" y="7572375"/>
          <a:ext cx="1333500" cy="800100"/>
        </a:xfrm>
        <a:prstGeom prst="rect">
          <a:avLst/>
        </a:prstGeom>
        <a:noFill/>
        <a:ln w="9525">
          <a:noFill/>
        </a:ln>
      </xdr:spPr>
    </xdr:pic>
    <xdr:clientData/>
  </xdr:twoCellAnchor>
  <xdr:twoCellAnchor editAs="oneCell">
    <xdr:from>
      <xdr:col>23</xdr:col>
      <xdr:colOff>95436</xdr:colOff>
      <xdr:row>9</xdr:row>
      <xdr:rowOff>201588</xdr:rowOff>
    </xdr:from>
    <xdr:to>
      <xdr:col>23</xdr:col>
      <xdr:colOff>1258165</xdr:colOff>
      <xdr:row>9</xdr:row>
      <xdr:rowOff>1059507</xdr:rowOff>
    </xdr:to>
    <xdr:pic>
      <xdr:nvPicPr>
        <xdr:cNvPr id="6085" name="Picture 5"/>
        <xdr:cNvPicPr>
          <a:picLocks noChangeAspect="1"/>
        </xdr:cNvPicPr>
      </xdr:nvPicPr>
      <xdr:blipFill>
        <a:blip xmlns:r="http://schemas.openxmlformats.org/officeDocument/2006/relationships" r:embed="rId25"/>
        <a:stretch>
          <a:fillRect/>
        </a:stretch>
      </xdr:blipFill>
      <xdr:spPr>
        <a:xfrm>
          <a:off x="11020425" y="8667750"/>
          <a:ext cx="1162050" cy="857250"/>
        </a:xfrm>
        <a:prstGeom prst="rect">
          <a:avLst/>
        </a:prstGeom>
        <a:noFill/>
        <a:ln w="9525">
          <a:noFill/>
        </a:ln>
      </xdr:spPr>
    </xdr:pic>
    <xdr:clientData/>
  </xdr:twoCellAnchor>
  <xdr:twoCellAnchor editAs="oneCell">
    <xdr:from>
      <xdr:col>23</xdr:col>
      <xdr:colOff>114523</xdr:colOff>
      <xdr:row>10</xdr:row>
      <xdr:rowOff>182835</xdr:rowOff>
    </xdr:from>
    <xdr:to>
      <xdr:col>23</xdr:col>
      <xdr:colOff>1248621</xdr:colOff>
      <xdr:row>10</xdr:row>
      <xdr:rowOff>1022003</xdr:rowOff>
    </xdr:to>
    <xdr:pic>
      <xdr:nvPicPr>
        <xdr:cNvPr id="6086" name="Picture 6"/>
        <xdr:cNvPicPr>
          <a:picLocks noChangeAspect="1"/>
        </xdr:cNvPicPr>
      </xdr:nvPicPr>
      <xdr:blipFill>
        <a:blip xmlns:r="http://schemas.openxmlformats.org/officeDocument/2006/relationships" r:embed="rId26"/>
        <a:stretch>
          <a:fillRect/>
        </a:stretch>
      </xdr:blipFill>
      <xdr:spPr>
        <a:xfrm>
          <a:off x="11039475" y="9848850"/>
          <a:ext cx="1133475" cy="838200"/>
        </a:xfrm>
        <a:prstGeom prst="rect">
          <a:avLst/>
        </a:prstGeom>
        <a:noFill/>
        <a:ln w="9525">
          <a:noFill/>
        </a:ln>
      </xdr:spPr>
    </xdr:pic>
    <xdr:clientData/>
  </xdr:twoCellAnchor>
  <xdr:twoCellAnchor editAs="oneCell">
    <xdr:from>
      <xdr:col>23</xdr:col>
      <xdr:colOff>276765</xdr:colOff>
      <xdr:row>11</xdr:row>
      <xdr:rowOff>285973</xdr:rowOff>
    </xdr:from>
    <xdr:to>
      <xdr:col>23</xdr:col>
      <xdr:colOff>1124555</xdr:colOff>
      <xdr:row>11</xdr:row>
      <xdr:rowOff>1040755</xdr:rowOff>
    </xdr:to>
    <xdr:pic>
      <xdr:nvPicPr>
        <xdr:cNvPr id="6087" name="Picture 7"/>
        <xdr:cNvPicPr>
          <a:picLocks noChangeAspect="1"/>
        </xdr:cNvPicPr>
      </xdr:nvPicPr>
      <xdr:blipFill>
        <a:blip xmlns:r="http://schemas.openxmlformats.org/officeDocument/2006/relationships" r:embed="rId27"/>
        <a:stretch>
          <a:fillRect/>
        </a:stretch>
      </xdr:blipFill>
      <xdr:spPr>
        <a:xfrm>
          <a:off x="11201400" y="11153775"/>
          <a:ext cx="847725" cy="752475"/>
        </a:xfrm>
        <a:prstGeom prst="rect">
          <a:avLst/>
        </a:prstGeom>
        <a:noFill/>
        <a:ln w="9525">
          <a:noFill/>
        </a:ln>
      </xdr:spPr>
    </xdr:pic>
    <xdr:clientData/>
  </xdr:twoCellAnchor>
  <xdr:twoCellAnchor editAs="oneCell">
    <xdr:from>
      <xdr:col>23</xdr:col>
      <xdr:colOff>200416</xdr:colOff>
      <xdr:row>12</xdr:row>
      <xdr:rowOff>121890</xdr:rowOff>
    </xdr:from>
    <xdr:to>
      <xdr:col>23</xdr:col>
      <xdr:colOff>1420406</xdr:colOff>
      <xdr:row>12</xdr:row>
      <xdr:rowOff>1120453</xdr:rowOff>
    </xdr:to>
    <xdr:pic>
      <xdr:nvPicPr>
        <xdr:cNvPr id="6088" name="Picture 8"/>
        <xdr:cNvPicPr>
          <a:picLocks noChangeAspect="1"/>
        </xdr:cNvPicPr>
      </xdr:nvPicPr>
      <xdr:blipFill>
        <a:blip xmlns:r="http://schemas.openxmlformats.org/officeDocument/2006/relationships" r:embed="rId28"/>
        <a:stretch>
          <a:fillRect/>
        </a:stretch>
      </xdr:blipFill>
      <xdr:spPr>
        <a:xfrm>
          <a:off x="11125200" y="12192000"/>
          <a:ext cx="1219200" cy="1000125"/>
        </a:xfrm>
        <a:prstGeom prst="rect">
          <a:avLst/>
        </a:prstGeom>
        <a:noFill/>
        <a:ln w="9525">
          <a:noFill/>
        </a:ln>
      </xdr:spPr>
    </xdr:pic>
    <xdr:clientData/>
  </xdr:twoCellAnchor>
  <xdr:twoCellAnchor editAs="oneCell">
    <xdr:from>
      <xdr:col>23</xdr:col>
      <xdr:colOff>200416</xdr:colOff>
      <xdr:row>13</xdr:row>
      <xdr:rowOff>121890</xdr:rowOff>
    </xdr:from>
    <xdr:to>
      <xdr:col>23</xdr:col>
      <xdr:colOff>1420406</xdr:colOff>
      <xdr:row>13</xdr:row>
      <xdr:rowOff>1120453</xdr:rowOff>
    </xdr:to>
    <xdr:pic>
      <xdr:nvPicPr>
        <xdr:cNvPr id="6089" name="Picture 51"/>
        <xdr:cNvPicPr>
          <a:picLocks noChangeAspect="1"/>
        </xdr:cNvPicPr>
      </xdr:nvPicPr>
      <xdr:blipFill>
        <a:blip xmlns:r="http://schemas.openxmlformats.org/officeDocument/2006/relationships" r:embed="rId28"/>
        <a:stretch>
          <a:fillRect/>
        </a:stretch>
      </xdr:blipFill>
      <xdr:spPr>
        <a:xfrm>
          <a:off x="11125200" y="13392150"/>
          <a:ext cx="1219200" cy="1000125"/>
        </a:xfrm>
        <a:prstGeom prst="rect">
          <a:avLst/>
        </a:prstGeom>
        <a:noFill/>
        <a:ln w="9525">
          <a:noFill/>
        </a:ln>
      </xdr:spPr>
    </xdr:pic>
    <xdr:clientData/>
  </xdr:twoCellAnchor>
  <xdr:twoCellAnchor editAs="oneCell">
    <xdr:from>
      <xdr:col>23</xdr:col>
      <xdr:colOff>209959</xdr:colOff>
      <xdr:row>14</xdr:row>
      <xdr:rowOff>239092</xdr:rowOff>
    </xdr:from>
    <xdr:to>
      <xdr:col>23</xdr:col>
      <xdr:colOff>1344057</xdr:colOff>
      <xdr:row>14</xdr:row>
      <xdr:rowOff>1153269</xdr:rowOff>
    </xdr:to>
    <xdr:pic>
      <xdr:nvPicPr>
        <xdr:cNvPr id="6090" name="Picture 9"/>
        <xdr:cNvPicPr>
          <a:picLocks noChangeAspect="1"/>
        </xdr:cNvPicPr>
      </xdr:nvPicPr>
      <xdr:blipFill>
        <a:blip xmlns:r="http://schemas.openxmlformats.org/officeDocument/2006/relationships" r:embed="rId29"/>
        <a:stretch>
          <a:fillRect/>
        </a:stretch>
      </xdr:blipFill>
      <xdr:spPr>
        <a:xfrm>
          <a:off x="11134725" y="14706600"/>
          <a:ext cx="1133475" cy="914400"/>
        </a:xfrm>
        <a:prstGeom prst="rect">
          <a:avLst/>
        </a:prstGeom>
        <a:noFill/>
        <a:ln w="9525">
          <a:noFill/>
        </a:ln>
      </xdr:spPr>
    </xdr:pic>
    <xdr:clientData/>
  </xdr:twoCellAnchor>
  <xdr:twoCellAnchor editAs="oneCell">
    <xdr:from>
      <xdr:col>23</xdr:col>
      <xdr:colOff>162241</xdr:colOff>
      <xdr:row>15</xdr:row>
      <xdr:rowOff>297917</xdr:rowOff>
    </xdr:from>
    <xdr:to>
      <xdr:col>23</xdr:col>
      <xdr:colOff>1363145</xdr:colOff>
      <xdr:row>15</xdr:row>
      <xdr:rowOff>1238399</xdr:rowOff>
    </xdr:to>
    <xdr:pic>
      <xdr:nvPicPr>
        <xdr:cNvPr id="6091" name="Picture 10"/>
        <xdr:cNvPicPr>
          <a:picLocks noChangeAspect="1"/>
        </xdr:cNvPicPr>
      </xdr:nvPicPr>
      <xdr:blipFill>
        <a:blip xmlns:r="http://schemas.openxmlformats.org/officeDocument/2006/relationships" r:embed="rId30"/>
        <a:stretch>
          <a:fillRect/>
        </a:stretch>
      </xdr:blipFill>
      <xdr:spPr>
        <a:xfrm>
          <a:off x="11087100" y="15963900"/>
          <a:ext cx="1200150" cy="942975"/>
        </a:xfrm>
        <a:prstGeom prst="rect">
          <a:avLst/>
        </a:prstGeom>
        <a:noFill/>
        <a:ln w="9525">
          <a:noFill/>
        </a:ln>
      </xdr:spPr>
    </xdr:pic>
    <xdr:clientData/>
  </xdr:twoCellAnchor>
  <xdr:twoCellAnchor editAs="oneCell">
    <xdr:from>
      <xdr:col>23</xdr:col>
      <xdr:colOff>381744</xdr:colOff>
      <xdr:row>16</xdr:row>
      <xdr:rowOff>267221</xdr:rowOff>
    </xdr:from>
    <xdr:to>
      <xdr:col>23</xdr:col>
      <xdr:colOff>1305883</xdr:colOff>
      <xdr:row>16</xdr:row>
      <xdr:rowOff>1172021</xdr:rowOff>
    </xdr:to>
    <xdr:pic>
      <xdr:nvPicPr>
        <xdr:cNvPr id="6092" name="Picture 11"/>
        <xdr:cNvPicPr>
          <a:picLocks noChangeAspect="1"/>
        </xdr:cNvPicPr>
      </xdr:nvPicPr>
      <xdr:blipFill>
        <a:blip xmlns:r="http://schemas.openxmlformats.org/officeDocument/2006/relationships" r:embed="rId14"/>
        <a:stretch>
          <a:fillRect/>
        </a:stretch>
      </xdr:blipFill>
      <xdr:spPr>
        <a:xfrm>
          <a:off x="11306175" y="17430750"/>
          <a:ext cx="923925" cy="904875"/>
        </a:xfrm>
        <a:prstGeom prst="rect">
          <a:avLst/>
        </a:prstGeom>
        <a:noFill/>
        <a:ln w="9525">
          <a:noFill/>
        </a:ln>
      </xdr:spPr>
    </xdr:pic>
    <xdr:clientData/>
  </xdr:twoCellAnchor>
  <xdr:twoCellAnchor editAs="oneCell">
    <xdr:from>
      <xdr:col>23</xdr:col>
      <xdr:colOff>295852</xdr:colOff>
      <xdr:row>17</xdr:row>
      <xdr:rowOff>140643</xdr:rowOff>
    </xdr:from>
    <xdr:to>
      <xdr:col>23</xdr:col>
      <xdr:colOff>1382232</xdr:colOff>
      <xdr:row>17</xdr:row>
      <xdr:rowOff>1045443</xdr:rowOff>
    </xdr:to>
    <xdr:pic>
      <xdr:nvPicPr>
        <xdr:cNvPr id="6093" name="Picture 12"/>
        <xdr:cNvPicPr>
          <a:picLocks noChangeAspect="1"/>
        </xdr:cNvPicPr>
      </xdr:nvPicPr>
      <xdr:blipFill>
        <a:blip xmlns:r="http://schemas.openxmlformats.org/officeDocument/2006/relationships" r:embed="rId19"/>
        <a:stretch>
          <a:fillRect/>
        </a:stretch>
      </xdr:blipFill>
      <xdr:spPr>
        <a:xfrm>
          <a:off x="11220450" y="18507075"/>
          <a:ext cx="1085850" cy="904875"/>
        </a:xfrm>
        <a:prstGeom prst="rect">
          <a:avLst/>
        </a:prstGeom>
        <a:noFill/>
        <a:ln w="9525">
          <a:noFill/>
        </a:ln>
      </xdr:spPr>
    </xdr:pic>
    <xdr:clientData/>
  </xdr:twoCellAnchor>
  <xdr:twoCellAnchor editAs="oneCell">
    <xdr:from>
      <xdr:col>23</xdr:col>
      <xdr:colOff>133610</xdr:colOff>
      <xdr:row>18</xdr:row>
      <xdr:rowOff>37505</xdr:rowOff>
    </xdr:from>
    <xdr:to>
      <xdr:col>23</xdr:col>
      <xdr:colOff>1324970</xdr:colOff>
      <xdr:row>18</xdr:row>
      <xdr:rowOff>895424</xdr:rowOff>
    </xdr:to>
    <xdr:pic>
      <xdr:nvPicPr>
        <xdr:cNvPr id="6094" name="Picture 13"/>
        <xdr:cNvPicPr>
          <a:picLocks noChangeAspect="1"/>
        </xdr:cNvPicPr>
      </xdr:nvPicPr>
      <xdr:blipFill>
        <a:blip xmlns:r="http://schemas.openxmlformats.org/officeDocument/2006/relationships" r:embed="rId31"/>
        <a:stretch>
          <a:fillRect/>
        </a:stretch>
      </xdr:blipFill>
      <xdr:spPr>
        <a:xfrm>
          <a:off x="11058525" y="19602450"/>
          <a:ext cx="1190625" cy="857250"/>
        </a:xfrm>
        <a:prstGeom prst="rect">
          <a:avLst/>
        </a:prstGeom>
        <a:noFill/>
        <a:ln w="9525">
          <a:noFill/>
        </a:ln>
      </xdr:spPr>
    </xdr:pic>
    <xdr:clientData/>
  </xdr:twoCellAnchor>
  <xdr:twoCellAnchor editAs="oneCell">
    <xdr:from>
      <xdr:col>23</xdr:col>
      <xdr:colOff>229046</xdr:colOff>
      <xdr:row>19</xdr:row>
      <xdr:rowOff>112514</xdr:rowOff>
    </xdr:from>
    <xdr:to>
      <xdr:col>23</xdr:col>
      <xdr:colOff>1391776</xdr:colOff>
      <xdr:row>19</xdr:row>
      <xdr:rowOff>1073572</xdr:rowOff>
    </xdr:to>
    <xdr:pic>
      <xdr:nvPicPr>
        <xdr:cNvPr id="6095" name="Picture 14"/>
        <xdr:cNvPicPr>
          <a:picLocks noChangeAspect="1"/>
        </xdr:cNvPicPr>
      </xdr:nvPicPr>
      <xdr:blipFill>
        <a:blip xmlns:r="http://schemas.openxmlformats.org/officeDocument/2006/relationships" r:embed="rId32"/>
        <a:stretch>
          <a:fillRect/>
        </a:stretch>
      </xdr:blipFill>
      <xdr:spPr>
        <a:xfrm>
          <a:off x="11153775" y="20878800"/>
          <a:ext cx="1162050" cy="962025"/>
        </a:xfrm>
        <a:prstGeom prst="rect">
          <a:avLst/>
        </a:prstGeom>
        <a:noFill/>
        <a:ln w="9525">
          <a:noFill/>
        </a:ln>
      </xdr:spPr>
    </xdr:pic>
    <xdr:clientData/>
  </xdr:twoCellAnchor>
  <xdr:twoCellAnchor editAs="oneCell">
    <xdr:from>
      <xdr:col>23</xdr:col>
      <xdr:colOff>28631</xdr:colOff>
      <xdr:row>20</xdr:row>
      <xdr:rowOff>239092</xdr:rowOff>
    </xdr:from>
    <xdr:to>
      <xdr:col>23</xdr:col>
      <xdr:colOff>1219991</xdr:colOff>
      <xdr:row>20</xdr:row>
      <xdr:rowOff>1078260</xdr:rowOff>
    </xdr:to>
    <xdr:pic>
      <xdr:nvPicPr>
        <xdr:cNvPr id="6096" name="Picture 15"/>
        <xdr:cNvPicPr>
          <a:picLocks noChangeAspect="1"/>
        </xdr:cNvPicPr>
      </xdr:nvPicPr>
      <xdr:blipFill>
        <a:blip xmlns:r="http://schemas.openxmlformats.org/officeDocument/2006/relationships" r:embed="rId9"/>
        <a:stretch>
          <a:fillRect/>
        </a:stretch>
      </xdr:blipFill>
      <xdr:spPr>
        <a:xfrm>
          <a:off x="10953750" y="22202775"/>
          <a:ext cx="1190625" cy="838200"/>
        </a:xfrm>
        <a:prstGeom prst="rect">
          <a:avLst/>
        </a:prstGeom>
        <a:noFill/>
        <a:ln w="9525">
          <a:noFill/>
        </a:ln>
      </xdr:spPr>
    </xdr:pic>
    <xdr:clientData/>
  </xdr:twoCellAnchor>
  <xdr:twoCellAnchor editAs="oneCell">
    <xdr:from>
      <xdr:col>23</xdr:col>
      <xdr:colOff>28631</xdr:colOff>
      <xdr:row>21</xdr:row>
      <xdr:rowOff>239092</xdr:rowOff>
    </xdr:from>
    <xdr:to>
      <xdr:col>23</xdr:col>
      <xdr:colOff>1219991</xdr:colOff>
      <xdr:row>21</xdr:row>
      <xdr:rowOff>1078260</xdr:rowOff>
    </xdr:to>
    <xdr:pic>
      <xdr:nvPicPr>
        <xdr:cNvPr id="6097" name="Picture 59"/>
        <xdr:cNvPicPr>
          <a:picLocks noChangeAspect="1"/>
        </xdr:cNvPicPr>
      </xdr:nvPicPr>
      <xdr:blipFill>
        <a:blip xmlns:r="http://schemas.openxmlformats.org/officeDocument/2006/relationships" r:embed="rId9"/>
        <a:stretch>
          <a:fillRect/>
        </a:stretch>
      </xdr:blipFill>
      <xdr:spPr>
        <a:xfrm>
          <a:off x="10953750" y="23402925"/>
          <a:ext cx="1190625" cy="838200"/>
        </a:xfrm>
        <a:prstGeom prst="rect">
          <a:avLst/>
        </a:prstGeom>
        <a:noFill/>
        <a:ln w="9525">
          <a:noFill/>
        </a:ln>
      </xdr:spPr>
    </xdr:pic>
    <xdr:clientData/>
  </xdr:twoCellAnchor>
  <xdr:twoCellAnchor editAs="oneCell">
    <xdr:from>
      <xdr:col>23</xdr:col>
      <xdr:colOff>133610</xdr:colOff>
      <xdr:row>3</xdr:row>
      <xdr:rowOff>267221</xdr:rowOff>
    </xdr:from>
    <xdr:to>
      <xdr:col>23</xdr:col>
      <xdr:colOff>1086380</xdr:colOff>
      <xdr:row>3</xdr:row>
      <xdr:rowOff>1031379</xdr:rowOff>
    </xdr:to>
    <xdr:pic>
      <xdr:nvPicPr>
        <xdr:cNvPr id="6098" name="Picture 16"/>
        <xdr:cNvPicPr>
          <a:picLocks noChangeAspect="1"/>
        </xdr:cNvPicPr>
      </xdr:nvPicPr>
      <xdr:blipFill>
        <a:blip xmlns:r="http://schemas.openxmlformats.org/officeDocument/2006/relationships" r:embed="rId33"/>
        <a:stretch>
          <a:fillRect/>
        </a:stretch>
      </xdr:blipFill>
      <xdr:spPr>
        <a:xfrm>
          <a:off x="11058525" y="1533525"/>
          <a:ext cx="952500" cy="762000"/>
        </a:xfrm>
        <a:prstGeom prst="rect">
          <a:avLst/>
        </a:prstGeom>
        <a:noFill/>
        <a:ln w="9525">
          <a:noFill/>
        </a:ln>
      </xdr:spPr>
    </xdr:pic>
    <xdr:clientData/>
  </xdr:twoCellAnchor>
  <xdr:twoCellAnchor editAs="oneCell">
    <xdr:from>
      <xdr:col>23</xdr:col>
      <xdr:colOff>28631</xdr:colOff>
      <xdr:row>22</xdr:row>
      <xdr:rowOff>239092</xdr:rowOff>
    </xdr:from>
    <xdr:to>
      <xdr:col>23</xdr:col>
      <xdr:colOff>1219991</xdr:colOff>
      <xdr:row>22</xdr:row>
      <xdr:rowOff>1078260</xdr:rowOff>
    </xdr:to>
    <xdr:pic>
      <xdr:nvPicPr>
        <xdr:cNvPr id="6099" name="Picture 61"/>
        <xdr:cNvPicPr>
          <a:picLocks noChangeAspect="1"/>
        </xdr:cNvPicPr>
      </xdr:nvPicPr>
      <xdr:blipFill>
        <a:blip xmlns:r="http://schemas.openxmlformats.org/officeDocument/2006/relationships" r:embed="rId9"/>
        <a:stretch>
          <a:fillRect/>
        </a:stretch>
      </xdr:blipFill>
      <xdr:spPr>
        <a:xfrm>
          <a:off x="10953750" y="24603075"/>
          <a:ext cx="1190625" cy="838200"/>
        </a:xfrm>
        <a:prstGeom prst="rect">
          <a:avLst/>
        </a:prstGeom>
        <a:noFill/>
        <a:ln w="9525">
          <a:noFill/>
        </a:ln>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4</xdr:col>
      <xdr:colOff>0</xdr:colOff>
      <xdr:row>7</xdr:row>
      <xdr:rowOff>0</xdr:rowOff>
    </xdr:from>
    <xdr:to>
      <xdr:col>5</xdr:col>
      <xdr:colOff>147358</xdr:colOff>
      <xdr:row>7</xdr:row>
      <xdr:rowOff>0</xdr:rowOff>
    </xdr:to>
    <xdr:sp macro="" textlink="">
      <xdr:nvSpPr>
        <xdr:cNvPr id="2" name="Shape 3"/>
        <xdr:cNvSpPr/>
      </xdr:nvSpPr>
      <xdr:spPr>
        <a:xfrm>
          <a:off x="6591300" y="4762500"/>
          <a:ext cx="945777" cy="0"/>
        </a:xfrm>
        <a:custGeom>
          <a:avLst/>
          <a:gdLst/>
          <a:ahLst/>
          <a:cxnLst/>
          <a:rect l="0" t="0" r="0" b="0"/>
          <a:pathLst>
            <a:path w="908050">
              <a:moveTo>
                <a:pt x="0" y="0"/>
              </a:moveTo>
              <a:lnTo>
                <a:pt x="908050" y="0"/>
              </a:lnTo>
            </a:path>
          </a:pathLst>
        </a:custGeom>
        <a:ln w="3175">
          <a:solidFill>
            <a:srgbClr val="000000"/>
          </a:solidFill>
        </a:ln>
      </xdr:spPr>
    </xdr:sp>
    <xdr:clientData/>
  </xdr:twoCellAnchor>
  <xdr:twoCellAnchor editAs="oneCell">
    <xdr:from>
      <xdr:col>4</xdr:col>
      <xdr:colOff>0</xdr:colOff>
      <xdr:row>7</xdr:row>
      <xdr:rowOff>0</xdr:rowOff>
    </xdr:from>
    <xdr:to>
      <xdr:col>5</xdr:col>
      <xdr:colOff>147358</xdr:colOff>
      <xdr:row>7</xdr:row>
      <xdr:rowOff>0</xdr:rowOff>
    </xdr:to>
    <xdr:sp macro="" textlink="">
      <xdr:nvSpPr>
        <xdr:cNvPr id="3" name="Shape 4"/>
        <xdr:cNvSpPr/>
      </xdr:nvSpPr>
      <xdr:spPr>
        <a:xfrm>
          <a:off x="6591300" y="4762500"/>
          <a:ext cx="945777" cy="0"/>
        </a:xfrm>
        <a:custGeom>
          <a:avLst/>
          <a:gdLst/>
          <a:ahLst/>
          <a:cxnLst/>
          <a:rect l="0" t="0" r="0" b="0"/>
          <a:pathLst>
            <a:path w="908050">
              <a:moveTo>
                <a:pt x="0" y="0"/>
              </a:moveTo>
              <a:lnTo>
                <a:pt x="908050" y="0"/>
              </a:lnTo>
            </a:path>
          </a:pathLst>
        </a:custGeom>
        <a:ln w="3175">
          <a:solidFill>
            <a:srgbClr val="000000"/>
          </a:solidFill>
        </a:ln>
      </xdr:spPr>
    </xdr:sp>
    <xdr:clientData/>
  </xdr:twoCellAnchor>
  <xdr:twoCellAnchor editAs="oneCell">
    <xdr:from>
      <xdr:col>4</xdr:col>
      <xdr:colOff>0</xdr:colOff>
      <xdr:row>7</xdr:row>
      <xdr:rowOff>0</xdr:rowOff>
    </xdr:from>
    <xdr:to>
      <xdr:col>5</xdr:col>
      <xdr:colOff>182283</xdr:colOff>
      <xdr:row>7</xdr:row>
      <xdr:rowOff>0</xdr:rowOff>
    </xdr:to>
    <xdr:sp macro="" textlink="">
      <xdr:nvSpPr>
        <xdr:cNvPr id="4" name="Shape 5"/>
        <xdr:cNvSpPr/>
      </xdr:nvSpPr>
      <xdr:spPr>
        <a:xfrm>
          <a:off x="6591300" y="4762500"/>
          <a:ext cx="980702" cy="0"/>
        </a:xfrm>
        <a:custGeom>
          <a:avLst/>
          <a:gdLst/>
          <a:ahLst/>
          <a:cxnLst/>
          <a:rect l="0" t="0" r="0" b="0"/>
          <a:pathLst>
            <a:path w="942975">
              <a:moveTo>
                <a:pt x="0" y="0"/>
              </a:moveTo>
              <a:lnTo>
                <a:pt x="942975" y="0"/>
              </a:lnTo>
            </a:path>
          </a:pathLst>
        </a:custGeom>
        <a:ln w="3175">
          <a:solidFill>
            <a:srgbClr val="000000"/>
          </a:solidFill>
          <a:prstDash val="lgDash"/>
        </a:ln>
      </xdr:spPr>
    </xdr:sp>
    <xdr:clientData/>
  </xdr:twoCellAnchor>
  <xdr:twoCellAnchor editAs="oneCell">
    <xdr:from>
      <xdr:col>4</xdr:col>
      <xdr:colOff>0</xdr:colOff>
      <xdr:row>26</xdr:row>
      <xdr:rowOff>0</xdr:rowOff>
    </xdr:from>
    <xdr:to>
      <xdr:col>5</xdr:col>
      <xdr:colOff>147358</xdr:colOff>
      <xdr:row>26</xdr:row>
      <xdr:rowOff>0</xdr:rowOff>
    </xdr:to>
    <xdr:sp macro="" textlink="">
      <xdr:nvSpPr>
        <xdr:cNvPr id="5" name="Shape 8"/>
        <xdr:cNvSpPr/>
      </xdr:nvSpPr>
      <xdr:spPr>
        <a:xfrm>
          <a:off x="6591300" y="17668875"/>
          <a:ext cx="945777" cy="0"/>
        </a:xfrm>
        <a:custGeom>
          <a:avLst/>
          <a:gdLst/>
          <a:ahLst/>
          <a:cxnLst/>
          <a:rect l="0" t="0" r="0" b="0"/>
          <a:pathLst>
            <a:path w="908050">
              <a:moveTo>
                <a:pt x="0" y="0"/>
              </a:moveTo>
              <a:lnTo>
                <a:pt x="908050" y="0"/>
              </a:lnTo>
            </a:path>
          </a:pathLst>
        </a:custGeom>
        <a:ln w="3175">
          <a:solidFill>
            <a:srgbClr val="000000"/>
          </a:solidFill>
        </a:ln>
      </xdr:spPr>
    </xdr:sp>
    <xdr:clientData/>
  </xdr:twoCellAnchor>
  <xdr:twoCellAnchor editAs="oneCell">
    <xdr:from>
      <xdr:col>4</xdr:col>
      <xdr:colOff>0</xdr:colOff>
      <xdr:row>26</xdr:row>
      <xdr:rowOff>0</xdr:rowOff>
    </xdr:from>
    <xdr:to>
      <xdr:col>5</xdr:col>
      <xdr:colOff>147358</xdr:colOff>
      <xdr:row>26</xdr:row>
      <xdr:rowOff>0</xdr:rowOff>
    </xdr:to>
    <xdr:sp macro="" textlink="">
      <xdr:nvSpPr>
        <xdr:cNvPr id="6" name="Shape 9"/>
        <xdr:cNvSpPr/>
      </xdr:nvSpPr>
      <xdr:spPr>
        <a:xfrm>
          <a:off x="6591300" y="17668875"/>
          <a:ext cx="945777" cy="0"/>
        </a:xfrm>
        <a:custGeom>
          <a:avLst/>
          <a:gdLst/>
          <a:ahLst/>
          <a:cxnLst/>
          <a:rect l="0" t="0" r="0" b="0"/>
          <a:pathLst>
            <a:path w="908050">
              <a:moveTo>
                <a:pt x="0" y="0"/>
              </a:moveTo>
              <a:lnTo>
                <a:pt x="908050" y="0"/>
              </a:lnTo>
            </a:path>
          </a:pathLst>
        </a:custGeom>
        <a:ln w="3175">
          <a:solidFill>
            <a:srgbClr val="000000"/>
          </a:solidFill>
        </a:ln>
      </xdr:spPr>
    </xdr: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95064</xdr:colOff>
      <xdr:row>6</xdr:row>
      <xdr:rowOff>36314</xdr:rowOff>
    </xdr:from>
    <xdr:to>
      <xdr:col>2</xdr:col>
      <xdr:colOff>733165</xdr:colOff>
      <xdr:row>6</xdr:row>
      <xdr:rowOff>1034951</xdr:rowOff>
    </xdr:to>
    <xdr:pic>
      <xdr:nvPicPr>
        <xdr:cNvPr id="4674" name="Picture 153"/>
        <xdr:cNvPicPr>
          <a:picLocks noChangeAspect="1"/>
        </xdr:cNvPicPr>
      </xdr:nvPicPr>
      <xdr:blipFill>
        <a:blip xmlns:r="http://schemas.openxmlformats.org/officeDocument/2006/relationships" r:embed="rId1"/>
        <a:stretch>
          <a:fillRect/>
        </a:stretch>
      </xdr:blipFill>
      <xdr:spPr>
        <a:xfrm>
          <a:off x="1419225" y="609600"/>
          <a:ext cx="638175" cy="1000125"/>
        </a:xfrm>
        <a:prstGeom prst="rect">
          <a:avLst/>
        </a:prstGeom>
        <a:noFill/>
        <a:ln w="9525">
          <a:noFill/>
        </a:ln>
      </xdr:spPr>
    </xdr:pic>
    <xdr:clientData/>
  </xdr:twoCellAnchor>
  <xdr:twoCellAnchor>
    <xdr:from>
      <xdr:col>2</xdr:col>
      <xdr:colOff>48183</xdr:colOff>
      <xdr:row>7</xdr:row>
      <xdr:rowOff>45244</xdr:rowOff>
    </xdr:from>
    <xdr:to>
      <xdr:col>2</xdr:col>
      <xdr:colOff>1000125</xdr:colOff>
      <xdr:row>7</xdr:row>
      <xdr:rowOff>921841</xdr:rowOff>
    </xdr:to>
    <xdr:pic>
      <xdr:nvPicPr>
        <xdr:cNvPr id="4675" name="Picture 5"/>
        <xdr:cNvPicPr>
          <a:picLocks noChangeAspect="1"/>
        </xdr:cNvPicPr>
      </xdr:nvPicPr>
      <xdr:blipFill>
        <a:blip xmlns:r="http://schemas.openxmlformats.org/officeDocument/2006/relationships" r:embed="rId2"/>
        <a:srcRect r="32594"/>
        <a:stretch>
          <a:fillRect/>
        </a:stretch>
      </xdr:blipFill>
      <xdr:spPr>
        <a:xfrm>
          <a:off x="1371600" y="1781175"/>
          <a:ext cx="952500" cy="876300"/>
        </a:xfrm>
        <a:prstGeom prst="rect">
          <a:avLst/>
        </a:prstGeom>
        <a:noFill/>
        <a:ln w="1">
          <a:noFill/>
        </a:ln>
      </xdr:spPr>
    </xdr:pic>
    <xdr:clientData/>
  </xdr:twoCellAnchor>
  <xdr:twoCellAnchor>
    <xdr:from>
      <xdr:col>2</xdr:col>
      <xdr:colOff>95064</xdr:colOff>
      <xdr:row>8</xdr:row>
      <xdr:rowOff>36314</xdr:rowOff>
    </xdr:from>
    <xdr:to>
      <xdr:col>2</xdr:col>
      <xdr:colOff>1047006</xdr:colOff>
      <xdr:row>8</xdr:row>
      <xdr:rowOff>912391</xdr:rowOff>
    </xdr:to>
    <xdr:pic>
      <xdr:nvPicPr>
        <xdr:cNvPr id="4676" name="Picture 5"/>
        <xdr:cNvPicPr>
          <a:picLocks noChangeAspect="1"/>
        </xdr:cNvPicPr>
      </xdr:nvPicPr>
      <xdr:blipFill>
        <a:blip xmlns:r="http://schemas.openxmlformats.org/officeDocument/2006/relationships" r:embed="rId2"/>
        <a:srcRect r="32594"/>
        <a:stretch>
          <a:fillRect/>
        </a:stretch>
      </xdr:blipFill>
      <xdr:spPr>
        <a:xfrm>
          <a:off x="1419225" y="3219450"/>
          <a:ext cx="952500" cy="876300"/>
        </a:xfrm>
        <a:prstGeom prst="rect">
          <a:avLst/>
        </a:prstGeom>
        <a:noFill/>
        <a:ln w="1">
          <a:noFill/>
        </a:ln>
      </xdr:spPr>
    </xdr:pic>
    <xdr:clientData/>
  </xdr:twoCellAnchor>
  <xdr:twoCellAnchor>
    <xdr:from>
      <xdr:col>2</xdr:col>
      <xdr:colOff>104180</xdr:colOff>
      <xdr:row>9</xdr:row>
      <xdr:rowOff>68089</xdr:rowOff>
    </xdr:from>
    <xdr:to>
      <xdr:col>2</xdr:col>
      <xdr:colOff>1056122</xdr:colOff>
      <xdr:row>9</xdr:row>
      <xdr:rowOff>944166</xdr:rowOff>
    </xdr:to>
    <xdr:pic>
      <xdr:nvPicPr>
        <xdr:cNvPr id="4677" name="Picture 5"/>
        <xdr:cNvPicPr>
          <a:picLocks noChangeAspect="1"/>
        </xdr:cNvPicPr>
      </xdr:nvPicPr>
      <xdr:blipFill>
        <a:blip xmlns:r="http://schemas.openxmlformats.org/officeDocument/2006/relationships" r:embed="rId2"/>
        <a:srcRect r="32594"/>
        <a:stretch>
          <a:fillRect/>
        </a:stretch>
      </xdr:blipFill>
      <xdr:spPr>
        <a:xfrm>
          <a:off x="1428750" y="4410075"/>
          <a:ext cx="952500" cy="876300"/>
        </a:xfrm>
        <a:prstGeom prst="rect">
          <a:avLst/>
        </a:prstGeom>
        <a:noFill/>
        <a:ln w="1">
          <a:noFill/>
        </a:ln>
      </xdr:spPr>
    </xdr:pic>
    <xdr:clientData/>
  </xdr:twoCellAnchor>
  <xdr:twoCellAnchor>
    <xdr:from>
      <xdr:col>6</xdr:col>
      <xdr:colOff>324203</xdr:colOff>
      <xdr:row>6</xdr:row>
      <xdr:rowOff>181570</xdr:rowOff>
    </xdr:from>
    <xdr:to>
      <xdr:col>6</xdr:col>
      <xdr:colOff>876226</xdr:colOff>
      <xdr:row>6</xdr:row>
      <xdr:rowOff>1152971</xdr:rowOff>
    </xdr:to>
    <xdr:sp macro="" textlink="">
      <xdr:nvSpPr>
        <xdr:cNvPr id="4678" name="Rectangle 6" descr="WBR80LOPLDGRY"/>
        <xdr:cNvSpPr/>
      </xdr:nvSpPr>
      <xdr:spPr>
        <a:xfrm>
          <a:off x="5362575" y="752475"/>
          <a:ext cx="552450" cy="971550"/>
        </a:xfrm>
        <a:prstGeom prst="rect">
          <a:avLst/>
        </a:prstGeom>
        <a:blipFill>
          <a:blip xmlns:r="http://schemas.openxmlformats.org/officeDocument/2006/relationships" r:embed="rId3"/>
          <a:srcRect/>
          <a:stretch>
            <a:fillRect/>
          </a:stretch>
        </a:blipFill>
        <a:ln w="9525">
          <a:noFill/>
        </a:ln>
      </xdr:spPr>
    </xdr:sp>
    <xdr:clientData/>
  </xdr:twoCellAnchor>
  <xdr:twoCellAnchor>
    <xdr:from>
      <xdr:col>6</xdr:col>
      <xdr:colOff>362173</xdr:colOff>
      <xdr:row>11</xdr:row>
      <xdr:rowOff>226963</xdr:rowOff>
    </xdr:from>
    <xdr:to>
      <xdr:col>6</xdr:col>
      <xdr:colOff>886448</xdr:colOff>
      <xdr:row>11</xdr:row>
      <xdr:rowOff>998637</xdr:rowOff>
    </xdr:to>
    <xdr:pic>
      <xdr:nvPicPr>
        <xdr:cNvPr id="4679" name="Picture 28"/>
        <xdr:cNvPicPr>
          <a:picLocks noChangeAspect="1"/>
        </xdr:cNvPicPr>
      </xdr:nvPicPr>
      <xdr:blipFill>
        <a:blip xmlns:r="http://schemas.openxmlformats.org/officeDocument/2006/relationships" r:embed="rId4"/>
        <a:stretch>
          <a:fillRect/>
        </a:stretch>
      </xdr:blipFill>
      <xdr:spPr>
        <a:xfrm>
          <a:off x="5400675" y="6896100"/>
          <a:ext cx="523875" cy="771525"/>
        </a:xfrm>
        <a:prstGeom prst="rect">
          <a:avLst/>
        </a:prstGeom>
        <a:noFill/>
        <a:ln w="9525">
          <a:noFill/>
        </a:ln>
      </xdr:spPr>
    </xdr:pic>
    <xdr:clientData/>
  </xdr:twoCellAnchor>
  <xdr:twoCellAnchor editAs="oneCell">
    <xdr:from>
      <xdr:col>6</xdr:col>
      <xdr:colOff>94924</xdr:colOff>
      <xdr:row>10</xdr:row>
      <xdr:rowOff>190649</xdr:rowOff>
    </xdr:from>
    <xdr:to>
      <xdr:col>6</xdr:col>
      <xdr:colOff>1095282</xdr:colOff>
      <xdr:row>10</xdr:row>
      <xdr:rowOff>998637</xdr:rowOff>
    </xdr:to>
    <xdr:pic>
      <xdr:nvPicPr>
        <xdr:cNvPr id="4680" name="Picture 34"/>
        <xdr:cNvPicPr>
          <a:picLocks noChangeAspect="1"/>
        </xdr:cNvPicPr>
      </xdr:nvPicPr>
      <xdr:blipFill>
        <a:blip xmlns:r="http://schemas.openxmlformats.org/officeDocument/2006/relationships" r:embed="rId5"/>
        <a:stretch>
          <a:fillRect/>
        </a:stretch>
      </xdr:blipFill>
      <xdr:spPr>
        <a:xfrm>
          <a:off x="5133975" y="5695950"/>
          <a:ext cx="1000125" cy="809625"/>
        </a:xfrm>
        <a:prstGeom prst="rect">
          <a:avLst/>
        </a:prstGeom>
        <a:noFill/>
        <a:ln w="9525">
          <a:noFill/>
        </a:ln>
      </xdr:spPr>
    </xdr:pic>
    <xdr:clientData/>
  </xdr:twoCellAnchor>
  <xdr:twoCellAnchor>
    <xdr:from>
      <xdr:col>6</xdr:col>
      <xdr:colOff>248264</xdr:colOff>
      <xdr:row>7</xdr:row>
      <xdr:rowOff>248841</xdr:rowOff>
    </xdr:from>
    <xdr:to>
      <xdr:col>6</xdr:col>
      <xdr:colOff>1200429</xdr:colOff>
      <xdr:row>7</xdr:row>
      <xdr:rowOff>1125438</xdr:rowOff>
    </xdr:to>
    <xdr:pic>
      <xdr:nvPicPr>
        <xdr:cNvPr id="4681" name="Picture 5"/>
        <xdr:cNvPicPr>
          <a:picLocks noChangeAspect="1"/>
        </xdr:cNvPicPr>
      </xdr:nvPicPr>
      <xdr:blipFill>
        <a:blip xmlns:r="http://schemas.openxmlformats.org/officeDocument/2006/relationships" r:embed="rId2"/>
        <a:srcRect r="32594"/>
        <a:stretch>
          <a:fillRect/>
        </a:stretch>
      </xdr:blipFill>
      <xdr:spPr>
        <a:xfrm>
          <a:off x="5286375" y="1981200"/>
          <a:ext cx="952500" cy="876300"/>
        </a:xfrm>
        <a:prstGeom prst="rect">
          <a:avLst/>
        </a:prstGeom>
        <a:noFill/>
        <a:ln w="1">
          <a:noFill/>
        </a:ln>
      </xdr:spPr>
    </xdr:pic>
    <xdr:clientData/>
  </xdr:twoCellAnchor>
  <xdr:twoCellAnchor>
    <xdr:from>
      <xdr:col>6</xdr:col>
      <xdr:colOff>257026</xdr:colOff>
      <xdr:row>8</xdr:row>
      <xdr:rowOff>131638</xdr:rowOff>
    </xdr:from>
    <xdr:to>
      <xdr:col>6</xdr:col>
      <xdr:colOff>1209191</xdr:colOff>
      <xdr:row>8</xdr:row>
      <xdr:rowOff>1007715</xdr:rowOff>
    </xdr:to>
    <xdr:pic>
      <xdr:nvPicPr>
        <xdr:cNvPr id="4682" name="Picture 5"/>
        <xdr:cNvPicPr>
          <a:picLocks noChangeAspect="1"/>
        </xdr:cNvPicPr>
      </xdr:nvPicPr>
      <xdr:blipFill>
        <a:blip xmlns:r="http://schemas.openxmlformats.org/officeDocument/2006/relationships" r:embed="rId2"/>
        <a:srcRect r="32594"/>
        <a:stretch>
          <a:fillRect/>
        </a:stretch>
      </xdr:blipFill>
      <xdr:spPr>
        <a:xfrm>
          <a:off x="5295900" y="3314700"/>
          <a:ext cx="952500" cy="876300"/>
        </a:xfrm>
        <a:prstGeom prst="rect">
          <a:avLst/>
        </a:prstGeom>
        <a:noFill/>
        <a:ln w="1">
          <a:noFill/>
        </a:ln>
      </xdr:spPr>
    </xdr:pic>
    <xdr:clientData/>
  </xdr:twoCellAnchor>
  <xdr:twoCellAnchor>
    <xdr:from>
      <xdr:col>6</xdr:col>
      <xdr:colOff>294996</xdr:colOff>
      <xdr:row>9</xdr:row>
      <xdr:rowOff>122560</xdr:rowOff>
    </xdr:from>
    <xdr:to>
      <xdr:col>6</xdr:col>
      <xdr:colOff>1247161</xdr:colOff>
      <xdr:row>9</xdr:row>
      <xdr:rowOff>998637</xdr:rowOff>
    </xdr:to>
    <xdr:pic>
      <xdr:nvPicPr>
        <xdr:cNvPr id="4683" name="Picture 5"/>
        <xdr:cNvPicPr>
          <a:picLocks noChangeAspect="1"/>
        </xdr:cNvPicPr>
      </xdr:nvPicPr>
      <xdr:blipFill>
        <a:blip xmlns:r="http://schemas.openxmlformats.org/officeDocument/2006/relationships" r:embed="rId2"/>
        <a:srcRect r="32594"/>
        <a:stretch>
          <a:fillRect/>
        </a:stretch>
      </xdr:blipFill>
      <xdr:spPr>
        <a:xfrm>
          <a:off x="5334000" y="4467225"/>
          <a:ext cx="952500" cy="876300"/>
        </a:xfrm>
        <a:prstGeom prst="rect">
          <a:avLst/>
        </a:prstGeom>
        <a:noFill/>
        <a:ln w="1">
          <a:no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391288</xdr:colOff>
      <xdr:row>2</xdr:row>
      <xdr:rowOff>284411</xdr:rowOff>
    </xdr:from>
    <xdr:to>
      <xdr:col>9</xdr:col>
      <xdr:colOff>1172273</xdr:colOff>
      <xdr:row>2</xdr:row>
      <xdr:rowOff>1160859</xdr:rowOff>
    </xdr:to>
    <xdr:pic>
      <xdr:nvPicPr>
        <xdr:cNvPr id="7798" name="Picture 21"/>
        <xdr:cNvPicPr>
          <a:picLocks noChangeAspect="1"/>
        </xdr:cNvPicPr>
      </xdr:nvPicPr>
      <xdr:blipFill>
        <a:blip xmlns:r="http://schemas.openxmlformats.org/officeDocument/2006/relationships" r:embed="rId1"/>
        <a:stretch>
          <a:fillRect/>
        </a:stretch>
      </xdr:blipFill>
      <xdr:spPr>
        <a:xfrm>
          <a:off x="7781925" y="723900"/>
          <a:ext cx="781050" cy="876300"/>
        </a:xfrm>
        <a:prstGeom prst="rect">
          <a:avLst/>
        </a:prstGeom>
        <a:noFill/>
        <a:ln w="9525">
          <a:noFill/>
        </a:ln>
      </xdr:spPr>
    </xdr:pic>
    <xdr:clientData/>
  </xdr:twoCellAnchor>
  <xdr:twoCellAnchor editAs="oneCell">
    <xdr:from>
      <xdr:col>9</xdr:col>
      <xdr:colOff>391288</xdr:colOff>
      <xdr:row>4</xdr:row>
      <xdr:rowOff>284411</xdr:rowOff>
    </xdr:from>
    <xdr:to>
      <xdr:col>9</xdr:col>
      <xdr:colOff>1172273</xdr:colOff>
      <xdr:row>4</xdr:row>
      <xdr:rowOff>1160859</xdr:rowOff>
    </xdr:to>
    <xdr:pic>
      <xdr:nvPicPr>
        <xdr:cNvPr id="7799" name="Picture 21"/>
        <xdr:cNvPicPr>
          <a:picLocks noChangeAspect="1"/>
        </xdr:cNvPicPr>
      </xdr:nvPicPr>
      <xdr:blipFill>
        <a:blip xmlns:r="http://schemas.openxmlformats.org/officeDocument/2006/relationships" r:embed="rId1"/>
        <a:stretch>
          <a:fillRect/>
        </a:stretch>
      </xdr:blipFill>
      <xdr:spPr>
        <a:xfrm>
          <a:off x="7781925" y="3695700"/>
          <a:ext cx="781050" cy="876300"/>
        </a:xfrm>
        <a:prstGeom prst="rect">
          <a:avLst/>
        </a:prstGeom>
        <a:noFill/>
        <a:ln w="9525">
          <a:noFill/>
        </a:ln>
      </xdr:spPr>
    </xdr:pic>
    <xdr:clientData/>
  </xdr:twoCellAnchor>
  <xdr:twoCellAnchor editAs="oneCell">
    <xdr:from>
      <xdr:col>9</xdr:col>
      <xdr:colOff>181328</xdr:colOff>
      <xdr:row>5</xdr:row>
      <xdr:rowOff>388888</xdr:rowOff>
    </xdr:from>
    <xdr:to>
      <xdr:col>9</xdr:col>
      <xdr:colOff>1181816</xdr:colOff>
      <xdr:row>5</xdr:row>
      <xdr:rowOff>1416248</xdr:rowOff>
    </xdr:to>
    <xdr:pic>
      <xdr:nvPicPr>
        <xdr:cNvPr id="7800" name="Picture 32"/>
        <xdr:cNvPicPr>
          <a:picLocks noChangeAspect="1"/>
        </xdr:cNvPicPr>
      </xdr:nvPicPr>
      <xdr:blipFill>
        <a:blip xmlns:r="http://schemas.openxmlformats.org/officeDocument/2006/relationships" r:embed="rId2"/>
        <a:stretch>
          <a:fillRect/>
        </a:stretch>
      </xdr:blipFill>
      <xdr:spPr>
        <a:xfrm>
          <a:off x="7572375" y="5286375"/>
          <a:ext cx="1000125" cy="1028700"/>
        </a:xfrm>
        <a:prstGeom prst="rect">
          <a:avLst/>
        </a:prstGeom>
        <a:noFill/>
        <a:ln w="9525">
          <a:noFill/>
        </a:ln>
      </xdr:spPr>
    </xdr:pic>
    <xdr:clientData/>
  </xdr:twoCellAnchor>
  <xdr:twoCellAnchor>
    <xdr:from>
      <xdr:col>9</xdr:col>
      <xdr:colOff>295852</xdr:colOff>
      <xdr:row>6</xdr:row>
      <xdr:rowOff>87064</xdr:rowOff>
    </xdr:from>
    <xdr:to>
      <xdr:col>9</xdr:col>
      <xdr:colOff>905052</xdr:colOff>
      <xdr:row>6</xdr:row>
      <xdr:rowOff>1247924</xdr:rowOff>
    </xdr:to>
    <xdr:pic>
      <xdr:nvPicPr>
        <xdr:cNvPr id="7801" name="Picture 34"/>
        <xdr:cNvPicPr>
          <a:picLocks noChangeAspect="1"/>
        </xdr:cNvPicPr>
      </xdr:nvPicPr>
      <xdr:blipFill>
        <a:blip xmlns:r="http://schemas.openxmlformats.org/officeDocument/2006/relationships" r:embed="rId3"/>
        <a:stretch>
          <a:fillRect/>
        </a:stretch>
      </xdr:blipFill>
      <xdr:spPr>
        <a:xfrm>
          <a:off x="7686675" y="6467475"/>
          <a:ext cx="609600" cy="1162050"/>
        </a:xfrm>
        <a:prstGeom prst="rect">
          <a:avLst/>
        </a:prstGeom>
        <a:noFill/>
        <a:ln w="9525">
          <a:noFill/>
        </a:ln>
      </xdr:spPr>
    </xdr:pic>
    <xdr:clientData/>
  </xdr:twoCellAnchor>
  <xdr:twoCellAnchor editAs="oneCell">
    <xdr:from>
      <xdr:col>9</xdr:col>
      <xdr:colOff>295852</xdr:colOff>
      <xdr:row>8</xdr:row>
      <xdr:rowOff>307628</xdr:rowOff>
    </xdr:from>
    <xdr:to>
      <xdr:col>9</xdr:col>
      <xdr:colOff>610791</xdr:colOff>
      <xdr:row>8</xdr:row>
      <xdr:rowOff>1137642</xdr:rowOff>
    </xdr:to>
    <xdr:pic>
      <xdr:nvPicPr>
        <xdr:cNvPr id="7802" name="Picture 124"/>
        <xdr:cNvPicPr>
          <a:picLocks noChangeAspect="1"/>
        </xdr:cNvPicPr>
      </xdr:nvPicPr>
      <xdr:blipFill>
        <a:blip xmlns:r="http://schemas.openxmlformats.org/officeDocument/2006/relationships" r:embed="rId4"/>
        <a:stretch>
          <a:fillRect/>
        </a:stretch>
      </xdr:blipFill>
      <xdr:spPr>
        <a:xfrm>
          <a:off x="7686675" y="9658350"/>
          <a:ext cx="314325" cy="828675"/>
        </a:xfrm>
        <a:prstGeom prst="rect">
          <a:avLst/>
        </a:prstGeom>
        <a:noFill/>
        <a:ln w="9525">
          <a:noFill/>
        </a:ln>
      </xdr:spPr>
    </xdr:pic>
    <xdr:clientData/>
  </xdr:twoCellAnchor>
  <xdr:twoCellAnchor editAs="oneCell">
    <xdr:from>
      <xdr:col>9</xdr:col>
      <xdr:colOff>200416</xdr:colOff>
      <xdr:row>3</xdr:row>
      <xdr:rowOff>284411</xdr:rowOff>
    </xdr:from>
    <xdr:to>
      <xdr:col>9</xdr:col>
      <xdr:colOff>1115011</xdr:colOff>
      <xdr:row>3</xdr:row>
      <xdr:rowOff>1201489</xdr:rowOff>
    </xdr:to>
    <xdr:pic>
      <xdr:nvPicPr>
        <xdr:cNvPr id="7803" name="Picture 21"/>
        <xdr:cNvPicPr>
          <a:picLocks noChangeAspect="1"/>
        </xdr:cNvPicPr>
      </xdr:nvPicPr>
      <xdr:blipFill>
        <a:blip xmlns:r="http://schemas.openxmlformats.org/officeDocument/2006/relationships" r:embed="rId5"/>
        <a:stretch>
          <a:fillRect/>
        </a:stretch>
      </xdr:blipFill>
      <xdr:spPr>
        <a:xfrm>
          <a:off x="7591425" y="2209800"/>
          <a:ext cx="914400" cy="914400"/>
        </a:xfrm>
        <a:prstGeom prst="rect">
          <a:avLst/>
        </a:prstGeom>
        <a:noFill/>
        <a:ln w="9525">
          <a:noFill/>
        </a:ln>
      </xdr:spPr>
    </xdr:pic>
    <xdr:clientData/>
  </xdr:twoCellAnchor>
  <xdr:twoCellAnchor editAs="oneCell">
    <xdr:from>
      <xdr:col>9</xdr:col>
      <xdr:colOff>391288</xdr:colOff>
      <xdr:row>7</xdr:row>
      <xdr:rowOff>284411</xdr:rowOff>
    </xdr:from>
    <xdr:to>
      <xdr:col>9</xdr:col>
      <xdr:colOff>1172273</xdr:colOff>
      <xdr:row>7</xdr:row>
      <xdr:rowOff>1160859</xdr:rowOff>
    </xdr:to>
    <xdr:pic>
      <xdr:nvPicPr>
        <xdr:cNvPr id="7804" name="Picture 21"/>
        <xdr:cNvPicPr>
          <a:picLocks noChangeAspect="1"/>
        </xdr:cNvPicPr>
      </xdr:nvPicPr>
      <xdr:blipFill>
        <a:blip xmlns:r="http://schemas.openxmlformats.org/officeDocument/2006/relationships" r:embed="rId1"/>
        <a:stretch>
          <a:fillRect/>
        </a:stretch>
      </xdr:blipFill>
      <xdr:spPr>
        <a:xfrm>
          <a:off x="7781925" y="8153400"/>
          <a:ext cx="781050" cy="876300"/>
        </a:xfrm>
        <a:prstGeom prst="rect">
          <a:avLst/>
        </a:prstGeom>
        <a:noFill/>
        <a:ln w="9525">
          <a:noFill/>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23</xdr:col>
      <xdr:colOff>220209</xdr:colOff>
      <xdr:row>6</xdr:row>
      <xdr:rowOff>220439</xdr:rowOff>
    </xdr:from>
    <xdr:to>
      <xdr:col>23</xdr:col>
      <xdr:colOff>968829</xdr:colOff>
      <xdr:row>6</xdr:row>
      <xdr:rowOff>855885</xdr:rowOff>
    </xdr:to>
    <xdr:pic>
      <xdr:nvPicPr>
        <xdr:cNvPr id="2" name="Picture 1">
          <a:extLst>
            <a:ext uri="{FF2B5EF4-FFF2-40B4-BE49-F238E27FC236}">
              <a16:creationId xmlns:a16="http://schemas.microsoft.com/office/drawing/2014/main" id="{00000000-0008-0000-0100-00003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097759" y="213496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210684</xdr:colOff>
      <xdr:row>8</xdr:row>
      <xdr:rowOff>163289</xdr:rowOff>
    </xdr:from>
    <xdr:to>
      <xdr:col>23</xdr:col>
      <xdr:colOff>959304</xdr:colOff>
      <xdr:row>8</xdr:row>
      <xdr:rowOff>798735</xdr:rowOff>
    </xdr:to>
    <xdr:pic>
      <xdr:nvPicPr>
        <xdr:cNvPr id="3" name="Picture 2">
          <a:extLst>
            <a:ext uri="{FF2B5EF4-FFF2-40B4-BE49-F238E27FC236}">
              <a16:creationId xmlns:a16="http://schemas.microsoft.com/office/drawing/2014/main" id="{00000000-0008-0000-0100-00003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088234" y="461146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210684</xdr:colOff>
      <xdr:row>7</xdr:row>
      <xdr:rowOff>163289</xdr:rowOff>
    </xdr:from>
    <xdr:to>
      <xdr:col>23</xdr:col>
      <xdr:colOff>959304</xdr:colOff>
      <xdr:row>7</xdr:row>
      <xdr:rowOff>798735</xdr:rowOff>
    </xdr:to>
    <xdr:pic>
      <xdr:nvPicPr>
        <xdr:cNvPr id="4" name="Picture 3">
          <a:extLst>
            <a:ext uri="{FF2B5EF4-FFF2-40B4-BE49-F238E27FC236}">
              <a16:creationId xmlns:a16="http://schemas.microsoft.com/office/drawing/2014/main" id="{00000000-0008-0000-0100-000035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088234" y="3344639"/>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222251</xdr:colOff>
      <xdr:row>10</xdr:row>
      <xdr:rowOff>296334</xdr:rowOff>
    </xdr:from>
    <xdr:to>
      <xdr:col>23</xdr:col>
      <xdr:colOff>955676</xdr:colOff>
      <xdr:row>10</xdr:row>
      <xdr:rowOff>924984</xdr:rowOff>
    </xdr:to>
    <xdr:pic>
      <xdr:nvPicPr>
        <xdr:cNvPr id="5" name="image25.jpg">
          <a:extLst>
            <a:ext uri="{FF2B5EF4-FFF2-40B4-BE49-F238E27FC236}">
              <a16:creationId xmlns:a16="http://schemas.microsoft.com/office/drawing/2014/main" id="{00000000-0008-0000-0100-000036000000}"/>
            </a:ext>
          </a:extLst>
        </xdr:cNvPr>
        <xdr:cNvPicPr preferRelativeResize="0"/>
      </xdr:nvPicPr>
      <xdr:blipFill>
        <a:blip xmlns:r="http://schemas.openxmlformats.org/officeDocument/2006/relationships" r:embed="rId3" cstate="print"/>
        <a:stretch>
          <a:fillRect/>
        </a:stretch>
      </xdr:blipFill>
      <xdr:spPr>
        <a:xfrm>
          <a:off x="11099801" y="7278159"/>
          <a:ext cx="733425" cy="628650"/>
        </a:xfrm>
        <a:prstGeom prst="rect">
          <a:avLst/>
        </a:prstGeom>
        <a:noFill/>
      </xdr:spPr>
    </xdr:pic>
    <xdr:clientData fLocksWithSheet="0"/>
  </xdr:twoCellAnchor>
  <xdr:twoCellAnchor>
    <xdr:from>
      <xdr:col>23</xdr:col>
      <xdr:colOff>222250</xdr:colOff>
      <xdr:row>9</xdr:row>
      <xdr:rowOff>296334</xdr:rowOff>
    </xdr:from>
    <xdr:to>
      <xdr:col>23</xdr:col>
      <xdr:colOff>955675</xdr:colOff>
      <xdr:row>9</xdr:row>
      <xdr:rowOff>924984</xdr:rowOff>
    </xdr:to>
    <xdr:pic>
      <xdr:nvPicPr>
        <xdr:cNvPr id="6" name="image16.jpg">
          <a:extLst>
            <a:ext uri="{FF2B5EF4-FFF2-40B4-BE49-F238E27FC236}">
              <a16:creationId xmlns:a16="http://schemas.microsoft.com/office/drawing/2014/main" id="{00000000-0008-0000-0100-000037000000}"/>
            </a:ext>
          </a:extLst>
        </xdr:cNvPr>
        <xdr:cNvPicPr preferRelativeResize="0"/>
      </xdr:nvPicPr>
      <xdr:blipFill>
        <a:blip xmlns:r="http://schemas.openxmlformats.org/officeDocument/2006/relationships" r:embed="rId4" cstate="print"/>
        <a:stretch>
          <a:fillRect/>
        </a:stretch>
      </xdr:blipFill>
      <xdr:spPr>
        <a:xfrm>
          <a:off x="11099800" y="6011334"/>
          <a:ext cx="733425" cy="628650"/>
        </a:xfrm>
        <a:prstGeom prst="rect">
          <a:avLst/>
        </a:prstGeom>
        <a:noFill/>
      </xdr:spPr>
    </xdr:pic>
    <xdr:clientData fLocksWithSheet="0"/>
  </xdr:twoCellAnchor>
  <xdr:twoCellAnchor>
    <xdr:from>
      <xdr:col>23</xdr:col>
      <xdr:colOff>428625</xdr:colOff>
      <xdr:row>13</xdr:row>
      <xdr:rowOff>127907</xdr:rowOff>
    </xdr:from>
    <xdr:to>
      <xdr:col>23</xdr:col>
      <xdr:colOff>723900</xdr:colOff>
      <xdr:row>13</xdr:row>
      <xdr:rowOff>766082</xdr:rowOff>
    </xdr:to>
    <xdr:pic>
      <xdr:nvPicPr>
        <xdr:cNvPr id="7" name="Picture 18">
          <a:extLst>
            <a:ext uri="{FF2B5EF4-FFF2-40B4-BE49-F238E27FC236}">
              <a16:creationId xmlns:a16="http://schemas.microsoft.com/office/drawing/2014/main" id="{00000000-0008-0000-0100-000038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l="41127" t="18829" r="39719" b="16736"/>
        <a:stretch>
          <a:fillRect/>
        </a:stretch>
      </xdr:blipFill>
      <xdr:spPr bwMode="auto">
        <a:xfrm>
          <a:off x="11306175" y="10910207"/>
          <a:ext cx="295275" cy="638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23</xdr:col>
      <xdr:colOff>419100</xdr:colOff>
      <xdr:row>14</xdr:row>
      <xdr:rowOff>127907</xdr:rowOff>
    </xdr:from>
    <xdr:to>
      <xdr:col>23</xdr:col>
      <xdr:colOff>714375</xdr:colOff>
      <xdr:row>14</xdr:row>
      <xdr:rowOff>766082</xdr:rowOff>
    </xdr:to>
    <xdr:pic>
      <xdr:nvPicPr>
        <xdr:cNvPr id="8" name="Picture 18">
          <a:extLst>
            <a:ext uri="{FF2B5EF4-FFF2-40B4-BE49-F238E27FC236}">
              <a16:creationId xmlns:a16="http://schemas.microsoft.com/office/drawing/2014/main" id="{00000000-0008-0000-0100-000039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l="41127" t="18829" r="39719" b="16736"/>
        <a:stretch>
          <a:fillRect/>
        </a:stretch>
      </xdr:blipFill>
      <xdr:spPr bwMode="auto">
        <a:xfrm>
          <a:off x="11296650" y="12177032"/>
          <a:ext cx="295275" cy="638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23</xdr:col>
      <xdr:colOff>367393</xdr:colOff>
      <xdr:row>15</xdr:row>
      <xdr:rowOff>121104</xdr:rowOff>
    </xdr:from>
    <xdr:to>
      <xdr:col>23</xdr:col>
      <xdr:colOff>786493</xdr:colOff>
      <xdr:row>15</xdr:row>
      <xdr:rowOff>941917</xdr:rowOff>
    </xdr:to>
    <xdr:pic>
      <xdr:nvPicPr>
        <xdr:cNvPr id="9" name="Picture 20">
          <a:extLst>
            <a:ext uri="{FF2B5EF4-FFF2-40B4-BE49-F238E27FC236}">
              <a16:creationId xmlns:a16="http://schemas.microsoft.com/office/drawing/2014/main" id="{00000000-0008-0000-0100-00003A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1244943" y="13437054"/>
          <a:ext cx="419100" cy="82081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23</xdr:col>
      <xdr:colOff>260425</xdr:colOff>
      <xdr:row>21</xdr:row>
      <xdr:rowOff>169332</xdr:rowOff>
    </xdr:from>
    <xdr:to>
      <xdr:col>23</xdr:col>
      <xdr:colOff>977758</xdr:colOff>
      <xdr:row>21</xdr:row>
      <xdr:rowOff>963083</xdr:rowOff>
    </xdr:to>
    <xdr:pic>
      <xdr:nvPicPr>
        <xdr:cNvPr id="10" name="Picture 9">
          <a:extLst>
            <a:ext uri="{FF2B5EF4-FFF2-40B4-BE49-F238E27FC236}">
              <a16:creationId xmlns:a16="http://schemas.microsoft.com/office/drawing/2014/main" id="{00000000-0008-0000-0100-00003B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1137975" y="21086232"/>
          <a:ext cx="717333" cy="793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258309</xdr:colOff>
      <xdr:row>22</xdr:row>
      <xdr:rowOff>144239</xdr:rowOff>
    </xdr:from>
    <xdr:to>
      <xdr:col>23</xdr:col>
      <xdr:colOff>1006929</xdr:colOff>
      <xdr:row>22</xdr:row>
      <xdr:rowOff>779685</xdr:rowOff>
    </xdr:to>
    <xdr:pic>
      <xdr:nvPicPr>
        <xdr:cNvPr id="11" name="Picture 10">
          <a:extLst>
            <a:ext uri="{FF2B5EF4-FFF2-40B4-BE49-F238E27FC236}">
              <a16:creationId xmlns:a16="http://schemas.microsoft.com/office/drawing/2014/main" id="{00000000-0008-0000-0100-00003C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1135859" y="2232796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261583</xdr:colOff>
      <xdr:row>20</xdr:row>
      <xdr:rowOff>172588</xdr:rowOff>
    </xdr:from>
    <xdr:to>
      <xdr:col>23</xdr:col>
      <xdr:colOff>892001</xdr:colOff>
      <xdr:row>20</xdr:row>
      <xdr:rowOff>586707</xdr:rowOff>
    </xdr:to>
    <xdr:pic>
      <xdr:nvPicPr>
        <xdr:cNvPr id="12" name="Picture 11">
          <a:extLst>
            <a:ext uri="{FF2B5EF4-FFF2-40B4-BE49-F238E27FC236}">
              <a16:creationId xmlns:a16="http://schemas.microsoft.com/office/drawing/2014/main" id="{00000000-0008-0000-0100-00003D000000}"/>
            </a:ext>
          </a:extLst>
        </xdr:cNvPr>
        <xdr:cNvPicPr>
          <a:picLocks noChangeAspect="1"/>
        </xdr:cNvPicPr>
      </xdr:nvPicPr>
      <xdr:blipFill>
        <a:blip xmlns:r="http://schemas.openxmlformats.org/officeDocument/2006/relationships" r:embed="rId9" cstate="print"/>
        <a:stretch>
          <a:fillRect/>
        </a:stretch>
      </xdr:blipFill>
      <xdr:spPr>
        <a:xfrm>
          <a:off x="11139133" y="19822663"/>
          <a:ext cx="630418" cy="414119"/>
        </a:xfrm>
        <a:prstGeom prst="rect">
          <a:avLst/>
        </a:prstGeom>
      </xdr:spPr>
    </xdr:pic>
    <xdr:clientData/>
  </xdr:twoCellAnchor>
  <xdr:twoCellAnchor>
    <xdr:from>
      <xdr:col>23</xdr:col>
      <xdr:colOff>286884</xdr:colOff>
      <xdr:row>23</xdr:row>
      <xdr:rowOff>172814</xdr:rowOff>
    </xdr:from>
    <xdr:to>
      <xdr:col>23</xdr:col>
      <xdr:colOff>1035504</xdr:colOff>
      <xdr:row>23</xdr:row>
      <xdr:rowOff>808260</xdr:rowOff>
    </xdr:to>
    <xdr:pic>
      <xdr:nvPicPr>
        <xdr:cNvPr id="13" name="Picture 12">
          <a:extLst>
            <a:ext uri="{FF2B5EF4-FFF2-40B4-BE49-F238E27FC236}">
              <a16:creationId xmlns:a16="http://schemas.microsoft.com/office/drawing/2014/main" id="{00000000-0008-0000-0100-00003E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1164434" y="2362336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277359</xdr:colOff>
      <xdr:row>25</xdr:row>
      <xdr:rowOff>125189</xdr:rowOff>
    </xdr:from>
    <xdr:to>
      <xdr:col>23</xdr:col>
      <xdr:colOff>1025979</xdr:colOff>
      <xdr:row>25</xdr:row>
      <xdr:rowOff>760635</xdr:rowOff>
    </xdr:to>
    <xdr:pic>
      <xdr:nvPicPr>
        <xdr:cNvPr id="14" name="Picture 13">
          <a:extLst>
            <a:ext uri="{FF2B5EF4-FFF2-40B4-BE49-F238E27FC236}">
              <a16:creationId xmlns:a16="http://schemas.microsoft.com/office/drawing/2014/main" id="{00000000-0008-0000-0100-00003F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154909" y="26109389"/>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315459</xdr:colOff>
      <xdr:row>27</xdr:row>
      <xdr:rowOff>144239</xdr:rowOff>
    </xdr:from>
    <xdr:to>
      <xdr:col>23</xdr:col>
      <xdr:colOff>1064079</xdr:colOff>
      <xdr:row>27</xdr:row>
      <xdr:rowOff>779685</xdr:rowOff>
    </xdr:to>
    <xdr:pic>
      <xdr:nvPicPr>
        <xdr:cNvPr id="15" name="Picture 14">
          <a:extLst>
            <a:ext uri="{FF2B5EF4-FFF2-40B4-BE49-F238E27FC236}">
              <a16:creationId xmlns:a16="http://schemas.microsoft.com/office/drawing/2014/main" id="{00000000-0008-0000-0100-000040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193009" y="28662089"/>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334509</xdr:colOff>
      <xdr:row>28</xdr:row>
      <xdr:rowOff>115664</xdr:rowOff>
    </xdr:from>
    <xdr:to>
      <xdr:col>23</xdr:col>
      <xdr:colOff>1083129</xdr:colOff>
      <xdr:row>28</xdr:row>
      <xdr:rowOff>751110</xdr:rowOff>
    </xdr:to>
    <xdr:pic>
      <xdr:nvPicPr>
        <xdr:cNvPr id="16" name="Picture 15">
          <a:extLst>
            <a:ext uri="{FF2B5EF4-FFF2-40B4-BE49-F238E27FC236}">
              <a16:creationId xmlns:a16="http://schemas.microsoft.com/office/drawing/2014/main" id="{00000000-0008-0000-0100-000041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1212059" y="29900339"/>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305934</xdr:colOff>
      <xdr:row>33</xdr:row>
      <xdr:rowOff>163289</xdr:rowOff>
    </xdr:from>
    <xdr:to>
      <xdr:col>23</xdr:col>
      <xdr:colOff>1054554</xdr:colOff>
      <xdr:row>33</xdr:row>
      <xdr:rowOff>798735</xdr:rowOff>
    </xdr:to>
    <xdr:pic>
      <xdr:nvPicPr>
        <xdr:cNvPr id="17" name="Picture 16">
          <a:extLst>
            <a:ext uri="{FF2B5EF4-FFF2-40B4-BE49-F238E27FC236}">
              <a16:creationId xmlns:a16="http://schemas.microsoft.com/office/drawing/2014/main" id="{00000000-0008-0000-0100-000042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1183484" y="36282089"/>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296409</xdr:colOff>
      <xdr:row>34</xdr:row>
      <xdr:rowOff>125189</xdr:rowOff>
    </xdr:from>
    <xdr:to>
      <xdr:col>23</xdr:col>
      <xdr:colOff>1045029</xdr:colOff>
      <xdr:row>34</xdr:row>
      <xdr:rowOff>760635</xdr:rowOff>
    </xdr:to>
    <xdr:pic>
      <xdr:nvPicPr>
        <xdr:cNvPr id="18" name="Picture 17">
          <a:extLst>
            <a:ext uri="{FF2B5EF4-FFF2-40B4-BE49-F238E27FC236}">
              <a16:creationId xmlns:a16="http://schemas.microsoft.com/office/drawing/2014/main" id="{00000000-0008-0000-0100-000043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1173959" y="3751081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228599</xdr:colOff>
      <xdr:row>36</xdr:row>
      <xdr:rowOff>217714</xdr:rowOff>
    </xdr:from>
    <xdr:to>
      <xdr:col>23</xdr:col>
      <xdr:colOff>1099456</xdr:colOff>
      <xdr:row>36</xdr:row>
      <xdr:rowOff>748392</xdr:rowOff>
    </xdr:to>
    <xdr:pic>
      <xdr:nvPicPr>
        <xdr:cNvPr id="19" name="Picture 35">
          <a:extLst>
            <a:ext uri="{FF2B5EF4-FFF2-40B4-BE49-F238E27FC236}">
              <a16:creationId xmlns:a16="http://schemas.microsoft.com/office/drawing/2014/main" id="{00000000-0008-0000-0100-000044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1106149" y="40136989"/>
          <a:ext cx="870857" cy="53067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23</xdr:col>
      <xdr:colOff>354934</xdr:colOff>
      <xdr:row>38</xdr:row>
      <xdr:rowOff>343758</xdr:rowOff>
    </xdr:from>
    <xdr:to>
      <xdr:col>23</xdr:col>
      <xdr:colOff>955444</xdr:colOff>
      <xdr:row>38</xdr:row>
      <xdr:rowOff>580166</xdr:rowOff>
    </xdr:to>
    <xdr:pic>
      <xdr:nvPicPr>
        <xdr:cNvPr id="20" name="Picture 19">
          <a:extLst>
            <a:ext uri="{FF2B5EF4-FFF2-40B4-BE49-F238E27FC236}">
              <a16:creationId xmlns:a16="http://schemas.microsoft.com/office/drawing/2014/main" id="{00000000-0008-0000-0100-000045000000}"/>
            </a:ext>
          </a:extLst>
        </xdr:cNvPr>
        <xdr:cNvPicPr>
          <a:picLocks noChangeAspect="1"/>
        </xdr:cNvPicPr>
      </xdr:nvPicPr>
      <xdr:blipFill>
        <a:blip xmlns:r="http://schemas.openxmlformats.org/officeDocument/2006/relationships" r:embed="rId16" cstate="print"/>
        <a:stretch>
          <a:fillRect/>
        </a:stretch>
      </xdr:blipFill>
      <xdr:spPr>
        <a:xfrm>
          <a:off x="11232484" y="42796683"/>
          <a:ext cx="600510" cy="236408"/>
        </a:xfrm>
        <a:prstGeom prst="rect">
          <a:avLst/>
        </a:prstGeom>
      </xdr:spPr>
    </xdr:pic>
    <xdr:clientData/>
  </xdr:twoCellAnchor>
  <xdr:twoCellAnchor>
    <xdr:from>
      <xdr:col>23</xdr:col>
      <xdr:colOff>277359</xdr:colOff>
      <xdr:row>39</xdr:row>
      <xdr:rowOff>153764</xdr:rowOff>
    </xdr:from>
    <xdr:to>
      <xdr:col>23</xdr:col>
      <xdr:colOff>1025979</xdr:colOff>
      <xdr:row>39</xdr:row>
      <xdr:rowOff>789210</xdr:rowOff>
    </xdr:to>
    <xdr:pic>
      <xdr:nvPicPr>
        <xdr:cNvPr id="21" name="Picture 20">
          <a:extLst>
            <a:ext uri="{FF2B5EF4-FFF2-40B4-BE49-F238E27FC236}">
              <a16:creationId xmlns:a16="http://schemas.microsoft.com/office/drawing/2014/main" id="{00000000-0008-0000-0100-000046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1154909" y="4387351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277359</xdr:colOff>
      <xdr:row>40</xdr:row>
      <xdr:rowOff>153764</xdr:rowOff>
    </xdr:from>
    <xdr:to>
      <xdr:col>23</xdr:col>
      <xdr:colOff>1025979</xdr:colOff>
      <xdr:row>40</xdr:row>
      <xdr:rowOff>789210</xdr:rowOff>
    </xdr:to>
    <xdr:pic>
      <xdr:nvPicPr>
        <xdr:cNvPr id="22" name="Picture 21">
          <a:extLst>
            <a:ext uri="{FF2B5EF4-FFF2-40B4-BE49-F238E27FC236}">
              <a16:creationId xmlns:a16="http://schemas.microsoft.com/office/drawing/2014/main" id="{00000000-0008-0000-0100-000047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154909" y="45140339"/>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143317</xdr:colOff>
      <xdr:row>41</xdr:row>
      <xdr:rowOff>7361</xdr:rowOff>
    </xdr:from>
    <xdr:to>
      <xdr:col>23</xdr:col>
      <xdr:colOff>331247</xdr:colOff>
      <xdr:row>41</xdr:row>
      <xdr:rowOff>190949</xdr:rowOff>
    </xdr:to>
    <xdr:sp macro="" textlink="">
      <xdr:nvSpPr>
        <xdr:cNvPr id="23" name="AutoShape 29">
          <a:extLst>
            <a:ext uri="{FF2B5EF4-FFF2-40B4-BE49-F238E27FC236}">
              <a16:creationId xmlns:a16="http://schemas.microsoft.com/office/drawing/2014/main" id="{00000000-0008-0000-0100-000048000000}"/>
            </a:ext>
          </a:extLst>
        </xdr:cNvPr>
        <xdr:cNvSpPr>
          <a:spLocks noChangeAspect="1" noChangeArrowheads="1"/>
        </xdr:cNvSpPr>
      </xdr:nvSpPr>
      <xdr:spPr bwMode="auto">
        <a:xfrm>
          <a:off x="11020867" y="46260761"/>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23</xdr:col>
      <xdr:colOff>296409</xdr:colOff>
      <xdr:row>42</xdr:row>
      <xdr:rowOff>144239</xdr:rowOff>
    </xdr:from>
    <xdr:to>
      <xdr:col>23</xdr:col>
      <xdr:colOff>1045029</xdr:colOff>
      <xdr:row>42</xdr:row>
      <xdr:rowOff>779685</xdr:rowOff>
    </xdr:to>
    <xdr:pic>
      <xdr:nvPicPr>
        <xdr:cNvPr id="24" name="Picture 23">
          <a:extLst>
            <a:ext uri="{FF2B5EF4-FFF2-40B4-BE49-F238E27FC236}">
              <a16:creationId xmlns:a16="http://schemas.microsoft.com/office/drawing/2014/main" id="{00000000-0008-0000-0100-000049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1173959" y="4766446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351740</xdr:colOff>
      <xdr:row>41</xdr:row>
      <xdr:rowOff>151230</xdr:rowOff>
    </xdr:from>
    <xdr:to>
      <xdr:col>23</xdr:col>
      <xdr:colOff>947006</xdr:colOff>
      <xdr:row>41</xdr:row>
      <xdr:rowOff>466678</xdr:rowOff>
    </xdr:to>
    <xdr:pic>
      <xdr:nvPicPr>
        <xdr:cNvPr id="25" name="Picture 24">
          <a:extLst>
            <a:ext uri="{FF2B5EF4-FFF2-40B4-BE49-F238E27FC236}">
              <a16:creationId xmlns:a16="http://schemas.microsoft.com/office/drawing/2014/main" id="{00000000-0008-0000-0100-00004A000000}"/>
            </a:ext>
          </a:extLst>
        </xdr:cNvPr>
        <xdr:cNvPicPr>
          <a:picLocks noChangeAspect="1"/>
        </xdr:cNvPicPr>
      </xdr:nvPicPr>
      <xdr:blipFill>
        <a:blip xmlns:r="http://schemas.openxmlformats.org/officeDocument/2006/relationships" r:embed="rId20" cstate="print"/>
        <a:stretch>
          <a:fillRect/>
        </a:stretch>
      </xdr:blipFill>
      <xdr:spPr>
        <a:xfrm>
          <a:off x="11229290" y="46404630"/>
          <a:ext cx="595266" cy="315448"/>
        </a:xfrm>
        <a:prstGeom prst="rect">
          <a:avLst/>
        </a:prstGeom>
      </xdr:spPr>
    </xdr:pic>
    <xdr:clientData/>
  </xdr:twoCellAnchor>
  <xdr:twoCellAnchor>
    <xdr:from>
      <xdr:col>23</xdr:col>
      <xdr:colOff>267834</xdr:colOff>
      <xdr:row>43</xdr:row>
      <xdr:rowOff>125189</xdr:rowOff>
    </xdr:from>
    <xdr:to>
      <xdr:col>23</xdr:col>
      <xdr:colOff>1016454</xdr:colOff>
      <xdr:row>43</xdr:row>
      <xdr:rowOff>760635</xdr:rowOff>
    </xdr:to>
    <xdr:pic>
      <xdr:nvPicPr>
        <xdr:cNvPr id="26" name="Picture 25">
          <a:extLst>
            <a:ext uri="{FF2B5EF4-FFF2-40B4-BE49-F238E27FC236}">
              <a16:creationId xmlns:a16="http://schemas.microsoft.com/office/drawing/2014/main" id="{00000000-0008-0000-0100-00004B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145384" y="4880746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310243</xdr:colOff>
      <xdr:row>44</xdr:row>
      <xdr:rowOff>194583</xdr:rowOff>
    </xdr:from>
    <xdr:to>
      <xdr:col>23</xdr:col>
      <xdr:colOff>910318</xdr:colOff>
      <xdr:row>44</xdr:row>
      <xdr:rowOff>794658</xdr:rowOff>
    </xdr:to>
    <xdr:pic>
      <xdr:nvPicPr>
        <xdr:cNvPr id="27" name="Picture 66">
          <a:extLst>
            <a:ext uri="{FF2B5EF4-FFF2-40B4-BE49-F238E27FC236}">
              <a16:creationId xmlns:a16="http://schemas.microsoft.com/office/drawing/2014/main" id="{00000000-0008-0000-0100-00004C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187793" y="49924608"/>
          <a:ext cx="600075" cy="600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23</xdr:col>
      <xdr:colOff>276225</xdr:colOff>
      <xdr:row>45</xdr:row>
      <xdr:rowOff>395817</xdr:rowOff>
    </xdr:from>
    <xdr:to>
      <xdr:col>23</xdr:col>
      <xdr:colOff>1190625</xdr:colOff>
      <xdr:row>45</xdr:row>
      <xdr:rowOff>700617</xdr:rowOff>
    </xdr:to>
    <xdr:pic>
      <xdr:nvPicPr>
        <xdr:cNvPr id="28" name="Picture 67">
          <a:extLst>
            <a:ext uri="{FF2B5EF4-FFF2-40B4-BE49-F238E27FC236}">
              <a16:creationId xmlns:a16="http://schemas.microsoft.com/office/drawing/2014/main" id="{00000000-0008-0000-0100-00004D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153775" y="51116442"/>
          <a:ext cx="9144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23</xdr:col>
      <xdr:colOff>267834</xdr:colOff>
      <xdr:row>46</xdr:row>
      <xdr:rowOff>163289</xdr:rowOff>
    </xdr:from>
    <xdr:to>
      <xdr:col>23</xdr:col>
      <xdr:colOff>1016454</xdr:colOff>
      <xdr:row>46</xdr:row>
      <xdr:rowOff>798735</xdr:rowOff>
    </xdr:to>
    <xdr:pic>
      <xdr:nvPicPr>
        <xdr:cNvPr id="29" name="Picture 28">
          <a:extLst>
            <a:ext uri="{FF2B5EF4-FFF2-40B4-BE49-F238E27FC236}">
              <a16:creationId xmlns:a16="http://schemas.microsoft.com/office/drawing/2014/main" id="{00000000-0008-0000-0100-00004E0000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145384" y="52150739"/>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277359</xdr:colOff>
      <xdr:row>47</xdr:row>
      <xdr:rowOff>153764</xdr:rowOff>
    </xdr:from>
    <xdr:to>
      <xdr:col>23</xdr:col>
      <xdr:colOff>1025979</xdr:colOff>
      <xdr:row>47</xdr:row>
      <xdr:rowOff>789210</xdr:rowOff>
    </xdr:to>
    <xdr:pic>
      <xdr:nvPicPr>
        <xdr:cNvPr id="30" name="Picture 29">
          <a:extLst>
            <a:ext uri="{FF2B5EF4-FFF2-40B4-BE49-F238E27FC236}">
              <a16:creationId xmlns:a16="http://schemas.microsoft.com/office/drawing/2014/main" id="{00000000-0008-0000-0100-00004F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1154909" y="5303656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334509</xdr:colOff>
      <xdr:row>48</xdr:row>
      <xdr:rowOff>87089</xdr:rowOff>
    </xdr:from>
    <xdr:to>
      <xdr:col>23</xdr:col>
      <xdr:colOff>1083129</xdr:colOff>
      <xdr:row>48</xdr:row>
      <xdr:rowOff>722535</xdr:rowOff>
    </xdr:to>
    <xdr:pic>
      <xdr:nvPicPr>
        <xdr:cNvPr id="31" name="Picture 30">
          <a:extLst>
            <a:ext uri="{FF2B5EF4-FFF2-40B4-BE49-F238E27FC236}">
              <a16:creationId xmlns:a16="http://schemas.microsoft.com/office/drawing/2014/main" id="{00000000-0008-0000-0100-000050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1212059" y="53865239"/>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143317</xdr:colOff>
      <xdr:row>53</xdr:row>
      <xdr:rowOff>7360</xdr:rowOff>
    </xdr:from>
    <xdr:to>
      <xdr:col>23</xdr:col>
      <xdr:colOff>331247</xdr:colOff>
      <xdr:row>53</xdr:row>
      <xdr:rowOff>190948</xdr:rowOff>
    </xdr:to>
    <xdr:sp macro="" textlink="">
      <xdr:nvSpPr>
        <xdr:cNvPr id="32" name="AutoShape 39">
          <a:extLst>
            <a:ext uri="{FF2B5EF4-FFF2-40B4-BE49-F238E27FC236}">
              <a16:creationId xmlns:a16="http://schemas.microsoft.com/office/drawing/2014/main" id="{00000000-0008-0000-0100-000051000000}"/>
            </a:ext>
          </a:extLst>
        </xdr:cNvPr>
        <xdr:cNvSpPr>
          <a:spLocks noChangeAspect="1" noChangeArrowheads="1"/>
        </xdr:cNvSpPr>
      </xdr:nvSpPr>
      <xdr:spPr bwMode="auto">
        <a:xfrm>
          <a:off x="11020867" y="58643260"/>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23</xdr:col>
      <xdr:colOff>296409</xdr:colOff>
      <xdr:row>54</xdr:row>
      <xdr:rowOff>153764</xdr:rowOff>
    </xdr:from>
    <xdr:to>
      <xdr:col>23</xdr:col>
      <xdr:colOff>1045029</xdr:colOff>
      <xdr:row>54</xdr:row>
      <xdr:rowOff>789210</xdr:rowOff>
    </xdr:to>
    <xdr:pic>
      <xdr:nvPicPr>
        <xdr:cNvPr id="33" name="Picture 32">
          <a:extLst>
            <a:ext uri="{FF2B5EF4-FFF2-40B4-BE49-F238E27FC236}">
              <a16:creationId xmlns:a16="http://schemas.microsoft.com/office/drawing/2014/main" id="{00000000-0008-0000-0100-000052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173959" y="5976121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273490</xdr:colOff>
      <xdr:row>53</xdr:row>
      <xdr:rowOff>198906</xdr:rowOff>
    </xdr:from>
    <xdr:to>
      <xdr:col>23</xdr:col>
      <xdr:colOff>1018734</xdr:colOff>
      <xdr:row>53</xdr:row>
      <xdr:rowOff>828205</xdr:rowOff>
    </xdr:to>
    <xdr:pic>
      <xdr:nvPicPr>
        <xdr:cNvPr id="34" name="Picture 33">
          <a:extLst>
            <a:ext uri="{FF2B5EF4-FFF2-40B4-BE49-F238E27FC236}">
              <a16:creationId xmlns:a16="http://schemas.microsoft.com/office/drawing/2014/main" id="{00000000-0008-0000-0100-000053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151040" y="58834806"/>
          <a:ext cx="745244" cy="6292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324984</xdr:colOff>
      <xdr:row>55</xdr:row>
      <xdr:rowOff>134714</xdr:rowOff>
    </xdr:from>
    <xdr:to>
      <xdr:col>23</xdr:col>
      <xdr:colOff>1073604</xdr:colOff>
      <xdr:row>55</xdr:row>
      <xdr:rowOff>770160</xdr:rowOff>
    </xdr:to>
    <xdr:pic>
      <xdr:nvPicPr>
        <xdr:cNvPr id="35" name="Picture 34">
          <a:extLst>
            <a:ext uri="{FF2B5EF4-FFF2-40B4-BE49-F238E27FC236}">
              <a16:creationId xmlns:a16="http://schemas.microsoft.com/office/drawing/2014/main" id="{00000000-0008-0000-0100-000054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202534" y="6071371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258309</xdr:colOff>
      <xdr:row>56</xdr:row>
      <xdr:rowOff>115664</xdr:rowOff>
    </xdr:from>
    <xdr:to>
      <xdr:col>23</xdr:col>
      <xdr:colOff>1006929</xdr:colOff>
      <xdr:row>56</xdr:row>
      <xdr:rowOff>751110</xdr:rowOff>
    </xdr:to>
    <xdr:pic>
      <xdr:nvPicPr>
        <xdr:cNvPr id="36" name="Picture 35">
          <a:extLst>
            <a:ext uri="{FF2B5EF4-FFF2-40B4-BE49-F238E27FC236}">
              <a16:creationId xmlns:a16="http://schemas.microsoft.com/office/drawing/2014/main" id="{00000000-0008-0000-0100-000055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1135859" y="6166621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114300</xdr:colOff>
      <xdr:row>30</xdr:row>
      <xdr:rowOff>171450</xdr:rowOff>
    </xdr:from>
    <xdr:to>
      <xdr:col>23</xdr:col>
      <xdr:colOff>1047750</xdr:colOff>
      <xdr:row>30</xdr:row>
      <xdr:rowOff>736178</xdr:rowOff>
    </xdr:to>
    <xdr:pic>
      <xdr:nvPicPr>
        <xdr:cNvPr id="37" name="Picture 141">
          <a:extLst>
            <a:ext uri="{FF2B5EF4-FFF2-40B4-BE49-F238E27FC236}">
              <a16:creationId xmlns:a16="http://schemas.microsoft.com/office/drawing/2014/main" id="{00000000-0008-0000-0100-000056000000}"/>
            </a:ext>
          </a:extLst>
        </xdr:cNvPr>
        <xdr:cNvPicPr>
          <a:picLocks noChangeAspect="1" noChangeArrowheads="1"/>
        </xdr:cNvPicPr>
      </xdr:nvPicPr>
      <xdr:blipFill>
        <a:blip xmlns:r="http://schemas.openxmlformats.org/officeDocument/2006/relationships" r:embed="rId29" cstate="print"/>
        <a:srcRect/>
        <a:stretch>
          <a:fillRect/>
        </a:stretch>
      </xdr:blipFill>
      <xdr:spPr bwMode="auto">
        <a:xfrm>
          <a:off x="10991850" y="32489775"/>
          <a:ext cx="933450" cy="564728"/>
        </a:xfrm>
        <a:prstGeom prst="rect">
          <a:avLst/>
        </a:prstGeom>
        <a:noFill/>
        <a:ln w="9525">
          <a:noFill/>
          <a:miter lim="800000"/>
          <a:headEnd/>
          <a:tailEnd/>
        </a:ln>
      </xdr:spPr>
    </xdr:pic>
    <xdr:clientData/>
  </xdr:twoCellAnchor>
  <xdr:twoCellAnchor>
    <xdr:from>
      <xdr:col>23</xdr:col>
      <xdr:colOff>114300</xdr:colOff>
      <xdr:row>31</xdr:row>
      <xdr:rowOff>171450</xdr:rowOff>
    </xdr:from>
    <xdr:to>
      <xdr:col>23</xdr:col>
      <xdr:colOff>1047750</xdr:colOff>
      <xdr:row>31</xdr:row>
      <xdr:rowOff>736178</xdr:rowOff>
    </xdr:to>
    <xdr:pic>
      <xdr:nvPicPr>
        <xdr:cNvPr id="38" name="Picture 141">
          <a:extLst>
            <a:ext uri="{FF2B5EF4-FFF2-40B4-BE49-F238E27FC236}">
              <a16:creationId xmlns:a16="http://schemas.microsoft.com/office/drawing/2014/main" id="{00000000-0008-0000-0100-000057000000}"/>
            </a:ext>
          </a:extLst>
        </xdr:cNvPr>
        <xdr:cNvPicPr>
          <a:picLocks noChangeAspect="1" noChangeArrowheads="1"/>
        </xdr:cNvPicPr>
      </xdr:nvPicPr>
      <xdr:blipFill>
        <a:blip xmlns:r="http://schemas.openxmlformats.org/officeDocument/2006/relationships" r:embed="rId29" cstate="print"/>
        <a:srcRect/>
        <a:stretch>
          <a:fillRect/>
        </a:stretch>
      </xdr:blipFill>
      <xdr:spPr bwMode="auto">
        <a:xfrm>
          <a:off x="10991850" y="33756600"/>
          <a:ext cx="933450" cy="564728"/>
        </a:xfrm>
        <a:prstGeom prst="rect">
          <a:avLst/>
        </a:prstGeom>
        <a:noFill/>
        <a:ln w="9525">
          <a:noFill/>
          <a:miter lim="800000"/>
          <a:headEnd/>
          <a:tailEnd/>
        </a:ln>
      </xdr:spPr>
    </xdr:pic>
    <xdr:clientData/>
  </xdr:twoCellAnchor>
  <xdr:twoCellAnchor>
    <xdr:from>
      <xdr:col>23</xdr:col>
      <xdr:colOff>85725</xdr:colOff>
      <xdr:row>32</xdr:row>
      <xdr:rowOff>171450</xdr:rowOff>
    </xdr:from>
    <xdr:to>
      <xdr:col>23</xdr:col>
      <xdr:colOff>1049564</xdr:colOff>
      <xdr:row>32</xdr:row>
      <xdr:rowOff>885825</xdr:rowOff>
    </xdr:to>
    <xdr:pic>
      <xdr:nvPicPr>
        <xdr:cNvPr id="39" name="Picture 33" descr="download (1).jpg">
          <a:extLst>
            <a:ext uri="{FF2B5EF4-FFF2-40B4-BE49-F238E27FC236}">
              <a16:creationId xmlns:a16="http://schemas.microsoft.com/office/drawing/2014/main" id="{00000000-0008-0000-0100-000058000000}"/>
            </a:ext>
          </a:extLst>
        </xdr:cNvPr>
        <xdr:cNvPicPr>
          <a:picLocks noChangeAspect="1"/>
        </xdr:cNvPicPr>
      </xdr:nvPicPr>
      <xdr:blipFill>
        <a:blip xmlns:r="http://schemas.openxmlformats.org/officeDocument/2006/relationships" r:embed="rId30" cstate="print"/>
        <a:srcRect/>
        <a:stretch>
          <a:fillRect/>
        </a:stretch>
      </xdr:blipFill>
      <xdr:spPr bwMode="auto">
        <a:xfrm>
          <a:off x="10963275" y="35023425"/>
          <a:ext cx="963839" cy="714375"/>
        </a:xfrm>
        <a:prstGeom prst="rect">
          <a:avLst/>
        </a:prstGeom>
        <a:noFill/>
        <a:ln w="9525">
          <a:noFill/>
          <a:miter lim="800000"/>
          <a:headEnd/>
          <a:tailEnd/>
        </a:ln>
      </xdr:spPr>
    </xdr:pic>
    <xdr:clientData/>
  </xdr:twoCellAnchor>
  <xdr:twoCellAnchor>
    <xdr:from>
      <xdr:col>23</xdr:col>
      <xdr:colOff>370416</xdr:colOff>
      <xdr:row>11</xdr:row>
      <xdr:rowOff>127000</xdr:rowOff>
    </xdr:from>
    <xdr:to>
      <xdr:col>23</xdr:col>
      <xdr:colOff>758104</xdr:colOff>
      <xdr:row>11</xdr:row>
      <xdr:rowOff>809331</xdr:rowOff>
    </xdr:to>
    <xdr:pic>
      <xdr:nvPicPr>
        <xdr:cNvPr id="40" name="Picture 6">
          <a:extLst>
            <a:ext uri="{FF2B5EF4-FFF2-40B4-BE49-F238E27FC236}">
              <a16:creationId xmlns:a16="http://schemas.microsoft.com/office/drawing/2014/main" id="{00000000-0008-0000-0100-000059000000}"/>
            </a:ext>
          </a:extLst>
        </xdr:cNvPr>
        <xdr:cNvPicPr>
          <a:picLocks noChangeAspect="1" noChangeArrowheads="1"/>
        </xdr:cNvPicPr>
      </xdr:nvPicPr>
      <xdr:blipFill>
        <a:blip xmlns:r="http://schemas.openxmlformats.org/officeDocument/2006/relationships" r:embed="rId31"/>
        <a:srcRect/>
        <a:stretch>
          <a:fillRect/>
        </a:stretch>
      </xdr:blipFill>
      <xdr:spPr bwMode="auto">
        <a:xfrm>
          <a:off x="11247966" y="8375650"/>
          <a:ext cx="387688" cy="682331"/>
        </a:xfrm>
        <a:prstGeom prst="rect">
          <a:avLst/>
        </a:prstGeom>
        <a:noFill/>
      </xdr:spPr>
    </xdr:pic>
    <xdr:clientData/>
  </xdr:twoCellAnchor>
  <xdr:twoCellAnchor>
    <xdr:from>
      <xdr:col>23</xdr:col>
      <xdr:colOff>419100</xdr:colOff>
      <xdr:row>24</xdr:row>
      <xdr:rowOff>161925</xdr:rowOff>
    </xdr:from>
    <xdr:to>
      <xdr:col>23</xdr:col>
      <xdr:colOff>1162154</xdr:colOff>
      <xdr:row>24</xdr:row>
      <xdr:rowOff>924031</xdr:rowOff>
    </xdr:to>
    <xdr:pic>
      <xdr:nvPicPr>
        <xdr:cNvPr id="41" name="Picture 40">
          <a:extLst>
            <a:ext uri="{FF2B5EF4-FFF2-40B4-BE49-F238E27FC236}">
              <a16:creationId xmlns:a16="http://schemas.microsoft.com/office/drawing/2014/main" id="{00000000-0008-0000-0100-00005A000000}"/>
            </a:ext>
          </a:extLst>
        </xdr:cNvPr>
        <xdr:cNvPicPr>
          <a:picLocks noChangeAspect="1"/>
        </xdr:cNvPicPr>
      </xdr:nvPicPr>
      <xdr:blipFill>
        <a:blip xmlns:r="http://schemas.openxmlformats.org/officeDocument/2006/relationships" r:embed="rId32"/>
        <a:stretch>
          <a:fillRect/>
        </a:stretch>
      </xdr:blipFill>
      <xdr:spPr>
        <a:xfrm>
          <a:off x="11296650" y="24879300"/>
          <a:ext cx="743054" cy="762106"/>
        </a:xfrm>
        <a:prstGeom prst="rect">
          <a:avLst/>
        </a:prstGeom>
      </xdr:spPr>
    </xdr:pic>
    <xdr:clientData/>
  </xdr:twoCellAnchor>
  <xdr:twoCellAnchor>
    <xdr:from>
      <xdr:col>23</xdr:col>
      <xdr:colOff>269395</xdr:colOff>
      <xdr:row>19</xdr:row>
      <xdr:rowOff>214320</xdr:rowOff>
    </xdr:from>
    <xdr:to>
      <xdr:col>23</xdr:col>
      <xdr:colOff>948219</xdr:colOff>
      <xdr:row>19</xdr:row>
      <xdr:rowOff>707933</xdr:rowOff>
    </xdr:to>
    <xdr:pic>
      <xdr:nvPicPr>
        <xdr:cNvPr id="42" name="Picture 41">
          <a:extLst>
            <a:ext uri="{FF2B5EF4-FFF2-40B4-BE49-F238E27FC236}">
              <a16:creationId xmlns:a16="http://schemas.microsoft.com/office/drawing/2014/main" id="{00000000-0008-0000-0100-00005B000000}"/>
            </a:ext>
          </a:extLst>
        </xdr:cNvPr>
        <xdr:cNvPicPr>
          <a:picLocks noChangeAspect="1"/>
        </xdr:cNvPicPr>
      </xdr:nvPicPr>
      <xdr:blipFill>
        <a:blip xmlns:r="http://schemas.openxmlformats.org/officeDocument/2006/relationships" r:embed="rId33" cstate="print"/>
        <a:stretch>
          <a:fillRect/>
        </a:stretch>
      </xdr:blipFill>
      <xdr:spPr>
        <a:xfrm>
          <a:off x="11146945" y="18597570"/>
          <a:ext cx="678824" cy="493613"/>
        </a:xfrm>
        <a:prstGeom prst="rect">
          <a:avLst/>
        </a:prstGeom>
      </xdr:spPr>
    </xdr:pic>
    <xdr:clientData/>
  </xdr:twoCellAnchor>
  <xdr:twoCellAnchor>
    <xdr:from>
      <xdr:col>23</xdr:col>
      <xdr:colOff>293158</xdr:colOff>
      <xdr:row>26</xdr:row>
      <xdr:rowOff>187325</xdr:rowOff>
    </xdr:from>
    <xdr:to>
      <xdr:col>23</xdr:col>
      <xdr:colOff>1007533</xdr:colOff>
      <xdr:row>26</xdr:row>
      <xdr:rowOff>711200</xdr:rowOff>
    </xdr:to>
    <xdr:pic>
      <xdr:nvPicPr>
        <xdr:cNvPr id="43" name="Picture 813">
          <a:extLst>
            <a:ext uri="{FF2B5EF4-FFF2-40B4-BE49-F238E27FC236}">
              <a16:creationId xmlns:a16="http://schemas.microsoft.com/office/drawing/2014/main" id="{00000000-0008-0000-0100-00005C000000}"/>
            </a:ext>
          </a:extLst>
        </xdr:cNvPr>
        <xdr:cNvPicPr>
          <a:picLocks noChangeAspect="1" noChangeArrowheads="1"/>
        </xdr:cNvPicPr>
      </xdr:nvPicPr>
      <xdr:blipFill>
        <a:blip xmlns:r="http://schemas.openxmlformats.org/officeDocument/2006/relationships" r:embed="rId34"/>
        <a:srcRect/>
        <a:stretch>
          <a:fillRect/>
        </a:stretch>
      </xdr:blipFill>
      <xdr:spPr bwMode="auto">
        <a:xfrm>
          <a:off x="11170708" y="27438350"/>
          <a:ext cx="714375" cy="523875"/>
        </a:xfrm>
        <a:prstGeom prst="rect">
          <a:avLst/>
        </a:prstGeom>
        <a:noFill/>
        <a:ln w="9525">
          <a:noFill/>
          <a:miter lim="800000"/>
          <a:headEnd/>
          <a:tailEnd/>
        </a:ln>
      </xdr:spPr>
    </xdr:pic>
    <xdr:clientData/>
  </xdr:twoCellAnchor>
  <xdr:twoCellAnchor>
    <xdr:from>
      <xdr:col>23</xdr:col>
      <xdr:colOff>305934</xdr:colOff>
      <xdr:row>35</xdr:row>
      <xdr:rowOff>191864</xdr:rowOff>
    </xdr:from>
    <xdr:to>
      <xdr:col>23</xdr:col>
      <xdr:colOff>1054554</xdr:colOff>
      <xdr:row>35</xdr:row>
      <xdr:rowOff>827310</xdr:rowOff>
    </xdr:to>
    <xdr:pic>
      <xdr:nvPicPr>
        <xdr:cNvPr id="44" name="Picture 43">
          <a:extLst>
            <a:ext uri="{FF2B5EF4-FFF2-40B4-BE49-F238E27FC236}">
              <a16:creationId xmlns:a16="http://schemas.microsoft.com/office/drawing/2014/main" id="{00000000-0008-0000-0100-00005D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1183484" y="38844314"/>
          <a:ext cx="748620" cy="635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243417</xdr:colOff>
      <xdr:row>29</xdr:row>
      <xdr:rowOff>158750</xdr:rowOff>
    </xdr:from>
    <xdr:to>
      <xdr:col>23</xdr:col>
      <xdr:colOff>1086351</xdr:colOff>
      <xdr:row>29</xdr:row>
      <xdr:rowOff>963084</xdr:rowOff>
    </xdr:to>
    <xdr:pic>
      <xdr:nvPicPr>
        <xdr:cNvPr id="45" name="Picture 13">
          <a:extLst>
            <a:ext uri="{FF2B5EF4-FFF2-40B4-BE49-F238E27FC236}">
              <a16:creationId xmlns:a16="http://schemas.microsoft.com/office/drawing/2014/main" id="{00000000-0008-0000-0100-00005E000000}"/>
            </a:ext>
          </a:extLst>
        </xdr:cNvPr>
        <xdr:cNvPicPr>
          <a:picLocks noChangeAspect="1" noChangeArrowheads="1"/>
        </xdr:cNvPicPr>
      </xdr:nvPicPr>
      <xdr:blipFill>
        <a:blip xmlns:r="http://schemas.openxmlformats.org/officeDocument/2006/relationships" r:embed="rId36"/>
        <a:srcRect/>
        <a:stretch>
          <a:fillRect/>
        </a:stretch>
      </xdr:blipFill>
      <xdr:spPr bwMode="auto">
        <a:xfrm>
          <a:off x="11120967" y="31210250"/>
          <a:ext cx="842934" cy="804334"/>
        </a:xfrm>
        <a:prstGeom prst="rect">
          <a:avLst/>
        </a:prstGeom>
        <a:noFill/>
        <a:ln w="1">
          <a:noFill/>
          <a:miter lim="800000"/>
          <a:headEnd/>
          <a:tailEnd type="none" w="med" len="med"/>
        </a:ln>
        <a:effec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12</xdr:col>
      <xdr:colOff>348192</xdr:colOff>
      <xdr:row>12</xdr:row>
      <xdr:rowOff>62442</xdr:rowOff>
    </xdr:from>
    <xdr:to>
      <xdr:col>12</xdr:col>
      <xdr:colOff>686295</xdr:colOff>
      <xdr:row>12</xdr:row>
      <xdr:rowOff>649816</xdr:rowOff>
    </xdr:to>
    <xdr:pic>
      <xdr:nvPicPr>
        <xdr:cNvPr id="2" name="Picture 1">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1" cstate="print"/>
        <a:stretch>
          <a:fillRect/>
        </a:stretch>
      </xdr:blipFill>
      <xdr:spPr>
        <a:xfrm>
          <a:off x="10035117" y="7434792"/>
          <a:ext cx="338103" cy="587374"/>
        </a:xfrm>
        <a:prstGeom prst="rect">
          <a:avLst/>
        </a:prstGeom>
      </xdr:spPr>
    </xdr:pic>
    <xdr:clientData/>
  </xdr:twoCellAnchor>
  <xdr:twoCellAnchor>
    <xdr:from>
      <xdr:col>12</xdr:col>
      <xdr:colOff>200025</xdr:colOff>
      <xdr:row>7</xdr:row>
      <xdr:rowOff>104775</xdr:rowOff>
    </xdr:from>
    <xdr:to>
      <xdr:col>12</xdr:col>
      <xdr:colOff>917705</xdr:colOff>
      <xdr:row>7</xdr:row>
      <xdr:rowOff>609600</xdr:rowOff>
    </xdr:to>
    <xdr:pic>
      <xdr:nvPicPr>
        <xdr:cNvPr id="3" name="Picture 2">
          <a:extLst>
            <a:ext uri="{FF2B5EF4-FFF2-40B4-BE49-F238E27FC236}">
              <a16:creationId xmlns:a16="http://schemas.microsoft.com/office/drawing/2014/main" id="{00000000-0008-0000-0200-000014000000}"/>
            </a:ext>
          </a:extLst>
        </xdr:cNvPr>
        <xdr:cNvPicPr>
          <a:picLocks noChangeAspect="1" noChangeArrowheads="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9886950" y="3143250"/>
          <a:ext cx="717680" cy="504825"/>
        </a:xfrm>
        <a:prstGeom prst="rect">
          <a:avLst/>
        </a:prstGeom>
        <a:noFill/>
        <a:extLst>
          <a:ext uri="{909E8E84-426E-40dd-AFC4-6F175D3DCCD1}">
            <a14:hiddenFill xmlns="" xmlns:a14="http://schemas.microsoft.com/office/drawing/2010/main">
              <a:solidFill>
                <a:srgbClr val="FFFFFF"/>
              </a:solidFill>
            </a14:hiddenFill>
          </a:ext>
        </a:extLst>
      </xdr:spPr>
    </xdr:pic>
    <xdr:clientData/>
  </xdr:twoCellAnchor>
  <xdr:twoCellAnchor editAs="oneCell">
    <xdr:from>
      <xdr:col>12</xdr:col>
      <xdr:colOff>392908</xdr:colOff>
      <xdr:row>6</xdr:row>
      <xdr:rowOff>119064</xdr:rowOff>
    </xdr:from>
    <xdr:to>
      <xdr:col>12</xdr:col>
      <xdr:colOff>726281</xdr:colOff>
      <xdr:row>6</xdr:row>
      <xdr:rowOff>759885</xdr:rowOff>
    </xdr:to>
    <xdr:pic>
      <xdr:nvPicPr>
        <xdr:cNvPr id="4" name="Picture 3">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3" cstate="print"/>
        <a:stretch>
          <a:fillRect/>
        </a:stretch>
      </xdr:blipFill>
      <xdr:spPr>
        <a:xfrm>
          <a:off x="10079833" y="2395539"/>
          <a:ext cx="333373" cy="640821"/>
        </a:xfrm>
        <a:prstGeom prst="rect">
          <a:avLst/>
        </a:prstGeom>
      </xdr:spPr>
    </xdr:pic>
    <xdr:clientData/>
  </xdr:twoCellAnchor>
  <xdr:twoCellAnchor editAs="oneCell">
    <xdr:from>
      <xdr:col>12</xdr:col>
      <xdr:colOff>357188</xdr:colOff>
      <xdr:row>5</xdr:row>
      <xdr:rowOff>107157</xdr:rowOff>
    </xdr:from>
    <xdr:to>
      <xdr:col>12</xdr:col>
      <xdr:colOff>726280</xdr:colOff>
      <xdr:row>6</xdr:row>
      <xdr:rowOff>2591</xdr:rowOff>
    </xdr:to>
    <xdr:pic>
      <xdr:nvPicPr>
        <xdr:cNvPr id="5" name="Picture 4">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4" cstate="print"/>
        <a:stretch>
          <a:fillRect/>
        </a:stretch>
      </xdr:blipFill>
      <xdr:spPr>
        <a:xfrm>
          <a:off x="10044113" y="1621632"/>
          <a:ext cx="369092" cy="657434"/>
        </a:xfrm>
        <a:prstGeom prst="rect">
          <a:avLst/>
        </a:prstGeom>
      </xdr:spPr>
    </xdr:pic>
    <xdr:clientData/>
  </xdr:twoCellAnchor>
  <xdr:twoCellAnchor>
    <xdr:from>
      <xdr:col>12</xdr:col>
      <xdr:colOff>120763</xdr:colOff>
      <xdr:row>10</xdr:row>
      <xdr:rowOff>110217</xdr:rowOff>
    </xdr:from>
    <xdr:to>
      <xdr:col>12</xdr:col>
      <xdr:colOff>963471</xdr:colOff>
      <xdr:row>10</xdr:row>
      <xdr:rowOff>664368</xdr:rowOff>
    </xdr:to>
    <xdr:pic>
      <xdr:nvPicPr>
        <xdr:cNvPr id="6" name="Bild 332">
          <a:extLst>
            <a:ext uri="{FF2B5EF4-FFF2-40B4-BE49-F238E27FC236}">
              <a16:creationId xmlns:a16="http://schemas.microsoft.com/office/drawing/2014/main" id="{00000000-0008-0000-0200-000017000000}"/>
            </a:ext>
          </a:extLst>
        </xdr:cNvPr>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9807688" y="5672817"/>
          <a:ext cx="842708" cy="554151"/>
        </a:xfrm>
        <a:prstGeom prst="rect">
          <a:avLst/>
        </a:prstGeom>
        <a:noFill/>
        <a:ln w="9525">
          <a:noFill/>
          <a:miter lim="800000"/>
          <a:headEnd/>
          <a:tailEnd/>
        </a:ln>
      </xdr:spPr>
    </xdr:pic>
    <xdr:clientData/>
  </xdr:twoCellAnchor>
  <xdr:twoCellAnchor editAs="oneCell">
    <xdr:from>
      <xdr:col>12</xdr:col>
      <xdr:colOff>159544</xdr:colOff>
      <xdr:row>9</xdr:row>
      <xdr:rowOff>140493</xdr:rowOff>
    </xdr:from>
    <xdr:to>
      <xdr:col>12</xdr:col>
      <xdr:colOff>972514</xdr:colOff>
      <xdr:row>9</xdr:row>
      <xdr:rowOff>842962</xdr:rowOff>
    </xdr:to>
    <xdr:pic>
      <xdr:nvPicPr>
        <xdr:cNvPr id="7" name="Picture 6">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6" cstate="print"/>
        <a:stretch>
          <a:fillRect/>
        </a:stretch>
      </xdr:blipFill>
      <xdr:spPr>
        <a:xfrm>
          <a:off x="9846469" y="4798218"/>
          <a:ext cx="812970" cy="702469"/>
        </a:xfrm>
        <a:prstGeom prst="rect">
          <a:avLst/>
        </a:prstGeom>
      </xdr:spPr>
    </xdr:pic>
    <xdr:clientData/>
  </xdr:twoCellAnchor>
  <xdr:twoCellAnchor editAs="oneCell">
    <xdr:from>
      <xdr:col>12</xdr:col>
      <xdr:colOff>326231</xdr:colOff>
      <xdr:row>11</xdr:row>
      <xdr:rowOff>92869</xdr:rowOff>
    </xdr:from>
    <xdr:to>
      <xdr:col>12</xdr:col>
      <xdr:colOff>998606</xdr:colOff>
      <xdr:row>11</xdr:row>
      <xdr:rowOff>794667</xdr:rowOff>
    </xdr:to>
    <xdr:pic>
      <xdr:nvPicPr>
        <xdr:cNvPr id="8" name="Picture 7">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7" cstate="print"/>
        <a:stretch>
          <a:fillRect/>
        </a:stretch>
      </xdr:blipFill>
      <xdr:spPr>
        <a:xfrm>
          <a:off x="10013156" y="6560344"/>
          <a:ext cx="672375" cy="70179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5</xdr:col>
      <xdr:colOff>101600</xdr:colOff>
      <xdr:row>17</xdr:row>
      <xdr:rowOff>266701</xdr:rowOff>
    </xdr:from>
    <xdr:to>
      <xdr:col>5</xdr:col>
      <xdr:colOff>838199</xdr:colOff>
      <xdr:row>17</xdr:row>
      <xdr:rowOff>895351</xdr:rowOff>
    </xdr:to>
    <xdr:pic>
      <xdr:nvPicPr>
        <xdr:cNvPr id="2" name="Picture 1" descr="Image result for Tray jack">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4759325" y="15144751"/>
          <a:ext cx="736599" cy="628650"/>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63500</xdr:colOff>
      <xdr:row>10</xdr:row>
      <xdr:rowOff>25400</xdr:rowOff>
    </xdr:from>
    <xdr:to>
      <xdr:col>5</xdr:col>
      <xdr:colOff>716445</xdr:colOff>
      <xdr:row>10</xdr:row>
      <xdr:rowOff>723899</xdr:rowOff>
    </xdr:to>
    <xdr:pic>
      <xdr:nvPicPr>
        <xdr:cNvPr id="3" name="Picture 14919" descr="21-01-03">
          <a:extLst>
            <a:ext uri="{FF2B5EF4-FFF2-40B4-BE49-F238E27FC236}">
              <a16:creationId xmlns:a16="http://schemas.microsoft.com/office/drawing/2014/main" id="{00000000-0008-0000-0500-000003000000}"/>
            </a:ext>
          </a:extLst>
        </xdr:cNvPr>
        <xdr:cNvPicPr>
          <a:picLocks noChangeAspect="1" noChangeArrowheads="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4721225" y="6035675"/>
          <a:ext cx="652945" cy="698499"/>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5</xdr:col>
      <xdr:colOff>34925</xdr:colOff>
      <xdr:row>11</xdr:row>
      <xdr:rowOff>44450</xdr:rowOff>
    </xdr:from>
    <xdr:to>
      <xdr:col>5</xdr:col>
      <xdr:colOff>863600</xdr:colOff>
      <xdr:row>11</xdr:row>
      <xdr:rowOff>835025</xdr:rowOff>
    </xdr:to>
    <xdr:pic>
      <xdr:nvPicPr>
        <xdr:cNvPr id="4" name="Picture 3">
          <a:extLst>
            <a:ext uri="{FF2B5EF4-FFF2-40B4-BE49-F238E27FC236}">
              <a16:creationId xmlns:a16="http://schemas.microsoft.com/office/drawing/2014/main" id="{00000000-0008-0000-05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a:ext>
          </a:extLst>
        </a:blip>
        <a:srcRect/>
        <a:stretch>
          <a:fillRect/>
        </a:stretch>
      </xdr:blipFill>
      <xdr:spPr bwMode="auto">
        <a:xfrm>
          <a:off x="4692650" y="7321550"/>
          <a:ext cx="828675" cy="79057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159159</xdr:colOff>
      <xdr:row>9</xdr:row>
      <xdr:rowOff>105568</xdr:rowOff>
    </xdr:from>
    <xdr:to>
      <xdr:col>5</xdr:col>
      <xdr:colOff>714801</xdr:colOff>
      <xdr:row>9</xdr:row>
      <xdr:rowOff>696119</xdr:rowOff>
    </xdr:to>
    <xdr:pic>
      <xdr:nvPicPr>
        <xdr:cNvPr id="5" name="Picture 4">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4" cstate="email">
          <a:extLst>
            <a:ext uri="{28A0092B-C50C-407E-A947-70E740481C1C}">
              <a14:useLocalDpi xmlns:a14="http://schemas.microsoft.com/office/drawing/2010/main"/>
            </a:ext>
          </a:extLst>
        </a:blip>
        <a:srcRect/>
        <a:stretch>
          <a:fillRect/>
        </a:stretch>
      </xdr:blipFill>
      <xdr:spPr bwMode="auto">
        <a:xfrm>
          <a:off x="4816884" y="4515643"/>
          <a:ext cx="555642" cy="590551"/>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107950</xdr:colOff>
      <xdr:row>14</xdr:row>
      <xdr:rowOff>60326</xdr:rowOff>
    </xdr:from>
    <xdr:to>
      <xdr:col>5</xdr:col>
      <xdr:colOff>495232</xdr:colOff>
      <xdr:row>14</xdr:row>
      <xdr:rowOff>660400</xdr:rowOff>
    </xdr:to>
    <xdr:pic>
      <xdr:nvPicPr>
        <xdr:cNvPr id="6" name="Picture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4765675" y="11137901"/>
          <a:ext cx="387282" cy="600074"/>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76200</xdr:colOff>
      <xdr:row>15</xdr:row>
      <xdr:rowOff>38100</xdr:rowOff>
    </xdr:from>
    <xdr:to>
      <xdr:col>5</xdr:col>
      <xdr:colOff>463482</xdr:colOff>
      <xdr:row>15</xdr:row>
      <xdr:rowOff>638174</xdr:rowOff>
    </xdr:to>
    <xdr:pic>
      <xdr:nvPicPr>
        <xdr:cNvPr id="7" name="Picture 6">
          <a:extLst>
            <a:ext uri="{FF2B5EF4-FFF2-40B4-BE49-F238E27FC236}">
              <a16:creationId xmlns:a16="http://schemas.microsoft.com/office/drawing/2014/main" id="{00000000-0008-0000-0500-000007000000}"/>
            </a:ext>
          </a:extLst>
        </xdr:cNvPr>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4733925" y="12382500"/>
          <a:ext cx="387282" cy="600074"/>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219075</xdr:colOff>
      <xdr:row>6</xdr:row>
      <xdr:rowOff>269875</xdr:rowOff>
    </xdr:from>
    <xdr:to>
      <xdr:col>5</xdr:col>
      <xdr:colOff>666750</xdr:colOff>
      <xdr:row>6</xdr:row>
      <xdr:rowOff>795246</xdr:rowOff>
    </xdr:to>
    <xdr:pic>
      <xdr:nvPicPr>
        <xdr:cNvPr id="8" name="Pictur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4876800" y="1755775"/>
          <a:ext cx="447675" cy="525371"/>
        </a:xfrm>
        <a:prstGeom prst="rect">
          <a:avLst/>
        </a:prstGeom>
      </xdr:spPr>
    </xdr:pic>
    <xdr:clientData/>
  </xdr:twoCellAnchor>
  <xdr:twoCellAnchor>
    <xdr:from>
      <xdr:col>5</xdr:col>
      <xdr:colOff>149225</xdr:colOff>
      <xdr:row>8</xdr:row>
      <xdr:rowOff>38101</xdr:rowOff>
    </xdr:from>
    <xdr:to>
      <xdr:col>5</xdr:col>
      <xdr:colOff>723900</xdr:colOff>
      <xdr:row>8</xdr:row>
      <xdr:rowOff>1092201</xdr:rowOff>
    </xdr:to>
    <xdr:pic>
      <xdr:nvPicPr>
        <xdr:cNvPr id="9" name="Picture 199">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rcRect/>
        <a:stretch>
          <a:fillRect/>
        </a:stretch>
      </xdr:blipFill>
      <xdr:spPr bwMode="auto">
        <a:xfrm>
          <a:off x="4806950" y="3619501"/>
          <a:ext cx="574675" cy="787400"/>
        </a:xfrm>
        <a:prstGeom prst="rect">
          <a:avLst/>
        </a:prstGeom>
        <a:noFill/>
        <a:ln>
          <a:noFill/>
        </a:ln>
        <a:extLst>
          <a:ext uri="{909E8E84-426E-40dd-AFC4-6F175D3DCCD1}">
            <a14:hiddenFill xmlns:a14="http://schemas.microsoft.com/office/drawing/2010/main" xmlns="">
              <a:solidFill>
                <a:srgbClr val="FFFFFF"/>
              </a:solidFill>
            </a14:hiddenFill>
          </a:ext>
          <a:ext uri="{91240B29-F687-4f45-9708-019B960494DF}">
            <a14:hiddenLine xmlns:a14="http://schemas.microsoft.com/office/drawing/2010/main" xmlns="" w="9525">
              <a:solidFill>
                <a:srgbClr val="000000"/>
              </a:solidFill>
              <a:miter lim="800000"/>
              <a:headEnd/>
              <a:tailEnd/>
            </a14:hiddenLine>
          </a:ext>
        </a:extLst>
      </xdr:spPr>
    </xdr:pic>
    <xdr:clientData/>
  </xdr:twoCellAnchor>
  <xdr:twoCellAnchor>
    <xdr:from>
      <xdr:col>5</xdr:col>
      <xdr:colOff>76200</xdr:colOff>
      <xdr:row>12</xdr:row>
      <xdr:rowOff>38100</xdr:rowOff>
    </xdr:from>
    <xdr:to>
      <xdr:col>5</xdr:col>
      <xdr:colOff>582613</xdr:colOff>
      <xdr:row>12</xdr:row>
      <xdr:rowOff>736600</xdr:rowOff>
    </xdr:to>
    <xdr:pic>
      <xdr:nvPicPr>
        <xdr:cNvPr id="10" name="Picture 17">
          <a:extLst>
            <a:ext uri="{FF2B5EF4-FFF2-40B4-BE49-F238E27FC236}">
              <a16:creationId xmlns:a16="http://schemas.microsoft.com/office/drawing/2014/main" id="{00000000-0008-0000-0500-00000A000000}"/>
            </a:ext>
          </a:extLst>
        </xdr:cNvPr>
        <xdr:cNvPicPr>
          <a:picLocks noChangeAspect="1" noChangeArrowheads="1"/>
        </xdr:cNvPicPr>
      </xdr:nvPicPr>
      <xdr:blipFill>
        <a:blip xmlns:r="http://schemas.openxmlformats.org/officeDocument/2006/relationships" r:embed="rId8" cstate="email">
          <a:extLst>
            <a:ext uri="{28A0092B-C50C-407E-A947-70E740481C1C}">
              <a14:useLocalDpi xmlns:a14="http://schemas.microsoft.com/office/drawing/2010/main"/>
            </a:ext>
          </a:extLst>
        </a:blip>
        <a:srcRect/>
        <a:stretch>
          <a:fillRect/>
        </a:stretch>
      </xdr:blipFill>
      <xdr:spPr bwMode="auto">
        <a:xfrm>
          <a:off x="4733925" y="8582025"/>
          <a:ext cx="506413" cy="698500"/>
        </a:xfrm>
        <a:prstGeom prst="rect">
          <a:avLst/>
        </a:prstGeom>
        <a:noFill/>
        <a:ln w="9525">
          <a:noFill/>
          <a:miter lim="800000"/>
          <a:headEnd/>
          <a:tailEnd/>
        </a:ln>
      </xdr:spPr>
    </xdr:pic>
    <xdr:clientData/>
  </xdr:twoCellAnchor>
  <xdr:twoCellAnchor>
    <xdr:from>
      <xdr:col>5</xdr:col>
      <xdr:colOff>82551</xdr:colOff>
      <xdr:row>20</xdr:row>
      <xdr:rowOff>279400</xdr:rowOff>
    </xdr:from>
    <xdr:to>
      <xdr:col>5</xdr:col>
      <xdr:colOff>908334</xdr:colOff>
      <xdr:row>20</xdr:row>
      <xdr:rowOff>809625</xdr:rowOff>
    </xdr:to>
    <xdr:pic>
      <xdr:nvPicPr>
        <xdr:cNvPr id="11" name="Picture 10">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9" cstate="email">
          <a:extLst>
            <a:ext uri="{28A0092B-C50C-407E-A947-70E740481C1C}">
              <a14:useLocalDpi xmlns:a14="http://schemas.microsoft.com/office/drawing/2010/main"/>
            </a:ext>
          </a:extLst>
        </a:blip>
        <a:srcRect/>
        <a:stretch>
          <a:fillRect/>
        </a:stretch>
      </xdr:blipFill>
      <xdr:spPr bwMode="auto">
        <a:xfrm>
          <a:off x="4740276" y="18957925"/>
          <a:ext cx="825783" cy="530225"/>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168275</xdr:colOff>
      <xdr:row>22</xdr:row>
      <xdr:rowOff>107950</xdr:rowOff>
    </xdr:from>
    <xdr:to>
      <xdr:col>5</xdr:col>
      <xdr:colOff>742950</xdr:colOff>
      <xdr:row>22</xdr:row>
      <xdr:rowOff>1094356</xdr:rowOff>
    </xdr:to>
    <xdr:pic>
      <xdr:nvPicPr>
        <xdr:cNvPr id="12" name="Picture 11">
          <a:extLst>
            <a:ext uri="{FF2B5EF4-FFF2-40B4-BE49-F238E27FC236}">
              <a16:creationId xmlns:a16="http://schemas.microsoft.com/office/drawing/2014/main" id="{00000000-0008-0000-0500-00000C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a:ext>
          </a:extLst>
        </a:blip>
        <a:srcRect/>
        <a:stretch>
          <a:fillRect/>
        </a:stretch>
      </xdr:blipFill>
      <xdr:spPr bwMode="auto">
        <a:xfrm>
          <a:off x="4826000" y="21320125"/>
          <a:ext cx="574675" cy="986406"/>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92075</xdr:colOff>
      <xdr:row>23</xdr:row>
      <xdr:rowOff>361950</xdr:rowOff>
    </xdr:from>
    <xdr:to>
      <xdr:col>5</xdr:col>
      <xdr:colOff>857250</xdr:colOff>
      <xdr:row>23</xdr:row>
      <xdr:rowOff>832206</xdr:rowOff>
    </xdr:to>
    <xdr:pic>
      <xdr:nvPicPr>
        <xdr:cNvPr id="13" name="Picture 12">
          <a:extLst>
            <a:ext uri="{FF2B5EF4-FFF2-40B4-BE49-F238E27FC236}">
              <a16:creationId xmlns:a16="http://schemas.microsoft.com/office/drawing/2014/main" id="{00000000-0008-0000-0500-00000D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a:ext>
          </a:extLst>
        </a:blip>
        <a:srcRect/>
        <a:stretch>
          <a:fillRect/>
        </a:stretch>
      </xdr:blipFill>
      <xdr:spPr bwMode="auto">
        <a:xfrm>
          <a:off x="4749800" y="22840950"/>
          <a:ext cx="765175" cy="470256"/>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149224</xdr:colOff>
      <xdr:row>24</xdr:row>
      <xdr:rowOff>327025</xdr:rowOff>
    </xdr:from>
    <xdr:to>
      <xdr:col>5</xdr:col>
      <xdr:colOff>761999</xdr:colOff>
      <xdr:row>24</xdr:row>
      <xdr:rowOff>1019175</xdr:rowOff>
    </xdr:to>
    <xdr:pic>
      <xdr:nvPicPr>
        <xdr:cNvPr id="14" name="Picture 13">
          <a:extLst>
            <a:ext uri="{FF2B5EF4-FFF2-40B4-BE49-F238E27FC236}">
              <a16:creationId xmlns:a16="http://schemas.microsoft.com/office/drawing/2014/main" id="{00000000-0008-0000-0500-00000E000000}"/>
            </a:ext>
          </a:extLst>
        </xdr:cNvPr>
        <xdr:cNvPicPr>
          <a:picLocks noChangeAspect="1" noChangeArrowheads="1"/>
        </xdr:cNvPicPr>
      </xdr:nvPicPr>
      <xdr:blipFill>
        <a:blip xmlns:r="http://schemas.openxmlformats.org/officeDocument/2006/relationships" r:embed="rId12" cstate="email">
          <a:extLst>
            <a:ext uri="{28A0092B-C50C-407E-A947-70E740481C1C}">
              <a14:useLocalDpi xmlns:a14="http://schemas.microsoft.com/office/drawing/2010/main"/>
            </a:ext>
          </a:extLst>
        </a:blip>
        <a:srcRect/>
        <a:stretch>
          <a:fillRect/>
        </a:stretch>
      </xdr:blipFill>
      <xdr:spPr bwMode="auto">
        <a:xfrm>
          <a:off x="4806949" y="24072850"/>
          <a:ext cx="612775" cy="692150"/>
        </a:xfrm>
        <a:prstGeom prst="rect">
          <a:avLst/>
        </a:prstGeom>
        <a:noFill/>
        <a:extLst>
          <a:ext uri="{909E8E84-426E-40dd-AFC4-6F175D3DCCD1}">
            <a14:hiddenFill xmlns:a14="http://schemas.microsoft.com/office/drawing/2010/main" xmlns="">
              <a:solidFill>
                <a:srgbClr val="FFFFFF"/>
              </a:solidFill>
            </a14:hiddenFill>
          </a:ext>
        </a:extLst>
      </xdr:spPr>
    </xdr:pic>
    <xdr:clientData/>
  </xdr:twoCellAnchor>
  <xdr:twoCellAnchor>
    <xdr:from>
      <xdr:col>5</xdr:col>
      <xdr:colOff>179723</xdr:colOff>
      <xdr:row>25</xdr:row>
      <xdr:rowOff>202726</xdr:rowOff>
    </xdr:from>
    <xdr:to>
      <xdr:col>5</xdr:col>
      <xdr:colOff>714375</xdr:colOff>
      <xdr:row>25</xdr:row>
      <xdr:rowOff>998487</xdr:rowOff>
    </xdr:to>
    <xdr:pic>
      <xdr:nvPicPr>
        <xdr:cNvPr id="15" name="Picture 2">
          <a:extLst>
            <a:ext uri="{FF2B5EF4-FFF2-40B4-BE49-F238E27FC236}">
              <a16:creationId xmlns:a16="http://schemas.microsoft.com/office/drawing/2014/main" id="{00000000-0008-0000-0500-00000F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837448" y="25215376"/>
          <a:ext cx="534652" cy="79576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5</xdr:col>
      <xdr:colOff>18406</xdr:colOff>
      <xdr:row>18</xdr:row>
      <xdr:rowOff>276087</xdr:rowOff>
    </xdr:from>
    <xdr:to>
      <xdr:col>5</xdr:col>
      <xdr:colOff>912627</xdr:colOff>
      <xdr:row>18</xdr:row>
      <xdr:rowOff>762248</xdr:rowOff>
    </xdr:to>
    <xdr:pic>
      <xdr:nvPicPr>
        <xdr:cNvPr id="16" name="Picture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14" cstate="print"/>
        <a:stretch>
          <a:fillRect/>
        </a:stretch>
      </xdr:blipFill>
      <xdr:spPr>
        <a:xfrm>
          <a:off x="4676131" y="16420962"/>
          <a:ext cx="894221" cy="486161"/>
        </a:xfrm>
        <a:prstGeom prst="rect">
          <a:avLst/>
        </a:prstGeom>
      </xdr:spPr>
    </xdr:pic>
    <xdr:clientData/>
  </xdr:twoCellAnchor>
  <xdr:twoCellAnchor>
    <xdr:from>
      <xdr:col>5</xdr:col>
      <xdr:colOff>85081</xdr:colOff>
      <xdr:row>19</xdr:row>
      <xdr:rowOff>165389</xdr:rowOff>
    </xdr:from>
    <xdr:to>
      <xdr:col>5</xdr:col>
      <xdr:colOff>865002</xdr:colOff>
      <xdr:row>19</xdr:row>
      <xdr:rowOff>734780</xdr:rowOff>
    </xdr:to>
    <xdr:pic>
      <xdr:nvPicPr>
        <xdr:cNvPr id="17" name="Picture 16">
          <a:extLst>
            <a:ext uri="{FF2B5EF4-FFF2-40B4-BE49-F238E27FC236}">
              <a16:creationId xmlns:a16="http://schemas.microsoft.com/office/drawing/2014/main" id="{00000000-0008-0000-05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4742806" y="17577089"/>
          <a:ext cx="779921" cy="5693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229734</xdr:colOff>
      <xdr:row>17</xdr:row>
      <xdr:rowOff>125189</xdr:rowOff>
    </xdr:from>
    <xdr:to>
      <xdr:col>12</xdr:col>
      <xdr:colOff>978354</xdr:colOff>
      <xdr:row>17</xdr:row>
      <xdr:rowOff>789210</xdr:rowOff>
    </xdr:to>
    <xdr:pic>
      <xdr:nvPicPr>
        <xdr:cNvPr id="18" name="Picture 17">
          <a:extLst>
            <a:ext uri="{FF2B5EF4-FFF2-40B4-BE49-F238E27FC236}">
              <a16:creationId xmlns:a16="http://schemas.microsoft.com/office/drawing/2014/main" id="{00000000-0008-0000-0500-000018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2002634" y="15003239"/>
          <a:ext cx="748620" cy="6640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281623</xdr:colOff>
      <xdr:row>18</xdr:row>
      <xdr:rowOff>273314</xdr:rowOff>
    </xdr:from>
    <xdr:to>
      <xdr:col>12</xdr:col>
      <xdr:colOff>795419</xdr:colOff>
      <xdr:row>18</xdr:row>
      <xdr:rowOff>618066</xdr:rowOff>
    </xdr:to>
    <xdr:pic>
      <xdr:nvPicPr>
        <xdr:cNvPr id="19" name="Picture 18">
          <a:extLst>
            <a:ext uri="{FF2B5EF4-FFF2-40B4-BE49-F238E27FC236}">
              <a16:creationId xmlns:a16="http://schemas.microsoft.com/office/drawing/2014/main" id="{00000000-0008-0000-0500-000019000000}"/>
            </a:ext>
          </a:extLst>
        </xdr:cNvPr>
        <xdr:cNvPicPr>
          <a:picLocks noChangeAspect="1"/>
        </xdr:cNvPicPr>
      </xdr:nvPicPr>
      <xdr:blipFill>
        <a:blip xmlns:r="http://schemas.openxmlformats.org/officeDocument/2006/relationships" r:embed="rId14" cstate="print"/>
        <a:stretch>
          <a:fillRect/>
        </a:stretch>
      </xdr:blipFill>
      <xdr:spPr>
        <a:xfrm>
          <a:off x="12054523" y="16418189"/>
          <a:ext cx="513796" cy="344752"/>
        </a:xfrm>
        <a:prstGeom prst="rect">
          <a:avLst/>
        </a:prstGeom>
      </xdr:spPr>
    </xdr:pic>
    <xdr:clientData/>
  </xdr:twoCellAnchor>
  <xdr:twoCellAnchor>
    <xdr:from>
      <xdr:col>12</xdr:col>
      <xdr:colOff>229734</xdr:colOff>
      <xdr:row>20</xdr:row>
      <xdr:rowOff>115664</xdr:rowOff>
    </xdr:from>
    <xdr:to>
      <xdr:col>12</xdr:col>
      <xdr:colOff>978354</xdr:colOff>
      <xdr:row>20</xdr:row>
      <xdr:rowOff>779685</xdr:rowOff>
    </xdr:to>
    <xdr:pic>
      <xdr:nvPicPr>
        <xdr:cNvPr id="20" name="Picture 19">
          <a:extLst>
            <a:ext uri="{FF2B5EF4-FFF2-40B4-BE49-F238E27FC236}">
              <a16:creationId xmlns:a16="http://schemas.microsoft.com/office/drawing/2014/main" id="{00000000-0008-0000-0500-00001A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002634" y="18794189"/>
          <a:ext cx="748620" cy="6640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12</xdr:col>
      <xdr:colOff>359662</xdr:colOff>
      <xdr:row>19</xdr:row>
      <xdr:rowOff>304325</xdr:rowOff>
    </xdr:from>
    <xdr:ext cx="541710" cy="565168"/>
    <xdr:pic>
      <xdr:nvPicPr>
        <xdr:cNvPr id="21" name="image11.jpeg">
          <a:extLst>
            <a:ext uri="{FF2B5EF4-FFF2-40B4-BE49-F238E27FC236}">
              <a16:creationId xmlns:a16="http://schemas.microsoft.com/office/drawing/2014/main" id="{00000000-0008-0000-0500-00001B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2132562" y="17716025"/>
          <a:ext cx="541710" cy="565168"/>
        </a:xfrm>
        <a:prstGeom prst="rect">
          <a:avLst/>
        </a:prstGeom>
      </xdr:spPr>
    </xdr:pic>
    <xdr:clientData/>
  </xdr:oneCellAnchor>
  <xdr:twoCellAnchor>
    <xdr:from>
      <xdr:col>12</xdr:col>
      <xdr:colOff>240416</xdr:colOff>
      <xdr:row>24</xdr:row>
      <xdr:rowOff>126319</xdr:rowOff>
    </xdr:from>
    <xdr:to>
      <xdr:col>12</xdr:col>
      <xdr:colOff>870834</xdr:colOff>
      <xdr:row>24</xdr:row>
      <xdr:rowOff>808266</xdr:rowOff>
    </xdr:to>
    <xdr:pic>
      <xdr:nvPicPr>
        <xdr:cNvPr id="22" name="Picture 21">
          <a:extLst>
            <a:ext uri="{FF2B5EF4-FFF2-40B4-BE49-F238E27FC236}">
              <a16:creationId xmlns:a16="http://schemas.microsoft.com/office/drawing/2014/main" id="{00000000-0008-0000-0500-00001D000000}"/>
            </a:ext>
          </a:extLst>
        </xdr:cNvPr>
        <xdr:cNvPicPr>
          <a:picLocks noChangeAspect="1"/>
        </xdr:cNvPicPr>
      </xdr:nvPicPr>
      <xdr:blipFill>
        <a:blip xmlns:r="http://schemas.openxmlformats.org/officeDocument/2006/relationships" r:embed="rId19" cstate="print"/>
        <a:stretch>
          <a:fillRect/>
        </a:stretch>
      </xdr:blipFill>
      <xdr:spPr>
        <a:xfrm>
          <a:off x="12013316" y="23872144"/>
          <a:ext cx="630418" cy="681947"/>
        </a:xfrm>
        <a:prstGeom prst="rect">
          <a:avLst/>
        </a:prstGeom>
      </xdr:spPr>
    </xdr:pic>
    <xdr:clientData/>
  </xdr:twoCellAnchor>
  <xdr:twoCellAnchor editAs="oneCell">
    <xdr:from>
      <xdr:col>12</xdr:col>
      <xdr:colOff>285750</xdr:colOff>
      <xdr:row>6</xdr:row>
      <xdr:rowOff>193117</xdr:rowOff>
    </xdr:from>
    <xdr:to>
      <xdr:col>12</xdr:col>
      <xdr:colOff>1071563</xdr:colOff>
      <xdr:row>6</xdr:row>
      <xdr:rowOff>1062910</xdr:rowOff>
    </xdr:to>
    <xdr:pic>
      <xdr:nvPicPr>
        <xdr:cNvPr id="23" name="Picture 22">
          <a:extLst>
            <a:ext uri="{FF2B5EF4-FFF2-40B4-BE49-F238E27FC236}">
              <a16:creationId xmlns:a16="http://schemas.microsoft.com/office/drawing/2014/main" id="{00000000-0008-0000-0500-00001E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2058650" y="1679017"/>
          <a:ext cx="785813" cy="869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409574</xdr:colOff>
      <xdr:row>7</xdr:row>
      <xdr:rowOff>169068</xdr:rowOff>
    </xdr:from>
    <xdr:to>
      <xdr:col>12</xdr:col>
      <xdr:colOff>881061</xdr:colOff>
      <xdr:row>8</xdr:row>
      <xdr:rowOff>295516</xdr:rowOff>
    </xdr:to>
    <xdr:pic>
      <xdr:nvPicPr>
        <xdr:cNvPr id="24" name="Picture 35">
          <a:extLst>
            <a:ext uri="{FF2B5EF4-FFF2-40B4-BE49-F238E27FC236}">
              <a16:creationId xmlns:a16="http://schemas.microsoft.com/office/drawing/2014/main" id="{00000000-0008-0000-0500-00001F000000}"/>
            </a:ext>
          </a:extLst>
        </xdr:cNvPr>
        <xdr:cNvPicPr>
          <a:picLocks noChangeAspect="1" noChangeArrowheads="1"/>
        </xdr:cNvPicPr>
      </xdr:nvPicPr>
      <xdr:blipFill>
        <a:blip xmlns:r="http://schemas.openxmlformats.org/officeDocument/2006/relationships" r:embed="rId21"/>
        <a:srcRect/>
        <a:stretch>
          <a:fillRect/>
        </a:stretch>
      </xdr:blipFill>
      <xdr:spPr bwMode="auto">
        <a:xfrm>
          <a:off x="12182474" y="2921793"/>
          <a:ext cx="471487" cy="955123"/>
        </a:xfrm>
        <a:prstGeom prst="rect">
          <a:avLst/>
        </a:prstGeom>
        <a:noFill/>
      </xdr:spPr>
    </xdr:pic>
    <xdr:clientData/>
  </xdr:twoCellAnchor>
  <xdr:twoCellAnchor>
    <xdr:from>
      <xdr:col>12</xdr:col>
      <xdr:colOff>143317</xdr:colOff>
      <xdr:row>9</xdr:row>
      <xdr:rowOff>7361</xdr:rowOff>
    </xdr:from>
    <xdr:to>
      <xdr:col>12</xdr:col>
      <xdr:colOff>331247</xdr:colOff>
      <xdr:row>9</xdr:row>
      <xdr:rowOff>190949</xdr:rowOff>
    </xdr:to>
    <xdr:sp macro="" textlink="">
      <xdr:nvSpPr>
        <xdr:cNvPr id="25" name="AutoShape 52">
          <a:extLst>
            <a:ext uri="{FF2B5EF4-FFF2-40B4-BE49-F238E27FC236}">
              <a16:creationId xmlns:a16="http://schemas.microsoft.com/office/drawing/2014/main" id="{00000000-0008-0000-0500-000020000000}"/>
            </a:ext>
          </a:extLst>
        </xdr:cNvPr>
        <xdr:cNvSpPr>
          <a:spLocks noChangeAspect="1" noChangeArrowheads="1"/>
        </xdr:cNvSpPr>
      </xdr:nvSpPr>
      <xdr:spPr bwMode="auto">
        <a:xfrm>
          <a:off x="11916217" y="4417436"/>
          <a:ext cx="187930" cy="18358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12</xdr:col>
      <xdr:colOff>294258</xdr:colOff>
      <xdr:row>9</xdr:row>
      <xdr:rowOff>448217</xdr:rowOff>
    </xdr:from>
    <xdr:to>
      <xdr:col>12</xdr:col>
      <xdr:colOff>1123372</xdr:colOff>
      <xdr:row>9</xdr:row>
      <xdr:rowOff>1095374</xdr:rowOff>
    </xdr:to>
    <xdr:pic>
      <xdr:nvPicPr>
        <xdr:cNvPr id="26" name="Picture 25">
          <a:extLst>
            <a:ext uri="{FF2B5EF4-FFF2-40B4-BE49-F238E27FC236}">
              <a16:creationId xmlns:a16="http://schemas.microsoft.com/office/drawing/2014/main" id="{00000000-0008-0000-0500-000021000000}"/>
            </a:ext>
          </a:extLst>
        </xdr:cNvPr>
        <xdr:cNvPicPr>
          <a:picLocks noChangeAspect="1"/>
        </xdr:cNvPicPr>
      </xdr:nvPicPr>
      <xdr:blipFill>
        <a:blip xmlns:r="http://schemas.openxmlformats.org/officeDocument/2006/relationships" r:embed="rId22" cstate="print"/>
        <a:stretch>
          <a:fillRect/>
        </a:stretch>
      </xdr:blipFill>
      <xdr:spPr>
        <a:xfrm>
          <a:off x="12067158" y="4858292"/>
          <a:ext cx="829114" cy="647157"/>
        </a:xfrm>
        <a:prstGeom prst="rect">
          <a:avLst/>
        </a:prstGeom>
      </xdr:spPr>
    </xdr:pic>
    <xdr:clientData/>
  </xdr:twoCellAnchor>
  <xdr:twoCellAnchor>
    <xdr:from>
      <xdr:col>12</xdr:col>
      <xdr:colOff>301322</xdr:colOff>
      <xdr:row>12</xdr:row>
      <xdr:rowOff>248305</xdr:rowOff>
    </xdr:from>
    <xdr:to>
      <xdr:col>12</xdr:col>
      <xdr:colOff>876541</xdr:colOff>
      <xdr:row>12</xdr:row>
      <xdr:rowOff>1035842</xdr:rowOff>
    </xdr:to>
    <xdr:pic>
      <xdr:nvPicPr>
        <xdr:cNvPr id="27" name="Picture 26">
          <a:extLst>
            <a:ext uri="{FF2B5EF4-FFF2-40B4-BE49-F238E27FC236}">
              <a16:creationId xmlns:a16="http://schemas.microsoft.com/office/drawing/2014/main" id="{00000000-0008-0000-0500-000022000000}"/>
            </a:ext>
          </a:extLst>
        </xdr:cNvPr>
        <xdr:cNvPicPr>
          <a:picLocks noChangeAspect="1"/>
        </xdr:cNvPicPr>
      </xdr:nvPicPr>
      <xdr:blipFill>
        <a:blip xmlns:r="http://schemas.openxmlformats.org/officeDocument/2006/relationships" r:embed="rId23" cstate="print"/>
        <a:stretch>
          <a:fillRect/>
        </a:stretch>
      </xdr:blipFill>
      <xdr:spPr>
        <a:xfrm>
          <a:off x="12074222" y="8792230"/>
          <a:ext cx="575219" cy="787537"/>
        </a:xfrm>
        <a:prstGeom prst="rect">
          <a:avLst/>
        </a:prstGeom>
      </xdr:spPr>
    </xdr:pic>
    <xdr:clientData/>
  </xdr:twoCellAnchor>
  <xdr:twoCellAnchor editAs="oneCell">
    <xdr:from>
      <xdr:col>12</xdr:col>
      <xdr:colOff>271071</xdr:colOff>
      <xdr:row>10</xdr:row>
      <xdr:rowOff>257376</xdr:rowOff>
    </xdr:from>
    <xdr:to>
      <xdr:col>12</xdr:col>
      <xdr:colOff>905425</xdr:colOff>
      <xdr:row>10</xdr:row>
      <xdr:rowOff>976311</xdr:rowOff>
    </xdr:to>
    <xdr:pic>
      <xdr:nvPicPr>
        <xdr:cNvPr id="28" name="Picture 27">
          <a:extLst>
            <a:ext uri="{FF2B5EF4-FFF2-40B4-BE49-F238E27FC236}">
              <a16:creationId xmlns:a16="http://schemas.microsoft.com/office/drawing/2014/main" id="{00000000-0008-0000-0500-000023000000}"/>
            </a:ext>
          </a:extLst>
        </xdr:cNvPr>
        <xdr:cNvPicPr>
          <a:picLocks noChangeAspect="1"/>
        </xdr:cNvPicPr>
      </xdr:nvPicPr>
      <xdr:blipFill>
        <a:blip xmlns:r="http://schemas.openxmlformats.org/officeDocument/2006/relationships" r:embed="rId24"/>
        <a:stretch>
          <a:fillRect/>
        </a:stretch>
      </xdr:blipFill>
      <xdr:spPr>
        <a:xfrm>
          <a:off x="12043971" y="6267651"/>
          <a:ext cx="634354" cy="718935"/>
        </a:xfrm>
        <a:prstGeom prst="rect">
          <a:avLst/>
        </a:prstGeom>
      </xdr:spPr>
    </xdr:pic>
    <xdr:clientData/>
  </xdr:twoCellAnchor>
  <xdr:twoCellAnchor editAs="oneCell">
    <xdr:from>
      <xdr:col>12</xdr:col>
      <xdr:colOff>214255</xdr:colOff>
      <xdr:row>11</xdr:row>
      <xdr:rowOff>265508</xdr:rowOff>
    </xdr:from>
    <xdr:to>
      <xdr:col>12</xdr:col>
      <xdr:colOff>966056</xdr:colOff>
      <xdr:row>11</xdr:row>
      <xdr:rowOff>952500</xdr:rowOff>
    </xdr:to>
    <xdr:pic>
      <xdr:nvPicPr>
        <xdr:cNvPr id="29" name="Picture 28">
          <a:extLst>
            <a:ext uri="{FF2B5EF4-FFF2-40B4-BE49-F238E27FC236}">
              <a16:creationId xmlns:a16="http://schemas.microsoft.com/office/drawing/2014/main" id="{00000000-0008-0000-0500-000024000000}"/>
            </a:ext>
          </a:extLst>
        </xdr:cNvPr>
        <xdr:cNvPicPr>
          <a:picLocks noChangeAspect="1"/>
        </xdr:cNvPicPr>
      </xdr:nvPicPr>
      <xdr:blipFill>
        <a:blip xmlns:r="http://schemas.openxmlformats.org/officeDocument/2006/relationships" r:embed="rId25"/>
        <a:stretch>
          <a:fillRect/>
        </a:stretch>
      </xdr:blipFill>
      <xdr:spPr>
        <a:xfrm>
          <a:off x="11987155" y="7542608"/>
          <a:ext cx="751801" cy="686992"/>
        </a:xfrm>
        <a:prstGeom prst="rect">
          <a:avLst/>
        </a:prstGeom>
      </xdr:spPr>
    </xdr:pic>
    <xdr:clientData/>
  </xdr:twoCellAnchor>
  <xdr:twoCellAnchor>
    <xdr:from>
      <xdr:col>12</xdr:col>
      <xdr:colOff>282121</xdr:colOff>
      <xdr:row>14</xdr:row>
      <xdr:rowOff>350044</xdr:rowOff>
    </xdr:from>
    <xdr:to>
      <xdr:col>12</xdr:col>
      <xdr:colOff>898081</xdr:colOff>
      <xdr:row>14</xdr:row>
      <xdr:rowOff>969169</xdr:rowOff>
    </xdr:to>
    <xdr:pic>
      <xdr:nvPicPr>
        <xdr:cNvPr id="30" name="Picture 29">
          <a:extLst>
            <a:ext uri="{FF2B5EF4-FFF2-40B4-BE49-F238E27FC236}">
              <a16:creationId xmlns:a16="http://schemas.microsoft.com/office/drawing/2014/main" id="{00000000-0008-0000-0500-000026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2055021" y="11427619"/>
          <a:ext cx="615960" cy="61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242534</xdr:colOff>
      <xdr:row>15</xdr:row>
      <xdr:rowOff>269081</xdr:rowOff>
    </xdr:from>
    <xdr:to>
      <xdr:col>12</xdr:col>
      <xdr:colOff>987778</xdr:colOff>
      <xdr:row>15</xdr:row>
      <xdr:rowOff>1059649</xdr:rowOff>
    </xdr:to>
    <xdr:pic>
      <xdr:nvPicPr>
        <xdr:cNvPr id="31" name="Picture 30">
          <a:extLst>
            <a:ext uri="{FF2B5EF4-FFF2-40B4-BE49-F238E27FC236}">
              <a16:creationId xmlns:a16="http://schemas.microsoft.com/office/drawing/2014/main" id="{00000000-0008-0000-0500-000027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2015434" y="12613481"/>
          <a:ext cx="745244" cy="7905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231323</xdr:colOff>
      <xdr:row>23</xdr:row>
      <xdr:rowOff>356622</xdr:rowOff>
    </xdr:from>
    <xdr:to>
      <xdr:col>12</xdr:col>
      <xdr:colOff>944916</xdr:colOff>
      <xdr:row>23</xdr:row>
      <xdr:rowOff>845343</xdr:rowOff>
    </xdr:to>
    <xdr:pic>
      <xdr:nvPicPr>
        <xdr:cNvPr id="32" name="Picture 31">
          <a:extLst>
            <a:ext uri="{FF2B5EF4-FFF2-40B4-BE49-F238E27FC236}">
              <a16:creationId xmlns:a16="http://schemas.microsoft.com/office/drawing/2014/main" id="{00000000-0008-0000-0500-000029000000}"/>
            </a:ext>
          </a:extLst>
        </xdr:cNvPr>
        <xdr:cNvPicPr>
          <a:picLocks noChangeAspect="1"/>
        </xdr:cNvPicPr>
      </xdr:nvPicPr>
      <xdr:blipFill>
        <a:blip xmlns:r="http://schemas.openxmlformats.org/officeDocument/2006/relationships" r:embed="rId27" cstate="print"/>
        <a:stretch>
          <a:fillRect/>
        </a:stretch>
      </xdr:blipFill>
      <xdr:spPr>
        <a:xfrm>
          <a:off x="12004223" y="22835622"/>
          <a:ext cx="713593" cy="488721"/>
        </a:xfrm>
        <a:prstGeom prst="rect">
          <a:avLst/>
        </a:prstGeom>
      </xdr:spPr>
    </xdr:pic>
    <xdr:clientData/>
  </xdr:twoCellAnchor>
  <xdr:twoCellAnchor>
    <xdr:from>
      <xdr:col>12</xdr:col>
      <xdr:colOff>284503</xdr:colOff>
      <xdr:row>21</xdr:row>
      <xdr:rowOff>289496</xdr:rowOff>
    </xdr:from>
    <xdr:to>
      <xdr:col>12</xdr:col>
      <xdr:colOff>1033123</xdr:colOff>
      <xdr:row>21</xdr:row>
      <xdr:rowOff>953517</xdr:rowOff>
    </xdr:to>
    <xdr:pic>
      <xdr:nvPicPr>
        <xdr:cNvPr id="33" name="Picture 32">
          <a:extLst>
            <a:ext uri="{FF2B5EF4-FFF2-40B4-BE49-F238E27FC236}">
              <a16:creationId xmlns:a16="http://schemas.microsoft.com/office/drawing/2014/main" id="{00000000-0008-0000-0500-00002A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2057403" y="20234846"/>
          <a:ext cx="748620" cy="6640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464344</xdr:colOff>
      <xdr:row>25</xdr:row>
      <xdr:rowOff>107157</xdr:rowOff>
    </xdr:from>
    <xdr:to>
      <xdr:col>12</xdr:col>
      <xdr:colOff>997744</xdr:colOff>
      <xdr:row>25</xdr:row>
      <xdr:rowOff>869157</xdr:rowOff>
    </xdr:to>
    <xdr:pic>
      <xdr:nvPicPr>
        <xdr:cNvPr id="34" name="Picture 331">
          <a:extLst>
            <a:ext uri="{FF2B5EF4-FFF2-40B4-BE49-F238E27FC236}">
              <a16:creationId xmlns:a16="http://schemas.microsoft.com/office/drawing/2014/main" id="{00000000-0008-0000-0500-000028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2237244" y="25119807"/>
          <a:ext cx="533400" cy="76200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pic>
    <xdr:clientData/>
  </xdr:twoCellAnchor>
  <xdr:twoCellAnchor>
    <xdr:from>
      <xdr:col>12</xdr:col>
      <xdr:colOff>238124</xdr:colOff>
      <xdr:row>13</xdr:row>
      <xdr:rowOff>200024</xdr:rowOff>
    </xdr:from>
    <xdr:to>
      <xdr:col>12</xdr:col>
      <xdr:colOff>895349</xdr:colOff>
      <xdr:row>13</xdr:row>
      <xdr:rowOff>1080121</xdr:rowOff>
    </xdr:to>
    <xdr:pic>
      <xdr:nvPicPr>
        <xdr:cNvPr id="35" name="Picture 34">
          <a:extLst>
            <a:ext uri="{FF2B5EF4-FFF2-40B4-BE49-F238E27FC236}">
              <a16:creationId xmlns:a16="http://schemas.microsoft.com/office/drawing/2014/main" id="{F9514AD8-265F-4B95-9BC5-8207B237D019}"/>
            </a:ext>
          </a:extLst>
        </xdr:cNvPr>
        <xdr:cNvPicPr>
          <a:picLocks noChangeAspect="1"/>
        </xdr:cNvPicPr>
      </xdr:nvPicPr>
      <xdr:blipFill>
        <a:blip xmlns:r="http://schemas.openxmlformats.org/officeDocument/2006/relationships" r:embed="rId30"/>
        <a:stretch>
          <a:fillRect/>
        </a:stretch>
      </xdr:blipFill>
      <xdr:spPr>
        <a:xfrm>
          <a:off x="12011024" y="10010774"/>
          <a:ext cx="657225" cy="88009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5</xdr:col>
      <xdr:colOff>166587</xdr:colOff>
      <xdr:row>3</xdr:row>
      <xdr:rowOff>109537</xdr:rowOff>
    </xdr:from>
    <xdr:to>
      <xdr:col>5</xdr:col>
      <xdr:colOff>1157187</xdr:colOff>
      <xdr:row>3</xdr:row>
      <xdr:rowOff>1014412</xdr:rowOff>
    </xdr:to>
    <xdr:pic>
      <xdr:nvPicPr>
        <xdr:cNvPr id="2" name="Immagine 2">
          <a:extLst>
            <a:ext uri="{FF2B5EF4-FFF2-40B4-BE49-F238E27FC236}">
              <a16:creationId xmlns:a16="http://schemas.microsoft.com/office/drawing/2014/main" id="{00000000-0008-0000-0600-000002000000}"/>
            </a:ext>
          </a:extLst>
        </xdr:cNvPr>
        <xdr:cNvPicPr>
          <a:picLocks/>
        </xdr:cNvPicPr>
      </xdr:nvPicPr>
      <xdr:blipFill>
        <a:blip xmlns:r="http://schemas.openxmlformats.org/officeDocument/2006/relationships" r:embed="rId1" r:link="rId2" cstate="print">
          <a:extLst>
            <a:ext uri="{28A0092B-C50C-407E-A947-70E740481C1C}">
              <a14:useLocalDpi xmlns:a14="http://schemas.microsoft.com/office/drawing/2010/main" val="0"/>
            </a:ext>
          </a:extLst>
        </a:blip>
        <a:srcRect l="23551" t="22951" r="24638" b="23360"/>
        <a:stretch>
          <a:fillRect/>
        </a:stretch>
      </xdr:blipFill>
      <xdr:spPr>
        <a:xfrm>
          <a:off x="3538437" y="1300162"/>
          <a:ext cx="990600" cy="904875"/>
        </a:xfrm>
        <a:prstGeom prst="rect">
          <a:avLst/>
        </a:prstGeom>
      </xdr:spPr>
    </xdr:pic>
    <xdr:clientData/>
  </xdr:twoCellAnchor>
  <xdr:twoCellAnchor>
    <xdr:from>
      <xdr:col>5</xdr:col>
      <xdr:colOff>166587</xdr:colOff>
      <xdr:row>4</xdr:row>
      <xdr:rowOff>109537</xdr:rowOff>
    </xdr:from>
    <xdr:to>
      <xdr:col>5</xdr:col>
      <xdr:colOff>1157187</xdr:colOff>
      <xdr:row>4</xdr:row>
      <xdr:rowOff>1014412</xdr:rowOff>
    </xdr:to>
    <xdr:pic>
      <xdr:nvPicPr>
        <xdr:cNvPr id="3" name="Immagine 2">
          <a:extLst>
            <a:ext uri="{FF2B5EF4-FFF2-40B4-BE49-F238E27FC236}">
              <a16:creationId xmlns:a16="http://schemas.microsoft.com/office/drawing/2014/main" id="{00000000-0008-0000-0600-000003000000}"/>
            </a:ext>
          </a:extLst>
        </xdr:cNvPr>
        <xdr:cNvPicPr>
          <a:picLocks/>
        </xdr:cNvPicPr>
      </xdr:nvPicPr>
      <xdr:blipFill>
        <a:blip xmlns:r="http://schemas.openxmlformats.org/officeDocument/2006/relationships" r:embed="rId3" r:link="rId2" cstate="print">
          <a:extLst>
            <a:ext uri="{28A0092B-C50C-407E-A947-70E740481C1C}">
              <a14:useLocalDpi xmlns:a14="http://schemas.microsoft.com/office/drawing/2010/main" val="0"/>
            </a:ext>
          </a:extLst>
        </a:blip>
        <a:srcRect l="23551" t="22951" r="24638" b="23360"/>
        <a:stretch>
          <a:fillRect/>
        </a:stretch>
      </xdr:blipFill>
      <xdr:spPr>
        <a:xfrm>
          <a:off x="3538437" y="2566987"/>
          <a:ext cx="990600" cy="904875"/>
        </a:xfrm>
        <a:prstGeom prst="rect">
          <a:avLst/>
        </a:prstGeom>
      </xdr:spPr>
    </xdr:pic>
    <xdr:clientData/>
  </xdr:twoCellAnchor>
  <xdr:twoCellAnchor>
    <xdr:from>
      <xdr:col>5</xdr:col>
      <xdr:colOff>166587</xdr:colOff>
      <xdr:row>5</xdr:row>
      <xdr:rowOff>109537</xdr:rowOff>
    </xdr:from>
    <xdr:to>
      <xdr:col>5</xdr:col>
      <xdr:colOff>1157187</xdr:colOff>
      <xdr:row>5</xdr:row>
      <xdr:rowOff>1014412</xdr:rowOff>
    </xdr:to>
    <xdr:pic>
      <xdr:nvPicPr>
        <xdr:cNvPr id="4" name="Immagine 2">
          <a:extLst>
            <a:ext uri="{FF2B5EF4-FFF2-40B4-BE49-F238E27FC236}">
              <a16:creationId xmlns:a16="http://schemas.microsoft.com/office/drawing/2014/main" id="{00000000-0008-0000-0600-000004000000}"/>
            </a:ext>
          </a:extLst>
        </xdr:cNvPr>
        <xdr:cNvPicPr>
          <a:picLocks/>
        </xdr:cNvPicPr>
      </xdr:nvPicPr>
      <xdr:blipFill>
        <a:blip xmlns:r="http://schemas.openxmlformats.org/officeDocument/2006/relationships" r:embed="rId3" r:link="rId2" cstate="print">
          <a:extLst>
            <a:ext uri="{28A0092B-C50C-407E-A947-70E740481C1C}">
              <a14:useLocalDpi xmlns:a14="http://schemas.microsoft.com/office/drawing/2010/main" val="0"/>
            </a:ext>
          </a:extLst>
        </a:blip>
        <a:srcRect l="23551" t="22951" r="24638" b="23360"/>
        <a:stretch>
          <a:fillRect/>
        </a:stretch>
      </xdr:blipFill>
      <xdr:spPr>
        <a:xfrm>
          <a:off x="3538437" y="3833812"/>
          <a:ext cx="990600" cy="904875"/>
        </a:xfrm>
        <a:prstGeom prst="rect">
          <a:avLst/>
        </a:prstGeom>
      </xdr:spPr>
    </xdr:pic>
    <xdr:clientData/>
  </xdr:twoCellAnchor>
  <xdr:twoCellAnchor>
    <xdr:from>
      <xdr:col>5</xdr:col>
      <xdr:colOff>166587</xdr:colOff>
      <xdr:row>6</xdr:row>
      <xdr:rowOff>109537</xdr:rowOff>
    </xdr:from>
    <xdr:to>
      <xdr:col>5</xdr:col>
      <xdr:colOff>1157187</xdr:colOff>
      <xdr:row>6</xdr:row>
      <xdr:rowOff>1014412</xdr:rowOff>
    </xdr:to>
    <xdr:pic>
      <xdr:nvPicPr>
        <xdr:cNvPr id="5" name="Immagine 2">
          <a:extLst>
            <a:ext uri="{FF2B5EF4-FFF2-40B4-BE49-F238E27FC236}">
              <a16:creationId xmlns:a16="http://schemas.microsoft.com/office/drawing/2014/main" id="{00000000-0008-0000-0600-000005000000}"/>
            </a:ext>
          </a:extLst>
        </xdr:cNvPr>
        <xdr:cNvPicPr>
          <a:picLocks/>
        </xdr:cNvPicPr>
      </xdr:nvPicPr>
      <xdr:blipFill>
        <a:blip xmlns:r="http://schemas.openxmlformats.org/officeDocument/2006/relationships" r:embed="rId3" r:link="rId2" cstate="print">
          <a:extLst>
            <a:ext uri="{28A0092B-C50C-407E-A947-70E740481C1C}">
              <a14:useLocalDpi xmlns:a14="http://schemas.microsoft.com/office/drawing/2010/main" val="0"/>
            </a:ext>
          </a:extLst>
        </a:blip>
        <a:srcRect l="23551" t="22951" r="24638" b="23360"/>
        <a:stretch>
          <a:fillRect/>
        </a:stretch>
      </xdr:blipFill>
      <xdr:spPr>
        <a:xfrm>
          <a:off x="3538437" y="5100637"/>
          <a:ext cx="990600" cy="904875"/>
        </a:xfrm>
        <a:prstGeom prst="rect">
          <a:avLst/>
        </a:prstGeom>
      </xdr:spPr>
    </xdr:pic>
    <xdr:clientData/>
  </xdr:twoCellAnchor>
  <xdr:twoCellAnchor>
    <xdr:from>
      <xdr:col>5</xdr:col>
      <xdr:colOff>166587</xdr:colOff>
      <xdr:row>7</xdr:row>
      <xdr:rowOff>109537</xdr:rowOff>
    </xdr:from>
    <xdr:to>
      <xdr:col>5</xdr:col>
      <xdr:colOff>1157187</xdr:colOff>
      <xdr:row>7</xdr:row>
      <xdr:rowOff>1014412</xdr:rowOff>
    </xdr:to>
    <xdr:pic>
      <xdr:nvPicPr>
        <xdr:cNvPr id="6" name="Immagine 2">
          <a:extLst>
            <a:ext uri="{FF2B5EF4-FFF2-40B4-BE49-F238E27FC236}">
              <a16:creationId xmlns:a16="http://schemas.microsoft.com/office/drawing/2014/main" id="{00000000-0008-0000-0600-000006000000}"/>
            </a:ext>
          </a:extLst>
        </xdr:cNvPr>
        <xdr:cNvPicPr>
          <a:picLocks/>
        </xdr:cNvPicPr>
      </xdr:nvPicPr>
      <xdr:blipFill>
        <a:blip xmlns:r="http://schemas.openxmlformats.org/officeDocument/2006/relationships" r:embed="rId3" r:link="rId2" cstate="print">
          <a:extLst>
            <a:ext uri="{28A0092B-C50C-407E-A947-70E740481C1C}">
              <a14:useLocalDpi xmlns:a14="http://schemas.microsoft.com/office/drawing/2010/main" val="0"/>
            </a:ext>
          </a:extLst>
        </a:blip>
        <a:srcRect l="23551" t="22951" r="24638" b="23360"/>
        <a:stretch>
          <a:fillRect/>
        </a:stretch>
      </xdr:blipFill>
      <xdr:spPr>
        <a:xfrm>
          <a:off x="3538437" y="6367462"/>
          <a:ext cx="990600" cy="904875"/>
        </a:xfrm>
        <a:prstGeom prst="rect">
          <a:avLst/>
        </a:prstGeom>
      </xdr:spPr>
    </xdr:pic>
    <xdr:clientData/>
  </xdr:twoCellAnchor>
  <xdr:twoCellAnchor>
    <xdr:from>
      <xdr:col>5</xdr:col>
      <xdr:colOff>166587</xdr:colOff>
      <xdr:row>8</xdr:row>
      <xdr:rowOff>109537</xdr:rowOff>
    </xdr:from>
    <xdr:to>
      <xdr:col>5</xdr:col>
      <xdr:colOff>1157187</xdr:colOff>
      <xdr:row>8</xdr:row>
      <xdr:rowOff>1014412</xdr:rowOff>
    </xdr:to>
    <xdr:pic>
      <xdr:nvPicPr>
        <xdr:cNvPr id="7" name="Immagine 2">
          <a:extLst>
            <a:ext uri="{FF2B5EF4-FFF2-40B4-BE49-F238E27FC236}">
              <a16:creationId xmlns:a16="http://schemas.microsoft.com/office/drawing/2014/main" id="{00000000-0008-0000-0600-000007000000}"/>
            </a:ext>
          </a:extLst>
        </xdr:cNvPr>
        <xdr:cNvPicPr>
          <a:picLocks/>
        </xdr:cNvPicPr>
      </xdr:nvPicPr>
      <xdr:blipFill>
        <a:blip xmlns:r="http://schemas.openxmlformats.org/officeDocument/2006/relationships" r:embed="rId3" r:link="rId2" cstate="print">
          <a:extLst>
            <a:ext uri="{28A0092B-C50C-407E-A947-70E740481C1C}">
              <a14:useLocalDpi xmlns:a14="http://schemas.microsoft.com/office/drawing/2010/main" val="0"/>
            </a:ext>
          </a:extLst>
        </a:blip>
        <a:srcRect l="23551" t="22951" r="24638" b="23360"/>
        <a:stretch>
          <a:fillRect/>
        </a:stretch>
      </xdr:blipFill>
      <xdr:spPr>
        <a:xfrm>
          <a:off x="3538437" y="7634287"/>
          <a:ext cx="990600" cy="904875"/>
        </a:xfrm>
        <a:prstGeom prst="rect">
          <a:avLst/>
        </a:prstGeom>
      </xdr:spPr>
    </xdr:pic>
    <xdr:clientData/>
  </xdr:twoCellAnchor>
  <xdr:twoCellAnchor>
    <xdr:from>
      <xdr:col>5</xdr:col>
      <xdr:colOff>166587</xdr:colOff>
      <xdr:row>9</xdr:row>
      <xdr:rowOff>109537</xdr:rowOff>
    </xdr:from>
    <xdr:to>
      <xdr:col>5</xdr:col>
      <xdr:colOff>1157187</xdr:colOff>
      <xdr:row>9</xdr:row>
      <xdr:rowOff>1014412</xdr:rowOff>
    </xdr:to>
    <xdr:pic>
      <xdr:nvPicPr>
        <xdr:cNvPr id="8" name="Immagine 2">
          <a:extLst>
            <a:ext uri="{FF2B5EF4-FFF2-40B4-BE49-F238E27FC236}">
              <a16:creationId xmlns:a16="http://schemas.microsoft.com/office/drawing/2014/main" id="{00000000-0008-0000-0600-000008000000}"/>
            </a:ext>
          </a:extLst>
        </xdr:cNvPr>
        <xdr:cNvPicPr>
          <a:picLocks/>
        </xdr:cNvPicPr>
      </xdr:nvPicPr>
      <xdr:blipFill>
        <a:blip xmlns:r="http://schemas.openxmlformats.org/officeDocument/2006/relationships" r:embed="rId3" r:link="rId2" cstate="print">
          <a:extLst>
            <a:ext uri="{28A0092B-C50C-407E-A947-70E740481C1C}">
              <a14:useLocalDpi xmlns:a14="http://schemas.microsoft.com/office/drawing/2010/main" val="0"/>
            </a:ext>
          </a:extLst>
        </a:blip>
        <a:srcRect l="23551" t="22951" r="24638" b="23360"/>
        <a:stretch>
          <a:fillRect/>
        </a:stretch>
      </xdr:blipFill>
      <xdr:spPr>
        <a:xfrm>
          <a:off x="3538437" y="8901112"/>
          <a:ext cx="990600" cy="904875"/>
        </a:xfrm>
        <a:prstGeom prst="rect">
          <a:avLst/>
        </a:prstGeom>
      </xdr:spPr>
    </xdr:pic>
    <xdr:clientData/>
  </xdr:twoCellAnchor>
  <xdr:twoCellAnchor>
    <xdr:from>
      <xdr:col>5</xdr:col>
      <xdr:colOff>123725</xdr:colOff>
      <xdr:row>10</xdr:row>
      <xdr:rowOff>252412</xdr:rowOff>
    </xdr:from>
    <xdr:to>
      <xdr:col>5</xdr:col>
      <xdr:colOff>1200050</xdr:colOff>
      <xdr:row>10</xdr:row>
      <xdr:rowOff>922442</xdr:rowOff>
    </xdr:to>
    <xdr:pic>
      <xdr:nvPicPr>
        <xdr:cNvPr id="9" name="Picture 1">
          <a:extLst>
            <a:ext uri="{FF2B5EF4-FFF2-40B4-BE49-F238E27FC236}">
              <a16:creationId xmlns:a16="http://schemas.microsoft.com/office/drawing/2014/main" id="{00000000-0008-0000-0600-000009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3495575" y="10310812"/>
          <a:ext cx="1076325" cy="670030"/>
        </a:xfrm>
        <a:prstGeom prst="rect">
          <a:avLst/>
        </a:prstGeom>
        <a:noFill/>
      </xdr:spPr>
    </xdr:pic>
    <xdr:clientData/>
  </xdr:twoCellAnchor>
  <xdr:twoCellAnchor>
    <xdr:from>
      <xdr:col>5</xdr:col>
      <xdr:colOff>123725</xdr:colOff>
      <xdr:row>11</xdr:row>
      <xdr:rowOff>252412</xdr:rowOff>
    </xdr:from>
    <xdr:to>
      <xdr:col>5</xdr:col>
      <xdr:colOff>1200050</xdr:colOff>
      <xdr:row>11</xdr:row>
      <xdr:rowOff>922442</xdr:rowOff>
    </xdr:to>
    <xdr:pic>
      <xdr:nvPicPr>
        <xdr:cNvPr id="10" name="Picture 1">
          <a:extLst>
            <a:ext uri="{FF2B5EF4-FFF2-40B4-BE49-F238E27FC236}">
              <a16:creationId xmlns:a16="http://schemas.microsoft.com/office/drawing/2014/main" id="{00000000-0008-0000-0600-00000A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3495575" y="11577637"/>
          <a:ext cx="1076325" cy="670030"/>
        </a:xfrm>
        <a:prstGeom prst="rect">
          <a:avLst/>
        </a:prstGeom>
        <a:noFill/>
      </xdr:spPr>
    </xdr:pic>
    <xdr:clientData/>
  </xdr:twoCellAnchor>
  <xdr:twoCellAnchor>
    <xdr:from>
      <xdr:col>5</xdr:col>
      <xdr:colOff>123725</xdr:colOff>
      <xdr:row>12</xdr:row>
      <xdr:rowOff>252412</xdr:rowOff>
    </xdr:from>
    <xdr:to>
      <xdr:col>5</xdr:col>
      <xdr:colOff>1200050</xdr:colOff>
      <xdr:row>12</xdr:row>
      <xdr:rowOff>922442</xdr:rowOff>
    </xdr:to>
    <xdr:pic>
      <xdr:nvPicPr>
        <xdr:cNvPr id="11" name="Picture 1">
          <a:extLst>
            <a:ext uri="{FF2B5EF4-FFF2-40B4-BE49-F238E27FC236}">
              <a16:creationId xmlns:a16="http://schemas.microsoft.com/office/drawing/2014/main" id="{00000000-0008-0000-0600-00000B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3495575" y="12844462"/>
          <a:ext cx="1076325" cy="670030"/>
        </a:xfrm>
        <a:prstGeom prst="rect">
          <a:avLst/>
        </a:prstGeom>
        <a:noFill/>
      </xdr:spPr>
    </xdr:pic>
    <xdr:clientData/>
  </xdr:twoCellAnchor>
  <xdr:twoCellAnchor>
    <xdr:from>
      <xdr:col>5</xdr:col>
      <xdr:colOff>123725</xdr:colOff>
      <xdr:row>13</xdr:row>
      <xdr:rowOff>252412</xdr:rowOff>
    </xdr:from>
    <xdr:to>
      <xdr:col>5</xdr:col>
      <xdr:colOff>1200050</xdr:colOff>
      <xdr:row>13</xdr:row>
      <xdr:rowOff>922442</xdr:rowOff>
    </xdr:to>
    <xdr:pic>
      <xdr:nvPicPr>
        <xdr:cNvPr id="12" name="Picture 1">
          <a:extLst>
            <a:ext uri="{FF2B5EF4-FFF2-40B4-BE49-F238E27FC236}">
              <a16:creationId xmlns:a16="http://schemas.microsoft.com/office/drawing/2014/main" id="{00000000-0008-0000-0600-00000C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3495575" y="14111287"/>
          <a:ext cx="1076325" cy="670030"/>
        </a:xfrm>
        <a:prstGeom prst="rect">
          <a:avLst/>
        </a:prstGeom>
        <a:noFill/>
      </xdr:spPr>
    </xdr:pic>
    <xdr:clientData/>
  </xdr:twoCellAnchor>
  <xdr:twoCellAnchor>
    <xdr:from>
      <xdr:col>5</xdr:col>
      <xdr:colOff>123725</xdr:colOff>
      <xdr:row>14</xdr:row>
      <xdr:rowOff>252412</xdr:rowOff>
    </xdr:from>
    <xdr:to>
      <xdr:col>5</xdr:col>
      <xdr:colOff>1200050</xdr:colOff>
      <xdr:row>14</xdr:row>
      <xdr:rowOff>922442</xdr:rowOff>
    </xdr:to>
    <xdr:pic>
      <xdr:nvPicPr>
        <xdr:cNvPr id="13" name="Picture 1">
          <a:extLst>
            <a:ext uri="{FF2B5EF4-FFF2-40B4-BE49-F238E27FC236}">
              <a16:creationId xmlns:a16="http://schemas.microsoft.com/office/drawing/2014/main" id="{00000000-0008-0000-0600-00000D000000}"/>
            </a:ext>
          </a:extLst>
        </xdr:cNvPr>
        <xdr:cNvPicPr>
          <a:picLocks noChangeAspect="1" noChangeArrowheads="1"/>
        </xdr:cNvPicPr>
      </xdr:nvPicPr>
      <xdr:blipFill>
        <a:blip xmlns:r="http://schemas.openxmlformats.org/officeDocument/2006/relationships" r:embed="rId4"/>
        <a:srcRect/>
        <a:stretch>
          <a:fillRect/>
        </a:stretch>
      </xdr:blipFill>
      <xdr:spPr bwMode="auto">
        <a:xfrm>
          <a:off x="3495575" y="15378112"/>
          <a:ext cx="1076325" cy="670030"/>
        </a:xfrm>
        <a:prstGeom prst="rect">
          <a:avLst/>
        </a:prstGeom>
        <a:noFill/>
      </xdr:spPr>
    </xdr:pic>
    <xdr:clientData/>
  </xdr:twoCellAnchor>
  <xdr:twoCellAnchor>
    <xdr:from>
      <xdr:col>5</xdr:col>
      <xdr:colOff>142775</xdr:colOff>
      <xdr:row>15</xdr:row>
      <xdr:rowOff>300037</xdr:rowOff>
    </xdr:from>
    <xdr:to>
      <xdr:col>5</xdr:col>
      <xdr:colOff>1181000</xdr:colOff>
      <xdr:row>15</xdr:row>
      <xdr:rowOff>807614</xdr:rowOff>
    </xdr:to>
    <xdr:pic>
      <xdr:nvPicPr>
        <xdr:cNvPr id="14" name="Picture 2">
          <a:extLst>
            <a:ext uri="{FF2B5EF4-FFF2-40B4-BE49-F238E27FC236}">
              <a16:creationId xmlns:a16="http://schemas.microsoft.com/office/drawing/2014/main" id="{00000000-0008-0000-0600-00000E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3514625" y="16692562"/>
          <a:ext cx="1038225" cy="507577"/>
        </a:xfrm>
        <a:prstGeom prst="rect">
          <a:avLst/>
        </a:prstGeom>
        <a:noFill/>
      </xdr:spPr>
    </xdr:pic>
    <xdr:clientData/>
  </xdr:twoCellAnchor>
  <xdr:twoCellAnchor>
    <xdr:from>
      <xdr:col>5</xdr:col>
      <xdr:colOff>142775</xdr:colOff>
      <xdr:row>16</xdr:row>
      <xdr:rowOff>300037</xdr:rowOff>
    </xdr:from>
    <xdr:to>
      <xdr:col>5</xdr:col>
      <xdr:colOff>1181000</xdr:colOff>
      <xdr:row>16</xdr:row>
      <xdr:rowOff>807614</xdr:rowOff>
    </xdr:to>
    <xdr:pic>
      <xdr:nvPicPr>
        <xdr:cNvPr id="15" name="Picture 2">
          <a:extLst>
            <a:ext uri="{FF2B5EF4-FFF2-40B4-BE49-F238E27FC236}">
              <a16:creationId xmlns:a16="http://schemas.microsoft.com/office/drawing/2014/main" id="{00000000-0008-0000-0600-00000F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3514625" y="17959387"/>
          <a:ext cx="1038225" cy="507577"/>
        </a:xfrm>
        <a:prstGeom prst="rect">
          <a:avLst/>
        </a:prstGeom>
        <a:noFill/>
      </xdr:spPr>
    </xdr:pic>
    <xdr:clientData/>
  </xdr:twoCellAnchor>
  <xdr:twoCellAnchor>
    <xdr:from>
      <xdr:col>5</xdr:col>
      <xdr:colOff>142775</xdr:colOff>
      <xdr:row>17</xdr:row>
      <xdr:rowOff>300037</xdr:rowOff>
    </xdr:from>
    <xdr:to>
      <xdr:col>5</xdr:col>
      <xdr:colOff>1181000</xdr:colOff>
      <xdr:row>17</xdr:row>
      <xdr:rowOff>807614</xdr:rowOff>
    </xdr:to>
    <xdr:pic>
      <xdr:nvPicPr>
        <xdr:cNvPr id="16" name="Picture 2">
          <a:extLst>
            <a:ext uri="{FF2B5EF4-FFF2-40B4-BE49-F238E27FC236}">
              <a16:creationId xmlns:a16="http://schemas.microsoft.com/office/drawing/2014/main" id="{00000000-0008-0000-0600-000010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3514625" y="19226212"/>
          <a:ext cx="1038225" cy="507577"/>
        </a:xfrm>
        <a:prstGeom prst="rect">
          <a:avLst/>
        </a:prstGeom>
        <a:noFill/>
      </xdr:spPr>
    </xdr:pic>
    <xdr:clientData/>
  </xdr:twoCellAnchor>
  <xdr:twoCellAnchor>
    <xdr:from>
      <xdr:col>5</xdr:col>
      <xdr:colOff>142775</xdr:colOff>
      <xdr:row>18</xdr:row>
      <xdr:rowOff>300037</xdr:rowOff>
    </xdr:from>
    <xdr:to>
      <xdr:col>5</xdr:col>
      <xdr:colOff>1181000</xdr:colOff>
      <xdr:row>18</xdr:row>
      <xdr:rowOff>807614</xdr:rowOff>
    </xdr:to>
    <xdr:pic>
      <xdr:nvPicPr>
        <xdr:cNvPr id="17" name="Picture 2">
          <a:extLst>
            <a:ext uri="{FF2B5EF4-FFF2-40B4-BE49-F238E27FC236}">
              <a16:creationId xmlns:a16="http://schemas.microsoft.com/office/drawing/2014/main" id="{00000000-0008-0000-0600-000011000000}"/>
            </a:ext>
          </a:extLst>
        </xdr:cNvPr>
        <xdr:cNvPicPr>
          <a:picLocks noChangeAspect="1" noChangeArrowheads="1"/>
        </xdr:cNvPicPr>
      </xdr:nvPicPr>
      <xdr:blipFill>
        <a:blip xmlns:r="http://schemas.openxmlformats.org/officeDocument/2006/relationships" r:embed="rId5"/>
        <a:srcRect/>
        <a:stretch>
          <a:fillRect/>
        </a:stretch>
      </xdr:blipFill>
      <xdr:spPr bwMode="auto">
        <a:xfrm>
          <a:off x="3514625" y="20493037"/>
          <a:ext cx="1038225" cy="507577"/>
        </a:xfrm>
        <a:prstGeom prst="rect">
          <a:avLst/>
        </a:prstGeom>
        <a:noFill/>
      </xdr:spPr>
    </xdr:pic>
    <xdr:clientData/>
  </xdr:twoCellAnchor>
  <xdr:twoCellAnchor>
    <xdr:from>
      <xdr:col>5</xdr:col>
      <xdr:colOff>112799</xdr:colOff>
      <xdr:row>19</xdr:row>
      <xdr:rowOff>336021</xdr:rowOff>
    </xdr:from>
    <xdr:to>
      <xdr:col>5</xdr:col>
      <xdr:colOff>1210975</xdr:colOff>
      <xdr:row>19</xdr:row>
      <xdr:rowOff>717021</xdr:rowOff>
    </xdr:to>
    <xdr:pic>
      <xdr:nvPicPr>
        <xdr:cNvPr id="18" name="Picture 4">
          <a:extLst>
            <a:ext uri="{FF2B5EF4-FFF2-40B4-BE49-F238E27FC236}">
              <a16:creationId xmlns:a16="http://schemas.microsoft.com/office/drawing/2014/main" id="{00000000-0008-0000-0600-000012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3484649" y="21795846"/>
          <a:ext cx="1098176" cy="381000"/>
        </a:xfrm>
        <a:prstGeom prst="rect">
          <a:avLst/>
        </a:prstGeom>
        <a:noFill/>
      </xdr:spPr>
    </xdr:pic>
    <xdr:clientData/>
  </xdr:twoCellAnchor>
  <xdr:twoCellAnchor>
    <xdr:from>
      <xdr:col>5</xdr:col>
      <xdr:colOff>112799</xdr:colOff>
      <xdr:row>20</xdr:row>
      <xdr:rowOff>336021</xdr:rowOff>
    </xdr:from>
    <xdr:to>
      <xdr:col>5</xdr:col>
      <xdr:colOff>1210975</xdr:colOff>
      <xdr:row>20</xdr:row>
      <xdr:rowOff>717021</xdr:rowOff>
    </xdr:to>
    <xdr:pic>
      <xdr:nvPicPr>
        <xdr:cNvPr id="19" name="Picture 4">
          <a:extLst>
            <a:ext uri="{FF2B5EF4-FFF2-40B4-BE49-F238E27FC236}">
              <a16:creationId xmlns:a16="http://schemas.microsoft.com/office/drawing/2014/main" id="{00000000-0008-0000-0600-000013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3484649" y="23062671"/>
          <a:ext cx="1098176" cy="381000"/>
        </a:xfrm>
        <a:prstGeom prst="rect">
          <a:avLst/>
        </a:prstGeom>
        <a:noFill/>
      </xdr:spPr>
    </xdr:pic>
    <xdr:clientData/>
  </xdr:twoCellAnchor>
  <xdr:twoCellAnchor>
    <xdr:from>
      <xdr:col>5</xdr:col>
      <xdr:colOff>112799</xdr:colOff>
      <xdr:row>21</xdr:row>
      <xdr:rowOff>336021</xdr:rowOff>
    </xdr:from>
    <xdr:to>
      <xdr:col>5</xdr:col>
      <xdr:colOff>1210975</xdr:colOff>
      <xdr:row>21</xdr:row>
      <xdr:rowOff>717021</xdr:rowOff>
    </xdr:to>
    <xdr:pic>
      <xdr:nvPicPr>
        <xdr:cNvPr id="20" name="Picture 4">
          <a:extLst>
            <a:ext uri="{FF2B5EF4-FFF2-40B4-BE49-F238E27FC236}">
              <a16:creationId xmlns:a16="http://schemas.microsoft.com/office/drawing/2014/main" id="{00000000-0008-0000-0600-000014000000}"/>
            </a:ext>
          </a:extLst>
        </xdr:cNvPr>
        <xdr:cNvPicPr>
          <a:picLocks noChangeAspect="1" noChangeArrowheads="1"/>
        </xdr:cNvPicPr>
      </xdr:nvPicPr>
      <xdr:blipFill>
        <a:blip xmlns:r="http://schemas.openxmlformats.org/officeDocument/2006/relationships" r:embed="rId6"/>
        <a:srcRect/>
        <a:stretch>
          <a:fillRect/>
        </a:stretch>
      </xdr:blipFill>
      <xdr:spPr bwMode="auto">
        <a:xfrm>
          <a:off x="3484649" y="24329496"/>
          <a:ext cx="1098176" cy="381000"/>
        </a:xfrm>
        <a:prstGeom prst="rect">
          <a:avLst/>
        </a:prstGeom>
        <a:noFill/>
      </xdr:spPr>
    </xdr:pic>
    <xdr:clientData/>
  </xdr:twoCellAnchor>
  <xdr:twoCellAnchor>
    <xdr:from>
      <xdr:col>5</xdr:col>
      <xdr:colOff>116845</xdr:colOff>
      <xdr:row>22</xdr:row>
      <xdr:rowOff>388939</xdr:rowOff>
    </xdr:from>
    <xdr:to>
      <xdr:col>5</xdr:col>
      <xdr:colOff>1206929</xdr:colOff>
      <xdr:row>22</xdr:row>
      <xdr:rowOff>719481</xdr:rowOff>
    </xdr:to>
    <xdr:pic>
      <xdr:nvPicPr>
        <xdr:cNvPr id="21" name="Picture 5">
          <a:extLst>
            <a:ext uri="{FF2B5EF4-FFF2-40B4-BE49-F238E27FC236}">
              <a16:creationId xmlns:a16="http://schemas.microsoft.com/office/drawing/2014/main" id="{00000000-0008-0000-0600-000015000000}"/>
            </a:ext>
          </a:extLst>
        </xdr:cNvPr>
        <xdr:cNvPicPr>
          <a:picLocks noChangeAspect="1" noChangeArrowheads="1"/>
        </xdr:cNvPicPr>
      </xdr:nvPicPr>
      <xdr:blipFill>
        <a:blip xmlns:r="http://schemas.openxmlformats.org/officeDocument/2006/relationships" r:embed="rId7"/>
        <a:srcRect/>
        <a:stretch>
          <a:fillRect/>
        </a:stretch>
      </xdr:blipFill>
      <xdr:spPr bwMode="auto">
        <a:xfrm>
          <a:off x="3488695" y="25649239"/>
          <a:ext cx="1090084" cy="330542"/>
        </a:xfrm>
        <a:prstGeom prst="rect">
          <a:avLst/>
        </a:prstGeom>
        <a:noFill/>
      </xdr:spPr>
    </xdr:pic>
    <xdr:clientData/>
  </xdr:twoCellAnchor>
  <xdr:twoCellAnchor>
    <xdr:from>
      <xdr:col>5</xdr:col>
      <xdr:colOff>116845</xdr:colOff>
      <xdr:row>23</xdr:row>
      <xdr:rowOff>388939</xdr:rowOff>
    </xdr:from>
    <xdr:to>
      <xdr:col>5</xdr:col>
      <xdr:colOff>1206929</xdr:colOff>
      <xdr:row>23</xdr:row>
      <xdr:rowOff>719481</xdr:rowOff>
    </xdr:to>
    <xdr:pic>
      <xdr:nvPicPr>
        <xdr:cNvPr id="22" name="Picture 5">
          <a:extLst>
            <a:ext uri="{FF2B5EF4-FFF2-40B4-BE49-F238E27FC236}">
              <a16:creationId xmlns:a16="http://schemas.microsoft.com/office/drawing/2014/main" id="{00000000-0008-0000-0600-000016000000}"/>
            </a:ext>
          </a:extLst>
        </xdr:cNvPr>
        <xdr:cNvPicPr>
          <a:picLocks noChangeAspect="1" noChangeArrowheads="1"/>
        </xdr:cNvPicPr>
      </xdr:nvPicPr>
      <xdr:blipFill>
        <a:blip xmlns:r="http://schemas.openxmlformats.org/officeDocument/2006/relationships" r:embed="rId7"/>
        <a:srcRect/>
        <a:stretch>
          <a:fillRect/>
        </a:stretch>
      </xdr:blipFill>
      <xdr:spPr bwMode="auto">
        <a:xfrm>
          <a:off x="3488695" y="26916064"/>
          <a:ext cx="1090084" cy="330542"/>
        </a:xfrm>
        <a:prstGeom prst="rect">
          <a:avLst/>
        </a:prstGeom>
        <a:noFill/>
      </xdr:spPr>
    </xdr:pic>
    <xdr:clientData/>
  </xdr:twoCellAnchor>
  <xdr:twoCellAnchor>
    <xdr:from>
      <xdr:col>5</xdr:col>
      <xdr:colOff>63929</xdr:colOff>
      <xdr:row>24</xdr:row>
      <xdr:rowOff>314854</xdr:rowOff>
    </xdr:from>
    <xdr:to>
      <xdr:col>5</xdr:col>
      <xdr:colOff>1259846</xdr:colOff>
      <xdr:row>24</xdr:row>
      <xdr:rowOff>800936</xdr:rowOff>
    </xdr:to>
    <xdr:pic>
      <xdr:nvPicPr>
        <xdr:cNvPr id="23" name="Picture 6">
          <a:extLst>
            <a:ext uri="{FF2B5EF4-FFF2-40B4-BE49-F238E27FC236}">
              <a16:creationId xmlns:a16="http://schemas.microsoft.com/office/drawing/2014/main" id="{00000000-0008-0000-0600-000017000000}"/>
            </a:ext>
          </a:extLst>
        </xdr:cNvPr>
        <xdr:cNvPicPr>
          <a:picLocks noChangeAspect="1" noChangeArrowheads="1"/>
        </xdr:cNvPicPr>
      </xdr:nvPicPr>
      <xdr:blipFill>
        <a:blip xmlns:r="http://schemas.openxmlformats.org/officeDocument/2006/relationships" r:embed="rId8"/>
        <a:srcRect/>
        <a:stretch>
          <a:fillRect/>
        </a:stretch>
      </xdr:blipFill>
      <xdr:spPr bwMode="auto">
        <a:xfrm>
          <a:off x="3435779" y="28108804"/>
          <a:ext cx="1195917" cy="486082"/>
        </a:xfrm>
        <a:prstGeom prst="rect">
          <a:avLst/>
        </a:prstGeom>
        <a:noFill/>
      </xdr:spPr>
    </xdr:pic>
    <xdr:clientData/>
  </xdr:twoCellAnchor>
  <xdr:twoCellAnchor>
    <xdr:from>
      <xdr:col>5</xdr:col>
      <xdr:colOff>68792</xdr:colOff>
      <xdr:row>25</xdr:row>
      <xdr:rowOff>272520</xdr:rowOff>
    </xdr:from>
    <xdr:to>
      <xdr:col>5</xdr:col>
      <xdr:colOff>1254983</xdr:colOff>
      <xdr:row>25</xdr:row>
      <xdr:rowOff>886353</xdr:rowOff>
    </xdr:to>
    <xdr:pic>
      <xdr:nvPicPr>
        <xdr:cNvPr id="24" name="Picture 7">
          <a:extLst>
            <a:ext uri="{FF2B5EF4-FFF2-40B4-BE49-F238E27FC236}">
              <a16:creationId xmlns:a16="http://schemas.microsoft.com/office/drawing/2014/main" id="{00000000-0008-0000-0600-000018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3440642" y="29333295"/>
          <a:ext cx="1186191" cy="613833"/>
        </a:xfrm>
        <a:prstGeom prst="rect">
          <a:avLst/>
        </a:prstGeom>
        <a:noFill/>
      </xdr:spPr>
    </xdr:pic>
    <xdr:clientData/>
  </xdr:twoCellAnchor>
  <xdr:twoCellAnchor>
    <xdr:from>
      <xdr:col>5</xdr:col>
      <xdr:colOff>68792</xdr:colOff>
      <xdr:row>26</xdr:row>
      <xdr:rowOff>272520</xdr:rowOff>
    </xdr:from>
    <xdr:to>
      <xdr:col>5</xdr:col>
      <xdr:colOff>1254983</xdr:colOff>
      <xdr:row>26</xdr:row>
      <xdr:rowOff>886353</xdr:rowOff>
    </xdr:to>
    <xdr:pic>
      <xdr:nvPicPr>
        <xdr:cNvPr id="25" name="Picture 7">
          <a:extLst>
            <a:ext uri="{FF2B5EF4-FFF2-40B4-BE49-F238E27FC236}">
              <a16:creationId xmlns:a16="http://schemas.microsoft.com/office/drawing/2014/main" id="{00000000-0008-0000-0600-000019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3440642" y="30600120"/>
          <a:ext cx="1186191" cy="613833"/>
        </a:xfrm>
        <a:prstGeom prst="rect">
          <a:avLst/>
        </a:prstGeom>
        <a:noFill/>
      </xdr:spPr>
    </xdr:pic>
    <xdr:clientData/>
  </xdr:twoCellAnchor>
  <xdr:twoCellAnchor>
    <xdr:from>
      <xdr:col>5</xdr:col>
      <xdr:colOff>68792</xdr:colOff>
      <xdr:row>27</xdr:row>
      <xdr:rowOff>272520</xdr:rowOff>
    </xdr:from>
    <xdr:to>
      <xdr:col>5</xdr:col>
      <xdr:colOff>1254983</xdr:colOff>
      <xdr:row>27</xdr:row>
      <xdr:rowOff>886353</xdr:rowOff>
    </xdr:to>
    <xdr:pic>
      <xdr:nvPicPr>
        <xdr:cNvPr id="26" name="Picture 7">
          <a:extLst>
            <a:ext uri="{FF2B5EF4-FFF2-40B4-BE49-F238E27FC236}">
              <a16:creationId xmlns:a16="http://schemas.microsoft.com/office/drawing/2014/main" id="{00000000-0008-0000-0600-00001A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3440642" y="31866945"/>
          <a:ext cx="1186191" cy="613833"/>
        </a:xfrm>
        <a:prstGeom prst="rect">
          <a:avLst/>
        </a:prstGeom>
        <a:noFill/>
      </xdr:spPr>
    </xdr:pic>
    <xdr:clientData/>
  </xdr:twoCellAnchor>
  <xdr:twoCellAnchor>
    <xdr:from>
      <xdr:col>5</xdr:col>
      <xdr:colOff>68792</xdr:colOff>
      <xdr:row>28</xdr:row>
      <xdr:rowOff>272520</xdr:rowOff>
    </xdr:from>
    <xdr:to>
      <xdr:col>5</xdr:col>
      <xdr:colOff>1254983</xdr:colOff>
      <xdr:row>28</xdr:row>
      <xdr:rowOff>886353</xdr:rowOff>
    </xdr:to>
    <xdr:pic>
      <xdr:nvPicPr>
        <xdr:cNvPr id="27" name="Picture 7">
          <a:extLst>
            <a:ext uri="{FF2B5EF4-FFF2-40B4-BE49-F238E27FC236}">
              <a16:creationId xmlns:a16="http://schemas.microsoft.com/office/drawing/2014/main" id="{00000000-0008-0000-0600-00001B000000}"/>
            </a:ext>
          </a:extLst>
        </xdr:cNvPr>
        <xdr:cNvPicPr>
          <a:picLocks noChangeAspect="1" noChangeArrowheads="1"/>
        </xdr:cNvPicPr>
      </xdr:nvPicPr>
      <xdr:blipFill>
        <a:blip xmlns:r="http://schemas.openxmlformats.org/officeDocument/2006/relationships" r:embed="rId9"/>
        <a:srcRect/>
        <a:stretch>
          <a:fillRect/>
        </a:stretch>
      </xdr:blipFill>
      <xdr:spPr bwMode="auto">
        <a:xfrm>
          <a:off x="3440642" y="33133770"/>
          <a:ext cx="1186191" cy="613833"/>
        </a:xfrm>
        <a:prstGeom prst="rect">
          <a:avLst/>
        </a:prstGeom>
        <a:noFill/>
      </xdr:spPr>
    </xdr:pic>
    <xdr:clientData/>
  </xdr:twoCellAnchor>
  <xdr:twoCellAnchor>
    <xdr:from>
      <xdr:col>5</xdr:col>
      <xdr:colOff>174647</xdr:colOff>
      <xdr:row>29</xdr:row>
      <xdr:rowOff>420688</xdr:rowOff>
    </xdr:from>
    <xdr:to>
      <xdr:col>5</xdr:col>
      <xdr:colOff>1149128</xdr:colOff>
      <xdr:row>29</xdr:row>
      <xdr:rowOff>642938</xdr:rowOff>
    </xdr:to>
    <xdr:pic>
      <xdr:nvPicPr>
        <xdr:cNvPr id="28" name="Picture 8">
          <a:extLst>
            <a:ext uri="{FF2B5EF4-FFF2-40B4-BE49-F238E27FC236}">
              <a16:creationId xmlns:a16="http://schemas.microsoft.com/office/drawing/2014/main" id="{00000000-0008-0000-0600-00001C000000}"/>
            </a:ext>
          </a:extLst>
        </xdr:cNvPr>
        <xdr:cNvPicPr>
          <a:picLocks noChangeAspect="1" noChangeArrowheads="1"/>
        </xdr:cNvPicPr>
      </xdr:nvPicPr>
      <xdr:blipFill>
        <a:blip xmlns:r="http://schemas.openxmlformats.org/officeDocument/2006/relationships" r:embed="rId10"/>
        <a:srcRect/>
        <a:stretch>
          <a:fillRect/>
        </a:stretch>
      </xdr:blipFill>
      <xdr:spPr bwMode="auto">
        <a:xfrm>
          <a:off x="3546497" y="34548763"/>
          <a:ext cx="974481" cy="222250"/>
        </a:xfrm>
        <a:prstGeom prst="rect">
          <a:avLst/>
        </a:prstGeom>
        <a:noFill/>
      </xdr:spPr>
    </xdr:pic>
    <xdr:clientData/>
  </xdr:twoCellAnchor>
  <xdr:twoCellAnchor>
    <xdr:from>
      <xdr:col>5</xdr:col>
      <xdr:colOff>174647</xdr:colOff>
      <xdr:row>30</xdr:row>
      <xdr:rowOff>420688</xdr:rowOff>
    </xdr:from>
    <xdr:to>
      <xdr:col>5</xdr:col>
      <xdr:colOff>1149128</xdr:colOff>
      <xdr:row>30</xdr:row>
      <xdr:rowOff>642938</xdr:rowOff>
    </xdr:to>
    <xdr:pic>
      <xdr:nvPicPr>
        <xdr:cNvPr id="29" name="Picture 8">
          <a:extLst>
            <a:ext uri="{FF2B5EF4-FFF2-40B4-BE49-F238E27FC236}">
              <a16:creationId xmlns:a16="http://schemas.microsoft.com/office/drawing/2014/main" id="{00000000-0008-0000-0600-00001D000000}"/>
            </a:ext>
          </a:extLst>
        </xdr:cNvPr>
        <xdr:cNvPicPr>
          <a:picLocks noChangeAspect="1" noChangeArrowheads="1"/>
        </xdr:cNvPicPr>
      </xdr:nvPicPr>
      <xdr:blipFill>
        <a:blip xmlns:r="http://schemas.openxmlformats.org/officeDocument/2006/relationships" r:embed="rId10"/>
        <a:srcRect/>
        <a:stretch>
          <a:fillRect/>
        </a:stretch>
      </xdr:blipFill>
      <xdr:spPr bwMode="auto">
        <a:xfrm>
          <a:off x="3546497" y="35815588"/>
          <a:ext cx="974481" cy="222250"/>
        </a:xfrm>
        <a:prstGeom prst="rect">
          <a:avLst/>
        </a:prstGeom>
        <a:noFill/>
      </xdr:spPr>
    </xdr:pic>
    <xdr:clientData/>
  </xdr:twoCellAnchor>
  <xdr:twoCellAnchor>
    <xdr:from>
      <xdr:col>5</xdr:col>
      <xdr:colOff>174647</xdr:colOff>
      <xdr:row>31</xdr:row>
      <xdr:rowOff>420688</xdr:rowOff>
    </xdr:from>
    <xdr:to>
      <xdr:col>5</xdr:col>
      <xdr:colOff>1149128</xdr:colOff>
      <xdr:row>31</xdr:row>
      <xdr:rowOff>642938</xdr:rowOff>
    </xdr:to>
    <xdr:pic>
      <xdr:nvPicPr>
        <xdr:cNvPr id="30" name="Picture 8">
          <a:extLst>
            <a:ext uri="{FF2B5EF4-FFF2-40B4-BE49-F238E27FC236}">
              <a16:creationId xmlns:a16="http://schemas.microsoft.com/office/drawing/2014/main" id="{00000000-0008-0000-0600-00001E000000}"/>
            </a:ext>
          </a:extLst>
        </xdr:cNvPr>
        <xdr:cNvPicPr>
          <a:picLocks noChangeAspect="1" noChangeArrowheads="1"/>
        </xdr:cNvPicPr>
      </xdr:nvPicPr>
      <xdr:blipFill>
        <a:blip xmlns:r="http://schemas.openxmlformats.org/officeDocument/2006/relationships" r:embed="rId10"/>
        <a:srcRect/>
        <a:stretch>
          <a:fillRect/>
        </a:stretch>
      </xdr:blipFill>
      <xdr:spPr bwMode="auto">
        <a:xfrm>
          <a:off x="3546497" y="37082413"/>
          <a:ext cx="974481" cy="222250"/>
        </a:xfrm>
        <a:prstGeom prst="rect">
          <a:avLst/>
        </a:prstGeom>
        <a:noFill/>
      </xdr:spPr>
    </xdr:pic>
    <xdr:clientData/>
  </xdr:twoCellAnchor>
  <xdr:twoCellAnchor>
    <xdr:from>
      <xdr:col>5</xdr:col>
      <xdr:colOff>174647</xdr:colOff>
      <xdr:row>32</xdr:row>
      <xdr:rowOff>420688</xdr:rowOff>
    </xdr:from>
    <xdr:to>
      <xdr:col>5</xdr:col>
      <xdr:colOff>1149128</xdr:colOff>
      <xdr:row>32</xdr:row>
      <xdr:rowOff>642938</xdr:rowOff>
    </xdr:to>
    <xdr:pic>
      <xdr:nvPicPr>
        <xdr:cNvPr id="31" name="Picture 8">
          <a:extLst>
            <a:ext uri="{FF2B5EF4-FFF2-40B4-BE49-F238E27FC236}">
              <a16:creationId xmlns:a16="http://schemas.microsoft.com/office/drawing/2014/main" id="{00000000-0008-0000-0600-00001F000000}"/>
            </a:ext>
          </a:extLst>
        </xdr:cNvPr>
        <xdr:cNvPicPr>
          <a:picLocks noChangeAspect="1" noChangeArrowheads="1"/>
        </xdr:cNvPicPr>
      </xdr:nvPicPr>
      <xdr:blipFill>
        <a:blip xmlns:r="http://schemas.openxmlformats.org/officeDocument/2006/relationships" r:embed="rId10"/>
        <a:srcRect/>
        <a:stretch>
          <a:fillRect/>
        </a:stretch>
      </xdr:blipFill>
      <xdr:spPr bwMode="auto">
        <a:xfrm>
          <a:off x="3546497" y="38349238"/>
          <a:ext cx="974481" cy="222250"/>
        </a:xfrm>
        <a:prstGeom prst="rect">
          <a:avLst/>
        </a:prstGeom>
        <a:noFill/>
      </xdr:spPr>
    </xdr:pic>
    <xdr:clientData/>
  </xdr:twoCellAnchor>
  <xdr:twoCellAnchor>
    <xdr:from>
      <xdr:col>5</xdr:col>
      <xdr:colOff>58637</xdr:colOff>
      <xdr:row>33</xdr:row>
      <xdr:rowOff>293687</xdr:rowOff>
    </xdr:from>
    <xdr:to>
      <xdr:col>5</xdr:col>
      <xdr:colOff>1265137</xdr:colOff>
      <xdr:row>33</xdr:row>
      <xdr:rowOff>733794</xdr:rowOff>
    </xdr:to>
    <xdr:pic>
      <xdr:nvPicPr>
        <xdr:cNvPr id="32" name="Picture 9">
          <a:extLst>
            <a:ext uri="{FF2B5EF4-FFF2-40B4-BE49-F238E27FC236}">
              <a16:creationId xmlns:a16="http://schemas.microsoft.com/office/drawing/2014/main" id="{00000000-0008-0000-0600-000020000000}"/>
            </a:ext>
          </a:extLst>
        </xdr:cNvPr>
        <xdr:cNvPicPr>
          <a:picLocks noChangeAspect="1" noChangeArrowheads="1"/>
        </xdr:cNvPicPr>
      </xdr:nvPicPr>
      <xdr:blipFill>
        <a:blip xmlns:r="http://schemas.openxmlformats.org/officeDocument/2006/relationships" r:embed="rId11"/>
        <a:srcRect/>
        <a:stretch>
          <a:fillRect/>
        </a:stretch>
      </xdr:blipFill>
      <xdr:spPr bwMode="auto">
        <a:xfrm>
          <a:off x="3430487" y="39489062"/>
          <a:ext cx="1206500" cy="440107"/>
        </a:xfrm>
        <a:prstGeom prst="rect">
          <a:avLst/>
        </a:prstGeom>
        <a:noFill/>
      </xdr:spPr>
    </xdr:pic>
    <xdr:clientData/>
  </xdr:twoCellAnchor>
  <xdr:twoCellAnchor>
    <xdr:from>
      <xdr:col>5</xdr:col>
      <xdr:colOff>58637</xdr:colOff>
      <xdr:row>34</xdr:row>
      <xdr:rowOff>293687</xdr:rowOff>
    </xdr:from>
    <xdr:to>
      <xdr:col>5</xdr:col>
      <xdr:colOff>1265137</xdr:colOff>
      <xdr:row>34</xdr:row>
      <xdr:rowOff>733794</xdr:rowOff>
    </xdr:to>
    <xdr:pic>
      <xdr:nvPicPr>
        <xdr:cNvPr id="33" name="Picture 9">
          <a:extLst>
            <a:ext uri="{FF2B5EF4-FFF2-40B4-BE49-F238E27FC236}">
              <a16:creationId xmlns:a16="http://schemas.microsoft.com/office/drawing/2014/main" id="{00000000-0008-0000-0600-000021000000}"/>
            </a:ext>
          </a:extLst>
        </xdr:cNvPr>
        <xdr:cNvPicPr>
          <a:picLocks noChangeAspect="1" noChangeArrowheads="1"/>
        </xdr:cNvPicPr>
      </xdr:nvPicPr>
      <xdr:blipFill>
        <a:blip xmlns:r="http://schemas.openxmlformats.org/officeDocument/2006/relationships" r:embed="rId11"/>
        <a:srcRect/>
        <a:stretch>
          <a:fillRect/>
        </a:stretch>
      </xdr:blipFill>
      <xdr:spPr bwMode="auto">
        <a:xfrm>
          <a:off x="3430487" y="40755887"/>
          <a:ext cx="1206500" cy="440107"/>
        </a:xfrm>
        <a:prstGeom prst="rect">
          <a:avLst/>
        </a:prstGeom>
        <a:noFill/>
      </xdr:spPr>
    </xdr:pic>
    <xdr:clientData/>
  </xdr:twoCellAnchor>
  <xdr:twoCellAnchor>
    <xdr:from>
      <xdr:col>5</xdr:col>
      <xdr:colOff>58637</xdr:colOff>
      <xdr:row>35</xdr:row>
      <xdr:rowOff>293687</xdr:rowOff>
    </xdr:from>
    <xdr:to>
      <xdr:col>5</xdr:col>
      <xdr:colOff>1265137</xdr:colOff>
      <xdr:row>35</xdr:row>
      <xdr:rowOff>733794</xdr:rowOff>
    </xdr:to>
    <xdr:pic>
      <xdr:nvPicPr>
        <xdr:cNvPr id="34" name="Picture 9">
          <a:extLst>
            <a:ext uri="{FF2B5EF4-FFF2-40B4-BE49-F238E27FC236}">
              <a16:creationId xmlns:a16="http://schemas.microsoft.com/office/drawing/2014/main" id="{00000000-0008-0000-0600-000022000000}"/>
            </a:ext>
          </a:extLst>
        </xdr:cNvPr>
        <xdr:cNvPicPr>
          <a:picLocks noChangeAspect="1" noChangeArrowheads="1"/>
        </xdr:cNvPicPr>
      </xdr:nvPicPr>
      <xdr:blipFill>
        <a:blip xmlns:r="http://schemas.openxmlformats.org/officeDocument/2006/relationships" r:embed="rId11"/>
        <a:srcRect/>
        <a:stretch>
          <a:fillRect/>
        </a:stretch>
      </xdr:blipFill>
      <xdr:spPr bwMode="auto">
        <a:xfrm>
          <a:off x="3430487" y="42022712"/>
          <a:ext cx="1206500" cy="440107"/>
        </a:xfrm>
        <a:prstGeom prst="rect">
          <a:avLst/>
        </a:prstGeom>
        <a:noFill/>
      </xdr:spPr>
    </xdr:pic>
    <xdr:clientData/>
  </xdr:twoCellAnchor>
  <xdr:twoCellAnchor>
    <xdr:from>
      <xdr:col>5</xdr:col>
      <xdr:colOff>58637</xdr:colOff>
      <xdr:row>36</xdr:row>
      <xdr:rowOff>293687</xdr:rowOff>
    </xdr:from>
    <xdr:to>
      <xdr:col>5</xdr:col>
      <xdr:colOff>1265137</xdr:colOff>
      <xdr:row>36</xdr:row>
      <xdr:rowOff>733794</xdr:rowOff>
    </xdr:to>
    <xdr:pic>
      <xdr:nvPicPr>
        <xdr:cNvPr id="35" name="Picture 9">
          <a:extLst>
            <a:ext uri="{FF2B5EF4-FFF2-40B4-BE49-F238E27FC236}">
              <a16:creationId xmlns:a16="http://schemas.microsoft.com/office/drawing/2014/main" id="{00000000-0008-0000-0600-000023000000}"/>
            </a:ext>
          </a:extLst>
        </xdr:cNvPr>
        <xdr:cNvPicPr>
          <a:picLocks noChangeAspect="1" noChangeArrowheads="1"/>
        </xdr:cNvPicPr>
      </xdr:nvPicPr>
      <xdr:blipFill>
        <a:blip xmlns:r="http://schemas.openxmlformats.org/officeDocument/2006/relationships" r:embed="rId11"/>
        <a:srcRect/>
        <a:stretch>
          <a:fillRect/>
        </a:stretch>
      </xdr:blipFill>
      <xdr:spPr bwMode="auto">
        <a:xfrm>
          <a:off x="3430487" y="43289537"/>
          <a:ext cx="1206500" cy="440107"/>
        </a:xfrm>
        <a:prstGeom prst="rect">
          <a:avLst/>
        </a:prstGeom>
        <a:noFill/>
      </xdr:spPr>
    </xdr:pic>
    <xdr:clientData/>
  </xdr:twoCellAnchor>
  <xdr:twoCellAnchor>
    <xdr:from>
      <xdr:col>5</xdr:col>
      <xdr:colOff>63256</xdr:colOff>
      <xdr:row>37</xdr:row>
      <xdr:rowOff>209020</xdr:rowOff>
    </xdr:from>
    <xdr:to>
      <xdr:col>5</xdr:col>
      <xdr:colOff>1260519</xdr:colOff>
      <xdr:row>37</xdr:row>
      <xdr:rowOff>928686</xdr:rowOff>
    </xdr:to>
    <xdr:pic>
      <xdr:nvPicPr>
        <xdr:cNvPr id="36" name="Picture 10">
          <a:extLst>
            <a:ext uri="{FF2B5EF4-FFF2-40B4-BE49-F238E27FC236}">
              <a16:creationId xmlns:a16="http://schemas.microsoft.com/office/drawing/2014/main" id="{00000000-0008-0000-0600-000024000000}"/>
            </a:ext>
          </a:extLst>
        </xdr:cNvPr>
        <xdr:cNvPicPr>
          <a:picLocks noChangeAspect="1" noChangeArrowheads="1"/>
        </xdr:cNvPicPr>
      </xdr:nvPicPr>
      <xdr:blipFill>
        <a:blip xmlns:r="http://schemas.openxmlformats.org/officeDocument/2006/relationships" r:embed="rId12"/>
        <a:srcRect/>
        <a:stretch>
          <a:fillRect/>
        </a:stretch>
      </xdr:blipFill>
      <xdr:spPr bwMode="auto">
        <a:xfrm>
          <a:off x="3435106" y="44471695"/>
          <a:ext cx="1197263" cy="719666"/>
        </a:xfrm>
        <a:prstGeom prst="rect">
          <a:avLst/>
        </a:prstGeom>
        <a:noFill/>
      </xdr:spPr>
    </xdr:pic>
    <xdr:clientData/>
  </xdr:twoCellAnchor>
  <xdr:twoCellAnchor>
    <xdr:from>
      <xdr:col>5</xdr:col>
      <xdr:colOff>63256</xdr:colOff>
      <xdr:row>38</xdr:row>
      <xdr:rowOff>209020</xdr:rowOff>
    </xdr:from>
    <xdr:to>
      <xdr:col>5</xdr:col>
      <xdr:colOff>1260519</xdr:colOff>
      <xdr:row>38</xdr:row>
      <xdr:rowOff>928686</xdr:rowOff>
    </xdr:to>
    <xdr:pic>
      <xdr:nvPicPr>
        <xdr:cNvPr id="37" name="Picture 10">
          <a:extLst>
            <a:ext uri="{FF2B5EF4-FFF2-40B4-BE49-F238E27FC236}">
              <a16:creationId xmlns:a16="http://schemas.microsoft.com/office/drawing/2014/main" id="{00000000-0008-0000-0600-000025000000}"/>
            </a:ext>
          </a:extLst>
        </xdr:cNvPr>
        <xdr:cNvPicPr>
          <a:picLocks noChangeAspect="1" noChangeArrowheads="1"/>
        </xdr:cNvPicPr>
      </xdr:nvPicPr>
      <xdr:blipFill>
        <a:blip xmlns:r="http://schemas.openxmlformats.org/officeDocument/2006/relationships" r:embed="rId12"/>
        <a:srcRect/>
        <a:stretch>
          <a:fillRect/>
        </a:stretch>
      </xdr:blipFill>
      <xdr:spPr bwMode="auto">
        <a:xfrm>
          <a:off x="3435106" y="45738520"/>
          <a:ext cx="1197263" cy="719666"/>
        </a:xfrm>
        <a:prstGeom prst="rect">
          <a:avLst/>
        </a:prstGeom>
        <a:noFill/>
      </xdr:spPr>
    </xdr:pic>
    <xdr:clientData/>
  </xdr:twoCellAnchor>
  <xdr:twoCellAnchor>
    <xdr:from>
      <xdr:col>5</xdr:col>
      <xdr:colOff>57552</xdr:colOff>
      <xdr:row>39</xdr:row>
      <xdr:rowOff>92604</xdr:rowOff>
    </xdr:from>
    <xdr:to>
      <xdr:col>5</xdr:col>
      <xdr:colOff>1266223</xdr:colOff>
      <xdr:row>39</xdr:row>
      <xdr:rowOff>1172104</xdr:rowOff>
    </xdr:to>
    <xdr:pic>
      <xdr:nvPicPr>
        <xdr:cNvPr id="38" name="Picture 11">
          <a:extLst>
            <a:ext uri="{FF2B5EF4-FFF2-40B4-BE49-F238E27FC236}">
              <a16:creationId xmlns:a16="http://schemas.microsoft.com/office/drawing/2014/main" id="{00000000-0008-0000-0600-000026000000}"/>
            </a:ext>
          </a:extLst>
        </xdr:cNvPr>
        <xdr:cNvPicPr>
          <a:picLocks noChangeAspect="1" noChangeArrowheads="1"/>
        </xdr:cNvPicPr>
      </xdr:nvPicPr>
      <xdr:blipFill>
        <a:blip xmlns:r="http://schemas.openxmlformats.org/officeDocument/2006/relationships" r:embed="rId13"/>
        <a:srcRect/>
        <a:stretch>
          <a:fillRect/>
        </a:stretch>
      </xdr:blipFill>
      <xdr:spPr bwMode="auto">
        <a:xfrm>
          <a:off x="3429402" y="46888929"/>
          <a:ext cx="1208671" cy="1079500"/>
        </a:xfrm>
        <a:prstGeom prst="rect">
          <a:avLst/>
        </a:prstGeom>
        <a:noFill/>
      </xdr:spPr>
    </xdr:pic>
    <xdr:clientData/>
  </xdr:twoCellAnchor>
  <xdr:twoCellAnchor>
    <xdr:from>
      <xdr:col>5</xdr:col>
      <xdr:colOff>143304</xdr:colOff>
      <xdr:row>40</xdr:row>
      <xdr:rowOff>272521</xdr:rowOff>
    </xdr:from>
    <xdr:to>
      <xdr:col>5</xdr:col>
      <xdr:colOff>1180471</xdr:colOff>
      <xdr:row>40</xdr:row>
      <xdr:rowOff>874747</xdr:rowOff>
    </xdr:to>
    <xdr:pic>
      <xdr:nvPicPr>
        <xdr:cNvPr id="39" name="Picture 12">
          <a:extLst>
            <a:ext uri="{FF2B5EF4-FFF2-40B4-BE49-F238E27FC236}">
              <a16:creationId xmlns:a16="http://schemas.microsoft.com/office/drawing/2014/main" id="{00000000-0008-0000-0600-000027000000}"/>
            </a:ext>
          </a:extLst>
        </xdr:cNvPr>
        <xdr:cNvPicPr>
          <a:picLocks noChangeAspect="1" noChangeArrowheads="1"/>
        </xdr:cNvPicPr>
      </xdr:nvPicPr>
      <xdr:blipFill>
        <a:blip xmlns:r="http://schemas.openxmlformats.org/officeDocument/2006/relationships" r:embed="rId14"/>
        <a:srcRect/>
        <a:stretch>
          <a:fillRect/>
        </a:stretch>
      </xdr:blipFill>
      <xdr:spPr bwMode="auto">
        <a:xfrm>
          <a:off x="3515154" y="48335671"/>
          <a:ext cx="1037167" cy="602226"/>
        </a:xfrm>
        <a:prstGeom prst="rect">
          <a:avLst/>
        </a:prstGeom>
        <a:noFill/>
      </xdr:spPr>
    </xdr:pic>
    <xdr:clientData/>
  </xdr:twoCellAnchor>
  <xdr:twoCellAnchor>
    <xdr:from>
      <xdr:col>5</xdr:col>
      <xdr:colOff>116845</xdr:colOff>
      <xdr:row>41</xdr:row>
      <xdr:rowOff>325438</xdr:rowOff>
    </xdr:from>
    <xdr:to>
      <xdr:col>5</xdr:col>
      <xdr:colOff>1206929</xdr:colOff>
      <xdr:row>41</xdr:row>
      <xdr:rowOff>881914</xdr:rowOff>
    </xdr:to>
    <xdr:pic>
      <xdr:nvPicPr>
        <xdr:cNvPr id="40" name="Picture 13">
          <a:extLst>
            <a:ext uri="{FF2B5EF4-FFF2-40B4-BE49-F238E27FC236}">
              <a16:creationId xmlns:a16="http://schemas.microsoft.com/office/drawing/2014/main" id="{00000000-0008-0000-0600-000028000000}"/>
            </a:ext>
          </a:extLst>
        </xdr:cNvPr>
        <xdr:cNvPicPr>
          <a:picLocks noChangeAspect="1" noChangeArrowheads="1"/>
        </xdr:cNvPicPr>
      </xdr:nvPicPr>
      <xdr:blipFill>
        <a:blip xmlns:r="http://schemas.openxmlformats.org/officeDocument/2006/relationships" r:embed="rId15"/>
        <a:srcRect/>
        <a:stretch>
          <a:fillRect/>
        </a:stretch>
      </xdr:blipFill>
      <xdr:spPr bwMode="auto">
        <a:xfrm>
          <a:off x="3488695" y="49655413"/>
          <a:ext cx="1090084" cy="556476"/>
        </a:xfrm>
        <a:prstGeom prst="rect">
          <a:avLst/>
        </a:prstGeom>
        <a:noFill/>
      </xdr:spPr>
    </xdr:pic>
    <xdr:clientData/>
  </xdr:twoCellAnchor>
  <xdr:twoCellAnchor>
    <xdr:from>
      <xdr:col>5</xdr:col>
      <xdr:colOff>143304</xdr:colOff>
      <xdr:row>42</xdr:row>
      <xdr:rowOff>272521</xdr:rowOff>
    </xdr:from>
    <xdr:to>
      <xdr:col>5</xdr:col>
      <xdr:colOff>1180471</xdr:colOff>
      <xdr:row>42</xdr:row>
      <xdr:rowOff>874747</xdr:rowOff>
    </xdr:to>
    <xdr:pic>
      <xdr:nvPicPr>
        <xdr:cNvPr id="41" name="Picture 12">
          <a:extLst>
            <a:ext uri="{FF2B5EF4-FFF2-40B4-BE49-F238E27FC236}">
              <a16:creationId xmlns:a16="http://schemas.microsoft.com/office/drawing/2014/main" id="{00000000-0008-0000-0600-000029000000}"/>
            </a:ext>
          </a:extLst>
        </xdr:cNvPr>
        <xdr:cNvPicPr>
          <a:picLocks noChangeAspect="1" noChangeArrowheads="1"/>
        </xdr:cNvPicPr>
      </xdr:nvPicPr>
      <xdr:blipFill>
        <a:blip xmlns:r="http://schemas.openxmlformats.org/officeDocument/2006/relationships" r:embed="rId14"/>
        <a:srcRect/>
        <a:stretch>
          <a:fillRect/>
        </a:stretch>
      </xdr:blipFill>
      <xdr:spPr bwMode="auto">
        <a:xfrm>
          <a:off x="3515154" y="50869321"/>
          <a:ext cx="1037167" cy="602226"/>
        </a:xfrm>
        <a:prstGeom prst="rect">
          <a:avLst/>
        </a:prstGeom>
        <a:noFill/>
      </xdr:spPr>
    </xdr:pic>
    <xdr:clientData/>
  </xdr:twoCellAnchor>
  <xdr:twoCellAnchor>
    <xdr:from>
      <xdr:col>5</xdr:col>
      <xdr:colOff>90387</xdr:colOff>
      <xdr:row>43</xdr:row>
      <xdr:rowOff>230187</xdr:rowOff>
    </xdr:from>
    <xdr:to>
      <xdr:col>5</xdr:col>
      <xdr:colOff>1233387</xdr:colOff>
      <xdr:row>43</xdr:row>
      <xdr:rowOff>848254</xdr:rowOff>
    </xdr:to>
    <xdr:pic>
      <xdr:nvPicPr>
        <xdr:cNvPr id="42" name="Picture 14">
          <a:extLst>
            <a:ext uri="{FF2B5EF4-FFF2-40B4-BE49-F238E27FC236}">
              <a16:creationId xmlns:a16="http://schemas.microsoft.com/office/drawing/2014/main" id="{00000000-0008-0000-0600-00002A000000}"/>
            </a:ext>
          </a:extLst>
        </xdr:cNvPr>
        <xdr:cNvPicPr>
          <a:picLocks noChangeAspect="1" noChangeArrowheads="1"/>
        </xdr:cNvPicPr>
      </xdr:nvPicPr>
      <xdr:blipFill>
        <a:blip xmlns:r="http://schemas.openxmlformats.org/officeDocument/2006/relationships" r:embed="rId16"/>
        <a:srcRect/>
        <a:stretch>
          <a:fillRect/>
        </a:stretch>
      </xdr:blipFill>
      <xdr:spPr bwMode="auto">
        <a:xfrm>
          <a:off x="3462237" y="52093812"/>
          <a:ext cx="1143000" cy="618067"/>
        </a:xfrm>
        <a:prstGeom prst="rect">
          <a:avLst/>
        </a:prstGeom>
        <a:noFill/>
      </xdr:spPr>
    </xdr:pic>
    <xdr:clientData/>
  </xdr:twoCellAnchor>
  <xdr:twoCellAnchor>
    <xdr:from>
      <xdr:col>5</xdr:col>
      <xdr:colOff>64003</xdr:colOff>
      <xdr:row>44</xdr:row>
      <xdr:rowOff>367771</xdr:rowOff>
    </xdr:from>
    <xdr:to>
      <xdr:col>5</xdr:col>
      <xdr:colOff>1259771</xdr:colOff>
      <xdr:row>44</xdr:row>
      <xdr:rowOff>812271</xdr:rowOff>
    </xdr:to>
    <xdr:pic>
      <xdr:nvPicPr>
        <xdr:cNvPr id="43" name="Picture 15">
          <a:extLst>
            <a:ext uri="{FF2B5EF4-FFF2-40B4-BE49-F238E27FC236}">
              <a16:creationId xmlns:a16="http://schemas.microsoft.com/office/drawing/2014/main" id="{00000000-0008-0000-0600-00002B000000}"/>
            </a:ext>
          </a:extLst>
        </xdr:cNvPr>
        <xdr:cNvPicPr>
          <a:picLocks noChangeAspect="1" noChangeArrowheads="1"/>
        </xdr:cNvPicPr>
      </xdr:nvPicPr>
      <xdr:blipFill>
        <a:blip xmlns:r="http://schemas.openxmlformats.org/officeDocument/2006/relationships" r:embed="rId17"/>
        <a:srcRect/>
        <a:stretch>
          <a:fillRect/>
        </a:stretch>
      </xdr:blipFill>
      <xdr:spPr bwMode="auto">
        <a:xfrm>
          <a:off x="3435853" y="53498221"/>
          <a:ext cx="1195768" cy="444500"/>
        </a:xfrm>
        <a:prstGeom prst="rect">
          <a:avLst/>
        </a:prstGeom>
        <a:noFill/>
      </xdr:spPr>
    </xdr:pic>
    <xdr:clientData/>
  </xdr:twoCellAnchor>
  <xdr:twoCellAnchor>
    <xdr:from>
      <xdr:col>5</xdr:col>
      <xdr:colOff>64003</xdr:colOff>
      <xdr:row>45</xdr:row>
      <xdr:rowOff>367771</xdr:rowOff>
    </xdr:from>
    <xdr:to>
      <xdr:col>5</xdr:col>
      <xdr:colOff>1259771</xdr:colOff>
      <xdr:row>45</xdr:row>
      <xdr:rowOff>812271</xdr:rowOff>
    </xdr:to>
    <xdr:pic>
      <xdr:nvPicPr>
        <xdr:cNvPr id="44" name="Picture 15">
          <a:extLst>
            <a:ext uri="{FF2B5EF4-FFF2-40B4-BE49-F238E27FC236}">
              <a16:creationId xmlns:a16="http://schemas.microsoft.com/office/drawing/2014/main" id="{00000000-0008-0000-0600-00002C000000}"/>
            </a:ext>
          </a:extLst>
        </xdr:cNvPr>
        <xdr:cNvPicPr>
          <a:picLocks noChangeAspect="1" noChangeArrowheads="1"/>
        </xdr:cNvPicPr>
      </xdr:nvPicPr>
      <xdr:blipFill>
        <a:blip xmlns:r="http://schemas.openxmlformats.org/officeDocument/2006/relationships" r:embed="rId17"/>
        <a:srcRect/>
        <a:stretch>
          <a:fillRect/>
        </a:stretch>
      </xdr:blipFill>
      <xdr:spPr bwMode="auto">
        <a:xfrm>
          <a:off x="3435853" y="54765046"/>
          <a:ext cx="1195768" cy="444500"/>
        </a:xfrm>
        <a:prstGeom prst="rect">
          <a:avLst/>
        </a:prstGeom>
        <a:noFill/>
      </xdr:spPr>
    </xdr:pic>
    <xdr:clientData/>
  </xdr:twoCellAnchor>
  <xdr:twoCellAnchor editAs="oneCell">
    <xdr:from>
      <xdr:col>5</xdr:col>
      <xdr:colOff>142875</xdr:colOff>
      <xdr:row>46</xdr:row>
      <xdr:rowOff>71441</xdr:rowOff>
    </xdr:from>
    <xdr:to>
      <xdr:col>6</xdr:col>
      <xdr:colOff>3969</xdr:colOff>
      <xdr:row>46</xdr:row>
      <xdr:rowOff>725491</xdr:rowOff>
    </xdr:to>
    <xdr:pic>
      <xdr:nvPicPr>
        <xdr:cNvPr id="45" name="Picture 59">
          <a:extLst>
            <a:ext uri="{FF2B5EF4-FFF2-40B4-BE49-F238E27FC236}">
              <a16:creationId xmlns:a16="http://schemas.microsoft.com/office/drawing/2014/main" id="{00000000-0008-0000-0600-00002D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514725" y="55735541"/>
          <a:ext cx="1232694" cy="654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47</xdr:row>
      <xdr:rowOff>222253</xdr:rowOff>
    </xdr:from>
    <xdr:to>
      <xdr:col>6</xdr:col>
      <xdr:colOff>3969</xdr:colOff>
      <xdr:row>47</xdr:row>
      <xdr:rowOff>877384</xdr:rowOff>
    </xdr:to>
    <xdr:pic>
      <xdr:nvPicPr>
        <xdr:cNvPr id="46" name="Picture 60">
          <a:extLst>
            <a:ext uri="{FF2B5EF4-FFF2-40B4-BE49-F238E27FC236}">
              <a16:creationId xmlns:a16="http://schemas.microsoft.com/office/drawing/2014/main" id="{00000000-0008-0000-0600-00002E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533775" y="56838853"/>
          <a:ext cx="1213644" cy="6551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227136</xdr:colOff>
      <xdr:row>48</xdr:row>
      <xdr:rowOff>119064</xdr:rowOff>
    </xdr:from>
    <xdr:to>
      <xdr:col>5</xdr:col>
      <xdr:colOff>1282296</xdr:colOff>
      <xdr:row>48</xdr:row>
      <xdr:rowOff>762074</xdr:rowOff>
    </xdr:to>
    <xdr:pic>
      <xdr:nvPicPr>
        <xdr:cNvPr id="47" name="Picture 62">
          <a:extLst>
            <a:ext uri="{FF2B5EF4-FFF2-40B4-BE49-F238E27FC236}">
              <a16:creationId xmlns:a16="http://schemas.microsoft.com/office/drawing/2014/main" id="{00000000-0008-0000-0600-00002F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598986" y="57688164"/>
          <a:ext cx="1055160" cy="6430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49</xdr:row>
      <xdr:rowOff>144466</xdr:rowOff>
    </xdr:from>
    <xdr:to>
      <xdr:col>5</xdr:col>
      <xdr:colOff>1325563</xdr:colOff>
      <xdr:row>49</xdr:row>
      <xdr:rowOff>817566</xdr:rowOff>
    </xdr:to>
    <xdr:pic>
      <xdr:nvPicPr>
        <xdr:cNvPr id="48" name="Picture 63">
          <a:extLst>
            <a:ext uri="{FF2B5EF4-FFF2-40B4-BE49-F238E27FC236}">
              <a16:creationId xmlns:a16="http://schemas.microsoft.com/office/drawing/2014/main" id="{00000000-0008-0000-0600-000030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505200" y="58666066"/>
          <a:ext cx="1192213" cy="673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53975</xdr:colOff>
      <xdr:row>50</xdr:row>
      <xdr:rowOff>130178</xdr:rowOff>
    </xdr:from>
    <xdr:to>
      <xdr:col>5</xdr:col>
      <xdr:colOff>1246188</xdr:colOff>
      <xdr:row>50</xdr:row>
      <xdr:rowOff>908055</xdr:rowOff>
    </xdr:to>
    <xdr:pic>
      <xdr:nvPicPr>
        <xdr:cNvPr id="49" name="Picture 102">
          <a:extLst>
            <a:ext uri="{FF2B5EF4-FFF2-40B4-BE49-F238E27FC236}">
              <a16:creationId xmlns:a16="http://schemas.microsoft.com/office/drawing/2014/main" id="{00000000-0008-0000-0600-000031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425825" y="59604278"/>
          <a:ext cx="1192213" cy="77787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141288</xdr:colOff>
      <xdr:row>51</xdr:row>
      <xdr:rowOff>42867</xdr:rowOff>
    </xdr:from>
    <xdr:to>
      <xdr:col>5</xdr:col>
      <xdr:colOff>1333501</xdr:colOff>
      <xdr:row>51</xdr:row>
      <xdr:rowOff>820742</xdr:rowOff>
    </xdr:to>
    <xdr:pic>
      <xdr:nvPicPr>
        <xdr:cNvPr id="50" name="Picture 103">
          <a:extLst>
            <a:ext uri="{FF2B5EF4-FFF2-40B4-BE49-F238E27FC236}">
              <a16:creationId xmlns:a16="http://schemas.microsoft.com/office/drawing/2014/main" id="{00000000-0008-0000-0600-000032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513138" y="60469467"/>
          <a:ext cx="1192213" cy="777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109538</xdr:colOff>
      <xdr:row>52</xdr:row>
      <xdr:rowOff>149229</xdr:rowOff>
    </xdr:from>
    <xdr:to>
      <xdr:col>5</xdr:col>
      <xdr:colOff>1301751</xdr:colOff>
      <xdr:row>52</xdr:row>
      <xdr:rowOff>927103</xdr:rowOff>
    </xdr:to>
    <xdr:pic>
      <xdr:nvPicPr>
        <xdr:cNvPr id="51" name="Picture 104">
          <a:extLst>
            <a:ext uri="{FF2B5EF4-FFF2-40B4-BE49-F238E27FC236}">
              <a16:creationId xmlns:a16="http://schemas.microsoft.com/office/drawing/2014/main" id="{00000000-0008-0000-0600-000033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3481388" y="61528329"/>
          <a:ext cx="1192213" cy="7778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68262</xdr:colOff>
      <xdr:row>53</xdr:row>
      <xdr:rowOff>382591</xdr:rowOff>
    </xdr:from>
    <xdr:to>
      <xdr:col>6</xdr:col>
      <xdr:colOff>5556</xdr:colOff>
      <xdr:row>53</xdr:row>
      <xdr:rowOff>1074742</xdr:rowOff>
    </xdr:to>
    <xdr:pic>
      <xdr:nvPicPr>
        <xdr:cNvPr id="52" name="Picture 116">
          <a:extLst>
            <a:ext uri="{FF2B5EF4-FFF2-40B4-BE49-F238E27FC236}">
              <a16:creationId xmlns:a16="http://schemas.microsoft.com/office/drawing/2014/main" id="{00000000-0008-0000-0600-000034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3440112" y="62714191"/>
          <a:ext cx="1308894" cy="69215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54</xdr:row>
      <xdr:rowOff>279403</xdr:rowOff>
    </xdr:from>
    <xdr:to>
      <xdr:col>6</xdr:col>
      <xdr:colOff>3969</xdr:colOff>
      <xdr:row>54</xdr:row>
      <xdr:rowOff>1066804</xdr:rowOff>
    </xdr:to>
    <xdr:pic>
      <xdr:nvPicPr>
        <xdr:cNvPr id="53" name="Picture 126">
          <a:extLst>
            <a:ext uri="{FF2B5EF4-FFF2-40B4-BE49-F238E27FC236}">
              <a16:creationId xmlns:a16="http://schemas.microsoft.com/office/drawing/2014/main" id="{00000000-0008-0000-0600-000035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419475" y="63877828"/>
          <a:ext cx="1327944" cy="7874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55</xdr:row>
      <xdr:rowOff>268291</xdr:rowOff>
    </xdr:from>
    <xdr:to>
      <xdr:col>5</xdr:col>
      <xdr:colOff>1325563</xdr:colOff>
      <xdr:row>55</xdr:row>
      <xdr:rowOff>1065217</xdr:rowOff>
    </xdr:to>
    <xdr:pic>
      <xdr:nvPicPr>
        <xdr:cNvPr id="54" name="Picture 137">
          <a:extLst>
            <a:ext uri="{FF2B5EF4-FFF2-40B4-BE49-F238E27FC236}">
              <a16:creationId xmlns:a16="http://schemas.microsoft.com/office/drawing/2014/main" id="{00000000-0008-0000-0600-000036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495675" y="65133541"/>
          <a:ext cx="1201738" cy="79692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56</xdr:row>
      <xdr:rowOff>214318</xdr:rowOff>
    </xdr:from>
    <xdr:to>
      <xdr:col>5</xdr:col>
      <xdr:colOff>1325563</xdr:colOff>
      <xdr:row>56</xdr:row>
      <xdr:rowOff>1011242</xdr:rowOff>
    </xdr:to>
    <xdr:pic>
      <xdr:nvPicPr>
        <xdr:cNvPr id="55" name="Picture 138">
          <a:extLst>
            <a:ext uri="{FF2B5EF4-FFF2-40B4-BE49-F238E27FC236}">
              <a16:creationId xmlns:a16="http://schemas.microsoft.com/office/drawing/2014/main" id="{00000000-0008-0000-0600-000037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3467100" y="66346393"/>
          <a:ext cx="1230313" cy="7969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13</xdr:col>
      <xdr:colOff>221456</xdr:colOff>
      <xdr:row>19</xdr:row>
      <xdr:rowOff>150018</xdr:rowOff>
    </xdr:from>
    <xdr:to>
      <xdr:col>13</xdr:col>
      <xdr:colOff>1000125</xdr:colOff>
      <xdr:row>19</xdr:row>
      <xdr:rowOff>928687</xdr:rowOff>
    </xdr:to>
    <xdr:pic>
      <xdr:nvPicPr>
        <xdr:cNvPr id="56" name="Picture 34">
          <a:extLst>
            <a:ext uri="{FF2B5EF4-FFF2-40B4-BE49-F238E27FC236}">
              <a16:creationId xmlns:a16="http://schemas.microsoft.com/office/drawing/2014/main" id="{00000000-0008-0000-0600-000038000000}"/>
            </a:ext>
          </a:extLst>
        </xdr:cNvPr>
        <xdr:cNvPicPr>
          <a:picLocks noChangeAspect="1" noChangeArrowheads="1"/>
        </xdr:cNvPicPr>
      </xdr:nvPicPr>
      <xdr:blipFill>
        <a:blip xmlns:r="http://schemas.openxmlformats.org/officeDocument/2006/relationships" r:embed="rId23"/>
        <a:srcRect/>
        <a:stretch>
          <a:fillRect/>
        </a:stretch>
      </xdr:blipFill>
      <xdr:spPr bwMode="auto">
        <a:xfrm>
          <a:off x="11622881" y="21609843"/>
          <a:ext cx="778669" cy="778669"/>
        </a:xfrm>
        <a:prstGeom prst="rect">
          <a:avLst/>
        </a:prstGeom>
        <a:noFill/>
        <a:ln w="9525">
          <a:noFill/>
          <a:miter lim="800000"/>
          <a:headEnd/>
          <a:tailEnd/>
        </a:ln>
      </xdr:spPr>
    </xdr:pic>
    <xdr:clientData/>
  </xdr:twoCellAnchor>
  <xdr:twoCellAnchor>
    <xdr:from>
      <xdr:col>13</xdr:col>
      <xdr:colOff>221456</xdr:colOff>
      <xdr:row>20</xdr:row>
      <xdr:rowOff>150018</xdr:rowOff>
    </xdr:from>
    <xdr:to>
      <xdr:col>13</xdr:col>
      <xdr:colOff>1000125</xdr:colOff>
      <xdr:row>20</xdr:row>
      <xdr:rowOff>928687</xdr:rowOff>
    </xdr:to>
    <xdr:pic>
      <xdr:nvPicPr>
        <xdr:cNvPr id="57" name="Picture 36">
          <a:extLst>
            <a:ext uri="{FF2B5EF4-FFF2-40B4-BE49-F238E27FC236}">
              <a16:creationId xmlns:a16="http://schemas.microsoft.com/office/drawing/2014/main" id="{00000000-0008-0000-0600-000039000000}"/>
            </a:ext>
          </a:extLst>
        </xdr:cNvPr>
        <xdr:cNvPicPr>
          <a:picLocks noChangeAspect="1" noChangeArrowheads="1"/>
        </xdr:cNvPicPr>
      </xdr:nvPicPr>
      <xdr:blipFill>
        <a:blip xmlns:r="http://schemas.openxmlformats.org/officeDocument/2006/relationships" r:embed="rId23"/>
        <a:srcRect/>
        <a:stretch>
          <a:fillRect/>
        </a:stretch>
      </xdr:blipFill>
      <xdr:spPr bwMode="auto">
        <a:xfrm>
          <a:off x="11622881" y="22876668"/>
          <a:ext cx="778669" cy="778669"/>
        </a:xfrm>
        <a:prstGeom prst="rect">
          <a:avLst/>
        </a:prstGeom>
        <a:noFill/>
        <a:ln w="9525">
          <a:noFill/>
          <a:miter lim="800000"/>
          <a:headEnd/>
          <a:tailEnd/>
        </a:ln>
      </xdr:spPr>
    </xdr:pic>
    <xdr:clientData/>
  </xdr:twoCellAnchor>
  <xdr:twoCellAnchor>
    <xdr:from>
      <xdr:col>13</xdr:col>
      <xdr:colOff>221456</xdr:colOff>
      <xdr:row>21</xdr:row>
      <xdr:rowOff>150018</xdr:rowOff>
    </xdr:from>
    <xdr:to>
      <xdr:col>13</xdr:col>
      <xdr:colOff>1000125</xdr:colOff>
      <xdr:row>21</xdr:row>
      <xdr:rowOff>928687</xdr:rowOff>
    </xdr:to>
    <xdr:pic>
      <xdr:nvPicPr>
        <xdr:cNvPr id="58" name="Picture 35">
          <a:extLst>
            <a:ext uri="{FF2B5EF4-FFF2-40B4-BE49-F238E27FC236}">
              <a16:creationId xmlns:a16="http://schemas.microsoft.com/office/drawing/2014/main" id="{00000000-0008-0000-0600-00003A000000}"/>
            </a:ext>
          </a:extLst>
        </xdr:cNvPr>
        <xdr:cNvPicPr>
          <a:picLocks noChangeAspect="1" noChangeArrowheads="1"/>
        </xdr:cNvPicPr>
      </xdr:nvPicPr>
      <xdr:blipFill>
        <a:blip xmlns:r="http://schemas.openxmlformats.org/officeDocument/2006/relationships" r:embed="rId23"/>
        <a:srcRect/>
        <a:stretch>
          <a:fillRect/>
        </a:stretch>
      </xdr:blipFill>
      <xdr:spPr bwMode="auto">
        <a:xfrm>
          <a:off x="11622881" y="24143493"/>
          <a:ext cx="778669" cy="778669"/>
        </a:xfrm>
        <a:prstGeom prst="rect">
          <a:avLst/>
        </a:prstGeom>
        <a:noFill/>
        <a:ln w="9525">
          <a:noFill/>
          <a:miter lim="800000"/>
          <a:headEnd/>
          <a:tailEnd/>
        </a:ln>
      </xdr:spPr>
    </xdr:pic>
    <xdr:clientData/>
  </xdr:twoCellAnchor>
  <xdr:twoCellAnchor>
    <xdr:from>
      <xdr:col>13</xdr:col>
      <xdr:colOff>166688</xdr:colOff>
      <xdr:row>22</xdr:row>
      <xdr:rowOff>107156</xdr:rowOff>
    </xdr:from>
    <xdr:to>
      <xdr:col>13</xdr:col>
      <xdr:colOff>1123951</xdr:colOff>
      <xdr:row>22</xdr:row>
      <xdr:rowOff>1064419</xdr:rowOff>
    </xdr:to>
    <xdr:pic>
      <xdr:nvPicPr>
        <xdr:cNvPr id="59" name="Picture 37">
          <a:extLst>
            <a:ext uri="{FF2B5EF4-FFF2-40B4-BE49-F238E27FC236}">
              <a16:creationId xmlns:a16="http://schemas.microsoft.com/office/drawing/2014/main" id="{00000000-0008-0000-0600-00003B000000}"/>
            </a:ext>
          </a:extLst>
        </xdr:cNvPr>
        <xdr:cNvPicPr>
          <a:picLocks noChangeAspect="1" noChangeArrowheads="1"/>
        </xdr:cNvPicPr>
      </xdr:nvPicPr>
      <xdr:blipFill>
        <a:blip xmlns:r="http://schemas.openxmlformats.org/officeDocument/2006/relationships" r:embed="rId24"/>
        <a:srcRect/>
        <a:stretch>
          <a:fillRect/>
        </a:stretch>
      </xdr:blipFill>
      <xdr:spPr bwMode="auto">
        <a:xfrm>
          <a:off x="11568113" y="25367456"/>
          <a:ext cx="957263" cy="957263"/>
        </a:xfrm>
        <a:prstGeom prst="rect">
          <a:avLst/>
        </a:prstGeom>
        <a:noFill/>
        <a:ln w="9525">
          <a:noFill/>
          <a:miter lim="800000"/>
          <a:headEnd/>
          <a:tailEnd/>
        </a:ln>
      </xdr:spPr>
    </xdr:pic>
    <xdr:clientData/>
  </xdr:twoCellAnchor>
  <xdr:twoCellAnchor>
    <xdr:from>
      <xdr:col>13</xdr:col>
      <xdr:colOff>166688</xdr:colOff>
      <xdr:row>23</xdr:row>
      <xdr:rowOff>238125</xdr:rowOff>
    </xdr:from>
    <xdr:to>
      <xdr:col>13</xdr:col>
      <xdr:colOff>1123951</xdr:colOff>
      <xdr:row>23</xdr:row>
      <xdr:rowOff>1195388</xdr:rowOff>
    </xdr:to>
    <xdr:pic>
      <xdr:nvPicPr>
        <xdr:cNvPr id="60" name="Picture 38">
          <a:extLst>
            <a:ext uri="{FF2B5EF4-FFF2-40B4-BE49-F238E27FC236}">
              <a16:creationId xmlns:a16="http://schemas.microsoft.com/office/drawing/2014/main" id="{00000000-0008-0000-0600-00003C000000}"/>
            </a:ext>
          </a:extLst>
        </xdr:cNvPr>
        <xdr:cNvPicPr>
          <a:picLocks noChangeAspect="1" noChangeArrowheads="1"/>
        </xdr:cNvPicPr>
      </xdr:nvPicPr>
      <xdr:blipFill>
        <a:blip xmlns:r="http://schemas.openxmlformats.org/officeDocument/2006/relationships" r:embed="rId24"/>
        <a:srcRect/>
        <a:stretch>
          <a:fillRect/>
        </a:stretch>
      </xdr:blipFill>
      <xdr:spPr bwMode="auto">
        <a:xfrm>
          <a:off x="11568113" y="26765250"/>
          <a:ext cx="957263" cy="957263"/>
        </a:xfrm>
        <a:prstGeom prst="rect">
          <a:avLst/>
        </a:prstGeom>
        <a:noFill/>
        <a:ln w="9525">
          <a:noFill/>
          <a:miter lim="800000"/>
          <a:headEnd/>
          <a:tailEnd/>
        </a:ln>
      </xdr:spPr>
    </xdr:pic>
    <xdr:clientData/>
  </xdr:twoCellAnchor>
  <xdr:twoCellAnchor>
    <xdr:from>
      <xdr:col>13</xdr:col>
      <xdr:colOff>166688</xdr:colOff>
      <xdr:row>24</xdr:row>
      <xdr:rowOff>154780</xdr:rowOff>
    </xdr:from>
    <xdr:to>
      <xdr:col>13</xdr:col>
      <xdr:colOff>1123951</xdr:colOff>
      <xdr:row>24</xdr:row>
      <xdr:rowOff>1112043</xdr:rowOff>
    </xdr:to>
    <xdr:pic>
      <xdr:nvPicPr>
        <xdr:cNvPr id="61" name="Picture 39">
          <a:extLst>
            <a:ext uri="{FF2B5EF4-FFF2-40B4-BE49-F238E27FC236}">
              <a16:creationId xmlns:a16="http://schemas.microsoft.com/office/drawing/2014/main" id="{00000000-0008-0000-0600-00003D000000}"/>
            </a:ext>
          </a:extLst>
        </xdr:cNvPr>
        <xdr:cNvPicPr>
          <a:picLocks noChangeAspect="1" noChangeArrowheads="1"/>
        </xdr:cNvPicPr>
      </xdr:nvPicPr>
      <xdr:blipFill>
        <a:blip xmlns:r="http://schemas.openxmlformats.org/officeDocument/2006/relationships" r:embed="rId24"/>
        <a:srcRect/>
        <a:stretch>
          <a:fillRect/>
        </a:stretch>
      </xdr:blipFill>
      <xdr:spPr bwMode="auto">
        <a:xfrm>
          <a:off x="11568113" y="27948730"/>
          <a:ext cx="957263" cy="957263"/>
        </a:xfrm>
        <a:prstGeom prst="rect">
          <a:avLst/>
        </a:prstGeom>
        <a:noFill/>
        <a:ln w="9525">
          <a:noFill/>
          <a:miter lim="800000"/>
          <a:headEnd/>
          <a:tailEnd/>
        </a:ln>
      </xdr:spPr>
    </xdr:pic>
    <xdr:clientData/>
  </xdr:twoCellAnchor>
  <xdr:twoCellAnchor>
    <xdr:from>
      <xdr:col>13</xdr:col>
      <xdr:colOff>202407</xdr:colOff>
      <xdr:row>25</xdr:row>
      <xdr:rowOff>178593</xdr:rowOff>
    </xdr:from>
    <xdr:to>
      <xdr:col>13</xdr:col>
      <xdr:colOff>1088233</xdr:colOff>
      <xdr:row>25</xdr:row>
      <xdr:rowOff>1064419</xdr:rowOff>
    </xdr:to>
    <xdr:pic>
      <xdr:nvPicPr>
        <xdr:cNvPr id="62" name="Picture 40">
          <a:extLst>
            <a:ext uri="{FF2B5EF4-FFF2-40B4-BE49-F238E27FC236}">
              <a16:creationId xmlns:a16="http://schemas.microsoft.com/office/drawing/2014/main" id="{00000000-0008-0000-0600-00003E000000}"/>
            </a:ext>
          </a:extLst>
        </xdr:cNvPr>
        <xdr:cNvPicPr>
          <a:picLocks noChangeAspect="1" noChangeArrowheads="1"/>
        </xdr:cNvPicPr>
      </xdr:nvPicPr>
      <xdr:blipFill>
        <a:blip xmlns:r="http://schemas.openxmlformats.org/officeDocument/2006/relationships" r:embed="rId25"/>
        <a:srcRect/>
        <a:stretch>
          <a:fillRect/>
        </a:stretch>
      </xdr:blipFill>
      <xdr:spPr bwMode="auto">
        <a:xfrm>
          <a:off x="11603832" y="29239368"/>
          <a:ext cx="885826" cy="885826"/>
        </a:xfrm>
        <a:prstGeom prst="rect">
          <a:avLst/>
        </a:prstGeom>
        <a:noFill/>
        <a:ln w="9525">
          <a:noFill/>
          <a:miter lim="800000"/>
          <a:headEnd/>
          <a:tailEnd/>
        </a:ln>
      </xdr:spPr>
    </xdr:pic>
    <xdr:clientData/>
  </xdr:twoCellAnchor>
  <xdr:twoCellAnchor>
    <xdr:from>
      <xdr:col>13</xdr:col>
      <xdr:colOff>202407</xdr:colOff>
      <xdr:row>26</xdr:row>
      <xdr:rowOff>166687</xdr:rowOff>
    </xdr:from>
    <xdr:to>
      <xdr:col>13</xdr:col>
      <xdr:colOff>981076</xdr:colOff>
      <xdr:row>26</xdr:row>
      <xdr:rowOff>945356</xdr:rowOff>
    </xdr:to>
    <xdr:pic>
      <xdr:nvPicPr>
        <xdr:cNvPr id="63" name="Picture 41">
          <a:extLst>
            <a:ext uri="{FF2B5EF4-FFF2-40B4-BE49-F238E27FC236}">
              <a16:creationId xmlns:a16="http://schemas.microsoft.com/office/drawing/2014/main" id="{00000000-0008-0000-0600-00003F000000}"/>
            </a:ext>
          </a:extLst>
        </xdr:cNvPr>
        <xdr:cNvPicPr>
          <a:picLocks noChangeAspect="1" noChangeArrowheads="1"/>
        </xdr:cNvPicPr>
      </xdr:nvPicPr>
      <xdr:blipFill>
        <a:blip xmlns:r="http://schemas.openxmlformats.org/officeDocument/2006/relationships" r:embed="rId26"/>
        <a:srcRect/>
        <a:stretch>
          <a:fillRect/>
        </a:stretch>
      </xdr:blipFill>
      <xdr:spPr bwMode="auto">
        <a:xfrm>
          <a:off x="11603832" y="30494287"/>
          <a:ext cx="778669" cy="778669"/>
        </a:xfrm>
        <a:prstGeom prst="rect">
          <a:avLst/>
        </a:prstGeom>
        <a:noFill/>
        <a:ln w="9525">
          <a:noFill/>
          <a:miter lim="800000"/>
          <a:headEnd/>
          <a:tailEnd/>
        </a:ln>
      </xdr:spPr>
    </xdr:pic>
    <xdr:clientData/>
  </xdr:twoCellAnchor>
  <xdr:twoCellAnchor>
    <xdr:from>
      <xdr:col>13</xdr:col>
      <xdr:colOff>221456</xdr:colOff>
      <xdr:row>27</xdr:row>
      <xdr:rowOff>150018</xdr:rowOff>
    </xdr:from>
    <xdr:to>
      <xdr:col>13</xdr:col>
      <xdr:colOff>1000125</xdr:colOff>
      <xdr:row>27</xdr:row>
      <xdr:rowOff>928687</xdr:rowOff>
    </xdr:to>
    <xdr:pic>
      <xdr:nvPicPr>
        <xdr:cNvPr id="64" name="Picture 42">
          <a:extLst>
            <a:ext uri="{FF2B5EF4-FFF2-40B4-BE49-F238E27FC236}">
              <a16:creationId xmlns:a16="http://schemas.microsoft.com/office/drawing/2014/main" id="{00000000-0008-0000-0600-000040000000}"/>
            </a:ext>
          </a:extLst>
        </xdr:cNvPr>
        <xdr:cNvPicPr>
          <a:picLocks noChangeAspect="1" noChangeArrowheads="1"/>
        </xdr:cNvPicPr>
      </xdr:nvPicPr>
      <xdr:blipFill>
        <a:blip xmlns:r="http://schemas.openxmlformats.org/officeDocument/2006/relationships" r:embed="rId26"/>
        <a:srcRect/>
        <a:stretch>
          <a:fillRect/>
        </a:stretch>
      </xdr:blipFill>
      <xdr:spPr bwMode="auto">
        <a:xfrm>
          <a:off x="11622881" y="31744443"/>
          <a:ext cx="778669" cy="778669"/>
        </a:xfrm>
        <a:prstGeom prst="rect">
          <a:avLst/>
        </a:prstGeom>
        <a:noFill/>
        <a:ln w="9525">
          <a:noFill/>
          <a:miter lim="800000"/>
          <a:headEnd/>
          <a:tailEnd/>
        </a:ln>
      </xdr:spPr>
    </xdr:pic>
    <xdr:clientData/>
  </xdr:twoCellAnchor>
  <xdr:twoCellAnchor>
    <xdr:from>
      <xdr:col>13</xdr:col>
      <xdr:colOff>221456</xdr:colOff>
      <xdr:row>28</xdr:row>
      <xdr:rowOff>150018</xdr:rowOff>
    </xdr:from>
    <xdr:to>
      <xdr:col>13</xdr:col>
      <xdr:colOff>1000125</xdr:colOff>
      <xdr:row>28</xdr:row>
      <xdr:rowOff>928687</xdr:rowOff>
    </xdr:to>
    <xdr:pic>
      <xdr:nvPicPr>
        <xdr:cNvPr id="65" name="Picture 43">
          <a:extLst>
            <a:ext uri="{FF2B5EF4-FFF2-40B4-BE49-F238E27FC236}">
              <a16:creationId xmlns:a16="http://schemas.microsoft.com/office/drawing/2014/main" id="{00000000-0008-0000-0600-000041000000}"/>
            </a:ext>
          </a:extLst>
        </xdr:cNvPr>
        <xdr:cNvPicPr>
          <a:picLocks noChangeAspect="1" noChangeArrowheads="1"/>
        </xdr:cNvPicPr>
      </xdr:nvPicPr>
      <xdr:blipFill>
        <a:blip xmlns:r="http://schemas.openxmlformats.org/officeDocument/2006/relationships" r:embed="rId26"/>
        <a:srcRect/>
        <a:stretch>
          <a:fillRect/>
        </a:stretch>
      </xdr:blipFill>
      <xdr:spPr bwMode="auto">
        <a:xfrm>
          <a:off x="11622881" y="33011268"/>
          <a:ext cx="778669" cy="778669"/>
        </a:xfrm>
        <a:prstGeom prst="rect">
          <a:avLst/>
        </a:prstGeom>
        <a:noFill/>
        <a:ln w="9525">
          <a:noFill/>
          <a:miter lim="800000"/>
          <a:headEnd/>
          <a:tailEnd/>
        </a:ln>
      </xdr:spPr>
    </xdr:pic>
    <xdr:clientData/>
  </xdr:twoCellAnchor>
  <xdr:twoCellAnchor>
    <xdr:from>
      <xdr:col>13</xdr:col>
      <xdr:colOff>221456</xdr:colOff>
      <xdr:row>29</xdr:row>
      <xdr:rowOff>150018</xdr:rowOff>
    </xdr:from>
    <xdr:to>
      <xdr:col>13</xdr:col>
      <xdr:colOff>1000125</xdr:colOff>
      <xdr:row>29</xdr:row>
      <xdr:rowOff>928687</xdr:rowOff>
    </xdr:to>
    <xdr:pic>
      <xdr:nvPicPr>
        <xdr:cNvPr id="66" name="Picture 44">
          <a:extLst>
            <a:ext uri="{FF2B5EF4-FFF2-40B4-BE49-F238E27FC236}">
              <a16:creationId xmlns:a16="http://schemas.microsoft.com/office/drawing/2014/main" id="{00000000-0008-0000-0600-000042000000}"/>
            </a:ext>
          </a:extLst>
        </xdr:cNvPr>
        <xdr:cNvPicPr>
          <a:picLocks noChangeAspect="1" noChangeArrowheads="1"/>
        </xdr:cNvPicPr>
      </xdr:nvPicPr>
      <xdr:blipFill>
        <a:blip xmlns:r="http://schemas.openxmlformats.org/officeDocument/2006/relationships" r:embed="rId27"/>
        <a:srcRect/>
        <a:stretch>
          <a:fillRect/>
        </a:stretch>
      </xdr:blipFill>
      <xdr:spPr bwMode="auto">
        <a:xfrm>
          <a:off x="11622881" y="34278093"/>
          <a:ext cx="778669" cy="778669"/>
        </a:xfrm>
        <a:prstGeom prst="rect">
          <a:avLst/>
        </a:prstGeom>
        <a:noFill/>
        <a:ln w="9525">
          <a:noFill/>
          <a:miter lim="800000"/>
          <a:headEnd/>
          <a:tailEnd/>
        </a:ln>
      </xdr:spPr>
    </xdr:pic>
    <xdr:clientData/>
  </xdr:twoCellAnchor>
  <xdr:twoCellAnchor>
    <xdr:from>
      <xdr:col>13</xdr:col>
      <xdr:colOff>221456</xdr:colOff>
      <xdr:row>30</xdr:row>
      <xdr:rowOff>150018</xdr:rowOff>
    </xdr:from>
    <xdr:to>
      <xdr:col>13</xdr:col>
      <xdr:colOff>1000125</xdr:colOff>
      <xdr:row>30</xdr:row>
      <xdr:rowOff>928687</xdr:rowOff>
    </xdr:to>
    <xdr:pic>
      <xdr:nvPicPr>
        <xdr:cNvPr id="67" name="Picture 45">
          <a:extLst>
            <a:ext uri="{FF2B5EF4-FFF2-40B4-BE49-F238E27FC236}">
              <a16:creationId xmlns:a16="http://schemas.microsoft.com/office/drawing/2014/main" id="{00000000-0008-0000-0600-000043000000}"/>
            </a:ext>
          </a:extLst>
        </xdr:cNvPr>
        <xdr:cNvPicPr>
          <a:picLocks noChangeAspect="1" noChangeArrowheads="1"/>
        </xdr:cNvPicPr>
      </xdr:nvPicPr>
      <xdr:blipFill>
        <a:blip xmlns:r="http://schemas.openxmlformats.org/officeDocument/2006/relationships" r:embed="rId27"/>
        <a:srcRect/>
        <a:stretch>
          <a:fillRect/>
        </a:stretch>
      </xdr:blipFill>
      <xdr:spPr bwMode="auto">
        <a:xfrm>
          <a:off x="11622881" y="35544918"/>
          <a:ext cx="778669" cy="778669"/>
        </a:xfrm>
        <a:prstGeom prst="rect">
          <a:avLst/>
        </a:prstGeom>
        <a:noFill/>
        <a:ln w="9525">
          <a:noFill/>
          <a:miter lim="800000"/>
          <a:headEnd/>
          <a:tailEnd/>
        </a:ln>
      </xdr:spPr>
    </xdr:pic>
    <xdr:clientData/>
  </xdr:twoCellAnchor>
  <xdr:twoCellAnchor>
    <xdr:from>
      <xdr:col>13</xdr:col>
      <xdr:colOff>221456</xdr:colOff>
      <xdr:row>31</xdr:row>
      <xdr:rowOff>150018</xdr:rowOff>
    </xdr:from>
    <xdr:to>
      <xdr:col>13</xdr:col>
      <xdr:colOff>1000125</xdr:colOff>
      <xdr:row>31</xdr:row>
      <xdr:rowOff>928687</xdr:rowOff>
    </xdr:to>
    <xdr:pic>
      <xdr:nvPicPr>
        <xdr:cNvPr id="68" name="Picture 46">
          <a:extLst>
            <a:ext uri="{FF2B5EF4-FFF2-40B4-BE49-F238E27FC236}">
              <a16:creationId xmlns:a16="http://schemas.microsoft.com/office/drawing/2014/main" id="{00000000-0008-0000-0600-000044000000}"/>
            </a:ext>
          </a:extLst>
        </xdr:cNvPr>
        <xdr:cNvPicPr>
          <a:picLocks noChangeAspect="1" noChangeArrowheads="1"/>
        </xdr:cNvPicPr>
      </xdr:nvPicPr>
      <xdr:blipFill>
        <a:blip xmlns:r="http://schemas.openxmlformats.org/officeDocument/2006/relationships" r:embed="rId27"/>
        <a:srcRect/>
        <a:stretch>
          <a:fillRect/>
        </a:stretch>
      </xdr:blipFill>
      <xdr:spPr bwMode="auto">
        <a:xfrm>
          <a:off x="11622881" y="36811743"/>
          <a:ext cx="778669" cy="778669"/>
        </a:xfrm>
        <a:prstGeom prst="rect">
          <a:avLst/>
        </a:prstGeom>
        <a:noFill/>
        <a:ln w="9525">
          <a:noFill/>
          <a:miter lim="800000"/>
          <a:headEnd/>
          <a:tailEnd/>
        </a:ln>
      </xdr:spPr>
    </xdr:pic>
    <xdr:clientData/>
  </xdr:twoCellAnchor>
  <xdr:twoCellAnchor>
    <xdr:from>
      <xdr:col>13</xdr:col>
      <xdr:colOff>221456</xdr:colOff>
      <xdr:row>33</xdr:row>
      <xdr:rowOff>150018</xdr:rowOff>
    </xdr:from>
    <xdr:to>
      <xdr:col>13</xdr:col>
      <xdr:colOff>1000125</xdr:colOff>
      <xdr:row>33</xdr:row>
      <xdr:rowOff>928687</xdr:rowOff>
    </xdr:to>
    <xdr:pic>
      <xdr:nvPicPr>
        <xdr:cNvPr id="69" name="Picture 48">
          <a:extLst>
            <a:ext uri="{FF2B5EF4-FFF2-40B4-BE49-F238E27FC236}">
              <a16:creationId xmlns:a16="http://schemas.microsoft.com/office/drawing/2014/main" id="{00000000-0008-0000-0600-000045000000}"/>
            </a:ext>
          </a:extLst>
        </xdr:cNvPr>
        <xdr:cNvPicPr>
          <a:picLocks noChangeAspect="1" noChangeArrowheads="1"/>
        </xdr:cNvPicPr>
      </xdr:nvPicPr>
      <xdr:blipFill>
        <a:blip xmlns:r="http://schemas.openxmlformats.org/officeDocument/2006/relationships" r:embed="rId28"/>
        <a:srcRect/>
        <a:stretch>
          <a:fillRect/>
        </a:stretch>
      </xdr:blipFill>
      <xdr:spPr bwMode="auto">
        <a:xfrm>
          <a:off x="11622881" y="39345393"/>
          <a:ext cx="778669" cy="778669"/>
        </a:xfrm>
        <a:prstGeom prst="rect">
          <a:avLst/>
        </a:prstGeom>
        <a:noFill/>
        <a:ln w="9525">
          <a:noFill/>
          <a:miter lim="800000"/>
          <a:headEnd/>
          <a:tailEnd/>
        </a:ln>
      </xdr:spPr>
    </xdr:pic>
    <xdr:clientData/>
  </xdr:twoCellAnchor>
  <xdr:twoCellAnchor>
    <xdr:from>
      <xdr:col>13</xdr:col>
      <xdr:colOff>221456</xdr:colOff>
      <xdr:row>34</xdr:row>
      <xdr:rowOff>150018</xdr:rowOff>
    </xdr:from>
    <xdr:to>
      <xdr:col>13</xdr:col>
      <xdr:colOff>1000125</xdr:colOff>
      <xdr:row>34</xdr:row>
      <xdr:rowOff>928687</xdr:rowOff>
    </xdr:to>
    <xdr:pic>
      <xdr:nvPicPr>
        <xdr:cNvPr id="70" name="Picture 49">
          <a:extLst>
            <a:ext uri="{FF2B5EF4-FFF2-40B4-BE49-F238E27FC236}">
              <a16:creationId xmlns:a16="http://schemas.microsoft.com/office/drawing/2014/main" id="{00000000-0008-0000-0600-000046000000}"/>
            </a:ext>
          </a:extLst>
        </xdr:cNvPr>
        <xdr:cNvPicPr>
          <a:picLocks noChangeAspect="1" noChangeArrowheads="1"/>
        </xdr:cNvPicPr>
      </xdr:nvPicPr>
      <xdr:blipFill>
        <a:blip xmlns:r="http://schemas.openxmlformats.org/officeDocument/2006/relationships" r:embed="rId28"/>
        <a:srcRect/>
        <a:stretch>
          <a:fillRect/>
        </a:stretch>
      </xdr:blipFill>
      <xdr:spPr bwMode="auto">
        <a:xfrm>
          <a:off x="11622881" y="40612218"/>
          <a:ext cx="778669" cy="778669"/>
        </a:xfrm>
        <a:prstGeom prst="rect">
          <a:avLst/>
        </a:prstGeom>
        <a:noFill/>
        <a:ln w="9525">
          <a:noFill/>
          <a:miter lim="800000"/>
          <a:headEnd/>
          <a:tailEnd/>
        </a:ln>
      </xdr:spPr>
    </xdr:pic>
    <xdr:clientData/>
  </xdr:twoCellAnchor>
  <xdr:twoCellAnchor>
    <xdr:from>
      <xdr:col>13</xdr:col>
      <xdr:colOff>47628</xdr:colOff>
      <xdr:row>32</xdr:row>
      <xdr:rowOff>309564</xdr:rowOff>
    </xdr:from>
    <xdr:to>
      <xdr:col>13</xdr:col>
      <xdr:colOff>1074782</xdr:colOff>
      <xdr:row>32</xdr:row>
      <xdr:rowOff>631032</xdr:rowOff>
    </xdr:to>
    <xdr:pic>
      <xdr:nvPicPr>
        <xdr:cNvPr id="71" name="Picture 8">
          <a:extLst>
            <a:ext uri="{FF2B5EF4-FFF2-40B4-BE49-F238E27FC236}">
              <a16:creationId xmlns:a16="http://schemas.microsoft.com/office/drawing/2014/main" id="{00000000-0008-0000-0600-000047000000}"/>
            </a:ext>
          </a:extLst>
        </xdr:cNvPr>
        <xdr:cNvPicPr>
          <a:picLocks noChangeAspect="1" noChangeArrowheads="1"/>
        </xdr:cNvPicPr>
      </xdr:nvPicPr>
      <xdr:blipFill>
        <a:blip xmlns:r="http://schemas.openxmlformats.org/officeDocument/2006/relationships" r:embed="rId29"/>
        <a:srcRect/>
        <a:stretch>
          <a:fillRect/>
        </a:stretch>
      </xdr:blipFill>
      <xdr:spPr bwMode="auto">
        <a:xfrm>
          <a:off x="11449053" y="38238114"/>
          <a:ext cx="1027154" cy="321468"/>
        </a:xfrm>
        <a:prstGeom prst="rect">
          <a:avLst/>
        </a:prstGeom>
        <a:noFill/>
      </xdr:spPr>
    </xdr:pic>
    <xdr:clientData/>
  </xdr:twoCellAnchor>
  <xdr:twoCellAnchor>
    <xdr:from>
      <xdr:col>13</xdr:col>
      <xdr:colOff>221456</xdr:colOff>
      <xdr:row>35</xdr:row>
      <xdr:rowOff>150018</xdr:rowOff>
    </xdr:from>
    <xdr:to>
      <xdr:col>13</xdr:col>
      <xdr:colOff>1000125</xdr:colOff>
      <xdr:row>35</xdr:row>
      <xdr:rowOff>928687</xdr:rowOff>
    </xdr:to>
    <xdr:pic>
      <xdr:nvPicPr>
        <xdr:cNvPr id="72" name="Picture 50">
          <a:extLst>
            <a:ext uri="{FF2B5EF4-FFF2-40B4-BE49-F238E27FC236}">
              <a16:creationId xmlns:a16="http://schemas.microsoft.com/office/drawing/2014/main" id="{00000000-0008-0000-0600-000048000000}"/>
            </a:ext>
          </a:extLst>
        </xdr:cNvPr>
        <xdr:cNvPicPr>
          <a:picLocks noChangeAspect="1" noChangeArrowheads="1"/>
        </xdr:cNvPicPr>
      </xdr:nvPicPr>
      <xdr:blipFill>
        <a:blip xmlns:r="http://schemas.openxmlformats.org/officeDocument/2006/relationships" r:embed="rId28"/>
        <a:srcRect/>
        <a:stretch>
          <a:fillRect/>
        </a:stretch>
      </xdr:blipFill>
      <xdr:spPr bwMode="auto">
        <a:xfrm>
          <a:off x="11622881" y="41879043"/>
          <a:ext cx="778669" cy="778669"/>
        </a:xfrm>
        <a:prstGeom prst="rect">
          <a:avLst/>
        </a:prstGeom>
        <a:noFill/>
        <a:ln w="9525">
          <a:noFill/>
          <a:miter lim="800000"/>
          <a:headEnd/>
          <a:tailEnd/>
        </a:ln>
      </xdr:spPr>
    </xdr:pic>
    <xdr:clientData/>
  </xdr:twoCellAnchor>
  <xdr:twoCellAnchor>
    <xdr:from>
      <xdr:col>13</xdr:col>
      <xdr:colOff>221456</xdr:colOff>
      <xdr:row>36</xdr:row>
      <xdr:rowOff>150018</xdr:rowOff>
    </xdr:from>
    <xdr:to>
      <xdr:col>13</xdr:col>
      <xdr:colOff>1000125</xdr:colOff>
      <xdr:row>36</xdr:row>
      <xdr:rowOff>928687</xdr:rowOff>
    </xdr:to>
    <xdr:pic>
      <xdr:nvPicPr>
        <xdr:cNvPr id="73" name="Picture 51">
          <a:extLst>
            <a:ext uri="{FF2B5EF4-FFF2-40B4-BE49-F238E27FC236}">
              <a16:creationId xmlns:a16="http://schemas.microsoft.com/office/drawing/2014/main" id="{00000000-0008-0000-0600-000049000000}"/>
            </a:ext>
          </a:extLst>
        </xdr:cNvPr>
        <xdr:cNvPicPr>
          <a:picLocks noChangeAspect="1" noChangeArrowheads="1"/>
        </xdr:cNvPicPr>
      </xdr:nvPicPr>
      <xdr:blipFill>
        <a:blip xmlns:r="http://schemas.openxmlformats.org/officeDocument/2006/relationships" r:embed="rId28"/>
        <a:srcRect/>
        <a:stretch>
          <a:fillRect/>
        </a:stretch>
      </xdr:blipFill>
      <xdr:spPr bwMode="auto">
        <a:xfrm>
          <a:off x="11622881" y="43145868"/>
          <a:ext cx="778669" cy="778669"/>
        </a:xfrm>
        <a:prstGeom prst="rect">
          <a:avLst/>
        </a:prstGeom>
        <a:noFill/>
        <a:ln w="9525">
          <a:noFill/>
          <a:miter lim="800000"/>
          <a:headEnd/>
          <a:tailEnd/>
        </a:ln>
      </xdr:spPr>
    </xdr:pic>
    <xdr:clientData/>
  </xdr:twoCellAnchor>
  <xdr:twoCellAnchor>
    <xdr:from>
      <xdr:col>13</xdr:col>
      <xdr:colOff>160678</xdr:colOff>
      <xdr:row>39</xdr:row>
      <xdr:rowOff>213296</xdr:rowOff>
    </xdr:from>
    <xdr:to>
      <xdr:col>13</xdr:col>
      <xdr:colOff>909298</xdr:colOff>
      <xdr:row>39</xdr:row>
      <xdr:rowOff>963042</xdr:rowOff>
    </xdr:to>
    <xdr:pic>
      <xdr:nvPicPr>
        <xdr:cNvPr id="74" name="Picture 73">
          <a:extLst>
            <a:ext uri="{FF2B5EF4-FFF2-40B4-BE49-F238E27FC236}">
              <a16:creationId xmlns:a16="http://schemas.microsoft.com/office/drawing/2014/main" id="{00000000-0008-0000-0600-00004C000000}"/>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11562103" y="47009621"/>
          <a:ext cx="748620" cy="7497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152402</xdr:colOff>
      <xdr:row>40</xdr:row>
      <xdr:rowOff>390525</xdr:rowOff>
    </xdr:from>
    <xdr:to>
      <xdr:col>13</xdr:col>
      <xdr:colOff>1143002</xdr:colOff>
      <xdr:row>40</xdr:row>
      <xdr:rowOff>819206</xdr:rowOff>
    </xdr:to>
    <xdr:pic>
      <xdr:nvPicPr>
        <xdr:cNvPr id="75" name="Picture 74">
          <a:extLst>
            <a:ext uri="{FF2B5EF4-FFF2-40B4-BE49-F238E27FC236}">
              <a16:creationId xmlns:a16="http://schemas.microsoft.com/office/drawing/2014/main" id="{00000000-0008-0000-0600-00004D000000}"/>
            </a:ext>
          </a:extLst>
        </xdr:cNvPr>
        <xdr:cNvPicPr>
          <a:picLocks noChangeAspect="1"/>
        </xdr:cNvPicPr>
      </xdr:nvPicPr>
      <xdr:blipFill>
        <a:blip xmlns:r="http://schemas.openxmlformats.org/officeDocument/2006/relationships" r:embed="rId31"/>
        <a:stretch>
          <a:fillRect/>
        </a:stretch>
      </xdr:blipFill>
      <xdr:spPr>
        <a:xfrm>
          <a:off x="11553827" y="48453675"/>
          <a:ext cx="990600" cy="428681"/>
        </a:xfrm>
        <a:prstGeom prst="rect">
          <a:avLst/>
        </a:prstGeom>
      </xdr:spPr>
    </xdr:pic>
    <xdr:clientData/>
  </xdr:twoCellAnchor>
  <xdr:twoCellAnchor>
    <xdr:from>
      <xdr:col>13</xdr:col>
      <xdr:colOff>123827</xdr:colOff>
      <xdr:row>41</xdr:row>
      <xdr:rowOff>371475</xdr:rowOff>
    </xdr:from>
    <xdr:to>
      <xdr:col>13</xdr:col>
      <xdr:colOff>1114427</xdr:colOff>
      <xdr:row>41</xdr:row>
      <xdr:rowOff>800156</xdr:rowOff>
    </xdr:to>
    <xdr:pic>
      <xdr:nvPicPr>
        <xdr:cNvPr id="76" name="Picture 75">
          <a:extLst>
            <a:ext uri="{FF2B5EF4-FFF2-40B4-BE49-F238E27FC236}">
              <a16:creationId xmlns:a16="http://schemas.microsoft.com/office/drawing/2014/main" id="{00000000-0008-0000-0600-00004E000000}"/>
            </a:ext>
          </a:extLst>
        </xdr:cNvPr>
        <xdr:cNvPicPr>
          <a:picLocks noChangeAspect="1"/>
        </xdr:cNvPicPr>
      </xdr:nvPicPr>
      <xdr:blipFill>
        <a:blip xmlns:r="http://schemas.openxmlformats.org/officeDocument/2006/relationships" r:embed="rId31"/>
        <a:stretch>
          <a:fillRect/>
        </a:stretch>
      </xdr:blipFill>
      <xdr:spPr>
        <a:xfrm>
          <a:off x="11525252" y="49701450"/>
          <a:ext cx="990600" cy="428681"/>
        </a:xfrm>
        <a:prstGeom prst="rect">
          <a:avLst/>
        </a:prstGeom>
      </xdr:spPr>
    </xdr:pic>
    <xdr:clientData/>
  </xdr:twoCellAnchor>
  <xdr:twoCellAnchor>
    <xdr:from>
      <xdr:col>13</xdr:col>
      <xdr:colOff>102395</xdr:colOff>
      <xdr:row>42</xdr:row>
      <xdr:rowOff>333376</xdr:rowOff>
    </xdr:from>
    <xdr:to>
      <xdr:col>13</xdr:col>
      <xdr:colOff>1103055</xdr:colOff>
      <xdr:row>42</xdr:row>
      <xdr:rowOff>809626</xdr:rowOff>
    </xdr:to>
    <xdr:pic>
      <xdr:nvPicPr>
        <xdr:cNvPr id="77" name="Picture 76">
          <a:extLst>
            <a:ext uri="{FF2B5EF4-FFF2-40B4-BE49-F238E27FC236}">
              <a16:creationId xmlns:a16="http://schemas.microsoft.com/office/drawing/2014/main" id="{00000000-0008-0000-0600-00004F000000}"/>
            </a:ext>
          </a:extLst>
        </xdr:cNvPr>
        <xdr:cNvPicPr>
          <a:picLocks noChangeAspect="1"/>
        </xdr:cNvPicPr>
      </xdr:nvPicPr>
      <xdr:blipFill>
        <a:blip xmlns:r="http://schemas.openxmlformats.org/officeDocument/2006/relationships" r:embed="rId32"/>
        <a:stretch>
          <a:fillRect/>
        </a:stretch>
      </xdr:blipFill>
      <xdr:spPr>
        <a:xfrm>
          <a:off x="11503820" y="50930176"/>
          <a:ext cx="1000660" cy="476250"/>
        </a:xfrm>
        <a:prstGeom prst="rect">
          <a:avLst/>
        </a:prstGeom>
      </xdr:spPr>
    </xdr:pic>
    <xdr:clientData/>
  </xdr:twoCellAnchor>
  <xdr:twoCellAnchor>
    <xdr:from>
      <xdr:col>13</xdr:col>
      <xdr:colOff>150763</xdr:colOff>
      <xdr:row>43</xdr:row>
      <xdr:rowOff>295025</xdr:rowOff>
    </xdr:from>
    <xdr:to>
      <xdr:col>13</xdr:col>
      <xdr:colOff>1000124</xdr:colOff>
      <xdr:row>43</xdr:row>
      <xdr:rowOff>889473</xdr:rowOff>
    </xdr:to>
    <xdr:pic>
      <xdr:nvPicPr>
        <xdr:cNvPr id="78" name="Picture 77">
          <a:extLst>
            <a:ext uri="{FF2B5EF4-FFF2-40B4-BE49-F238E27FC236}">
              <a16:creationId xmlns:a16="http://schemas.microsoft.com/office/drawing/2014/main" id="{00000000-0008-0000-0600-000050000000}"/>
            </a:ext>
          </a:extLst>
        </xdr:cNvPr>
        <xdr:cNvPicPr>
          <a:picLocks noChangeAspect="1"/>
        </xdr:cNvPicPr>
      </xdr:nvPicPr>
      <xdr:blipFill>
        <a:blip xmlns:r="http://schemas.openxmlformats.org/officeDocument/2006/relationships" r:embed="rId33" cstate="print"/>
        <a:stretch>
          <a:fillRect/>
        </a:stretch>
      </xdr:blipFill>
      <xdr:spPr>
        <a:xfrm>
          <a:off x="11552188" y="52158650"/>
          <a:ext cx="849361" cy="594448"/>
        </a:xfrm>
        <a:prstGeom prst="rect">
          <a:avLst/>
        </a:prstGeom>
      </xdr:spPr>
    </xdr:pic>
    <xdr:clientData/>
  </xdr:twoCellAnchor>
  <xdr:twoCellAnchor>
    <xdr:from>
      <xdr:col>13</xdr:col>
      <xdr:colOff>245268</xdr:colOff>
      <xdr:row>46</xdr:row>
      <xdr:rowOff>90488</xdr:rowOff>
    </xdr:from>
    <xdr:to>
      <xdr:col>13</xdr:col>
      <xdr:colOff>1023937</xdr:colOff>
      <xdr:row>46</xdr:row>
      <xdr:rowOff>869157</xdr:rowOff>
    </xdr:to>
    <xdr:pic>
      <xdr:nvPicPr>
        <xdr:cNvPr id="79" name="Picture 55">
          <a:extLst>
            <a:ext uri="{FF2B5EF4-FFF2-40B4-BE49-F238E27FC236}">
              <a16:creationId xmlns:a16="http://schemas.microsoft.com/office/drawing/2014/main" id="{00000000-0008-0000-0600-000051000000}"/>
            </a:ext>
          </a:extLst>
        </xdr:cNvPr>
        <xdr:cNvPicPr>
          <a:picLocks noChangeAspect="1" noChangeArrowheads="1"/>
        </xdr:cNvPicPr>
      </xdr:nvPicPr>
      <xdr:blipFill>
        <a:blip xmlns:r="http://schemas.openxmlformats.org/officeDocument/2006/relationships" r:embed="rId34"/>
        <a:srcRect/>
        <a:stretch>
          <a:fillRect/>
        </a:stretch>
      </xdr:blipFill>
      <xdr:spPr bwMode="auto">
        <a:xfrm>
          <a:off x="11646693" y="55754588"/>
          <a:ext cx="778669" cy="778669"/>
        </a:xfrm>
        <a:prstGeom prst="rect">
          <a:avLst/>
        </a:prstGeom>
        <a:noFill/>
        <a:ln w="9525">
          <a:noFill/>
          <a:miter lim="800000"/>
          <a:headEnd/>
          <a:tailEnd/>
        </a:ln>
      </xdr:spPr>
    </xdr:pic>
    <xdr:clientData/>
  </xdr:twoCellAnchor>
  <xdr:twoCellAnchor>
    <xdr:from>
      <xdr:col>13</xdr:col>
      <xdr:colOff>245268</xdr:colOff>
      <xdr:row>47</xdr:row>
      <xdr:rowOff>90488</xdr:rowOff>
    </xdr:from>
    <xdr:to>
      <xdr:col>13</xdr:col>
      <xdr:colOff>1023937</xdr:colOff>
      <xdr:row>47</xdr:row>
      <xdr:rowOff>869157</xdr:rowOff>
    </xdr:to>
    <xdr:pic>
      <xdr:nvPicPr>
        <xdr:cNvPr id="80" name="Picture 56">
          <a:extLst>
            <a:ext uri="{FF2B5EF4-FFF2-40B4-BE49-F238E27FC236}">
              <a16:creationId xmlns:a16="http://schemas.microsoft.com/office/drawing/2014/main" id="{00000000-0008-0000-0600-000052000000}"/>
            </a:ext>
          </a:extLst>
        </xdr:cNvPr>
        <xdr:cNvPicPr>
          <a:picLocks noChangeAspect="1" noChangeArrowheads="1"/>
        </xdr:cNvPicPr>
      </xdr:nvPicPr>
      <xdr:blipFill>
        <a:blip xmlns:r="http://schemas.openxmlformats.org/officeDocument/2006/relationships" r:embed="rId34"/>
        <a:srcRect/>
        <a:stretch>
          <a:fillRect/>
        </a:stretch>
      </xdr:blipFill>
      <xdr:spPr bwMode="auto">
        <a:xfrm>
          <a:off x="11646693" y="56707088"/>
          <a:ext cx="778669" cy="778669"/>
        </a:xfrm>
        <a:prstGeom prst="rect">
          <a:avLst/>
        </a:prstGeom>
        <a:noFill/>
        <a:ln w="9525">
          <a:noFill/>
          <a:miter lim="800000"/>
          <a:headEnd/>
          <a:tailEnd/>
        </a:ln>
      </xdr:spPr>
    </xdr:pic>
    <xdr:clientData/>
  </xdr:twoCellAnchor>
  <xdr:twoCellAnchor>
    <xdr:from>
      <xdr:col>13</xdr:col>
      <xdr:colOff>221456</xdr:colOff>
      <xdr:row>49</xdr:row>
      <xdr:rowOff>90488</xdr:rowOff>
    </xdr:from>
    <xdr:to>
      <xdr:col>13</xdr:col>
      <xdr:colOff>1000125</xdr:colOff>
      <xdr:row>49</xdr:row>
      <xdr:rowOff>869157</xdr:rowOff>
    </xdr:to>
    <xdr:pic>
      <xdr:nvPicPr>
        <xdr:cNvPr id="81" name="Picture 57">
          <a:extLst>
            <a:ext uri="{FF2B5EF4-FFF2-40B4-BE49-F238E27FC236}">
              <a16:creationId xmlns:a16="http://schemas.microsoft.com/office/drawing/2014/main" id="{00000000-0008-0000-0600-000053000000}"/>
            </a:ext>
          </a:extLst>
        </xdr:cNvPr>
        <xdr:cNvPicPr>
          <a:picLocks noChangeAspect="1" noChangeArrowheads="1"/>
        </xdr:cNvPicPr>
      </xdr:nvPicPr>
      <xdr:blipFill>
        <a:blip xmlns:r="http://schemas.openxmlformats.org/officeDocument/2006/relationships" r:embed="rId35"/>
        <a:srcRect/>
        <a:stretch>
          <a:fillRect/>
        </a:stretch>
      </xdr:blipFill>
      <xdr:spPr bwMode="auto">
        <a:xfrm>
          <a:off x="11622881" y="58612088"/>
          <a:ext cx="778669" cy="778669"/>
        </a:xfrm>
        <a:prstGeom prst="rect">
          <a:avLst/>
        </a:prstGeom>
        <a:noFill/>
        <a:ln w="9525">
          <a:noFill/>
          <a:miter lim="800000"/>
          <a:headEnd/>
          <a:tailEnd/>
        </a:ln>
      </xdr:spPr>
    </xdr:pic>
    <xdr:clientData/>
  </xdr:twoCellAnchor>
  <xdr:twoCellAnchor>
    <xdr:from>
      <xdr:col>13</xdr:col>
      <xdr:colOff>138116</xdr:colOff>
      <xdr:row>51</xdr:row>
      <xdr:rowOff>78581</xdr:rowOff>
    </xdr:from>
    <xdr:to>
      <xdr:col>13</xdr:col>
      <xdr:colOff>1167649</xdr:colOff>
      <xdr:row>51</xdr:row>
      <xdr:rowOff>869156</xdr:rowOff>
    </xdr:to>
    <xdr:pic>
      <xdr:nvPicPr>
        <xdr:cNvPr id="82" name="Picture 59">
          <a:extLst>
            <a:ext uri="{FF2B5EF4-FFF2-40B4-BE49-F238E27FC236}">
              <a16:creationId xmlns:a16="http://schemas.microsoft.com/office/drawing/2014/main" id="{00000000-0008-0000-0600-000054000000}"/>
            </a:ext>
          </a:extLst>
        </xdr:cNvPr>
        <xdr:cNvPicPr>
          <a:picLocks noChangeAspect="1" noChangeArrowheads="1"/>
        </xdr:cNvPicPr>
      </xdr:nvPicPr>
      <xdr:blipFill>
        <a:blip xmlns:r="http://schemas.openxmlformats.org/officeDocument/2006/relationships" r:embed="rId36"/>
        <a:srcRect/>
        <a:stretch>
          <a:fillRect/>
        </a:stretch>
      </xdr:blipFill>
      <xdr:spPr bwMode="auto">
        <a:xfrm>
          <a:off x="11539541" y="60505181"/>
          <a:ext cx="1029533" cy="790575"/>
        </a:xfrm>
        <a:prstGeom prst="rect">
          <a:avLst/>
        </a:prstGeom>
        <a:noFill/>
        <a:ln w="9525">
          <a:noFill/>
          <a:miter lim="800000"/>
          <a:headEnd/>
          <a:tailEnd/>
        </a:ln>
      </xdr:spPr>
    </xdr:pic>
    <xdr:clientData/>
  </xdr:twoCellAnchor>
  <xdr:twoCellAnchor>
    <xdr:from>
      <xdr:col>13</xdr:col>
      <xdr:colOff>138116</xdr:colOff>
      <xdr:row>52</xdr:row>
      <xdr:rowOff>78581</xdr:rowOff>
    </xdr:from>
    <xdr:to>
      <xdr:col>13</xdr:col>
      <xdr:colOff>1167649</xdr:colOff>
      <xdr:row>52</xdr:row>
      <xdr:rowOff>869156</xdr:rowOff>
    </xdr:to>
    <xdr:pic>
      <xdr:nvPicPr>
        <xdr:cNvPr id="83" name="Picture 60">
          <a:extLst>
            <a:ext uri="{FF2B5EF4-FFF2-40B4-BE49-F238E27FC236}">
              <a16:creationId xmlns:a16="http://schemas.microsoft.com/office/drawing/2014/main" id="{00000000-0008-0000-0600-000055000000}"/>
            </a:ext>
          </a:extLst>
        </xdr:cNvPr>
        <xdr:cNvPicPr>
          <a:picLocks noChangeAspect="1" noChangeArrowheads="1"/>
        </xdr:cNvPicPr>
      </xdr:nvPicPr>
      <xdr:blipFill>
        <a:blip xmlns:r="http://schemas.openxmlformats.org/officeDocument/2006/relationships" r:embed="rId36"/>
        <a:srcRect/>
        <a:stretch>
          <a:fillRect/>
        </a:stretch>
      </xdr:blipFill>
      <xdr:spPr bwMode="auto">
        <a:xfrm>
          <a:off x="11539541" y="61457681"/>
          <a:ext cx="1029533" cy="790575"/>
        </a:xfrm>
        <a:prstGeom prst="rect">
          <a:avLst/>
        </a:prstGeom>
        <a:noFill/>
        <a:ln w="9525">
          <a:noFill/>
          <a:miter lim="800000"/>
          <a:headEnd/>
          <a:tailEnd/>
        </a:ln>
      </xdr:spPr>
    </xdr:pic>
    <xdr:clientData/>
  </xdr:twoCellAnchor>
  <xdr:twoCellAnchor>
    <xdr:from>
      <xdr:col>13</xdr:col>
      <xdr:colOff>138116</xdr:colOff>
      <xdr:row>50</xdr:row>
      <xdr:rowOff>78581</xdr:rowOff>
    </xdr:from>
    <xdr:to>
      <xdr:col>13</xdr:col>
      <xdr:colOff>1167649</xdr:colOff>
      <xdr:row>50</xdr:row>
      <xdr:rowOff>869156</xdr:rowOff>
    </xdr:to>
    <xdr:pic>
      <xdr:nvPicPr>
        <xdr:cNvPr id="84" name="Picture 60">
          <a:extLst>
            <a:ext uri="{FF2B5EF4-FFF2-40B4-BE49-F238E27FC236}">
              <a16:creationId xmlns:a16="http://schemas.microsoft.com/office/drawing/2014/main" id="{00000000-0008-0000-0600-000056000000}"/>
            </a:ext>
          </a:extLst>
        </xdr:cNvPr>
        <xdr:cNvPicPr>
          <a:picLocks noChangeAspect="1" noChangeArrowheads="1"/>
        </xdr:cNvPicPr>
      </xdr:nvPicPr>
      <xdr:blipFill>
        <a:blip xmlns:r="http://schemas.openxmlformats.org/officeDocument/2006/relationships" r:embed="rId36"/>
        <a:srcRect/>
        <a:stretch>
          <a:fillRect/>
        </a:stretch>
      </xdr:blipFill>
      <xdr:spPr bwMode="auto">
        <a:xfrm>
          <a:off x="11539541" y="59552681"/>
          <a:ext cx="1029533" cy="790575"/>
        </a:xfrm>
        <a:prstGeom prst="rect">
          <a:avLst/>
        </a:prstGeom>
        <a:noFill/>
        <a:ln w="9525">
          <a:noFill/>
          <a:miter lim="800000"/>
          <a:headEnd/>
          <a:tailEnd/>
        </a:ln>
      </xdr:spPr>
    </xdr:pic>
    <xdr:clientData/>
  </xdr:twoCellAnchor>
  <xdr:twoCellAnchor>
    <xdr:from>
      <xdr:col>13</xdr:col>
      <xdr:colOff>245269</xdr:colOff>
      <xdr:row>53</xdr:row>
      <xdr:rowOff>185735</xdr:rowOff>
    </xdr:from>
    <xdr:to>
      <xdr:col>13</xdr:col>
      <xdr:colOff>1035844</xdr:colOff>
      <xdr:row>53</xdr:row>
      <xdr:rowOff>976310</xdr:rowOff>
    </xdr:to>
    <xdr:pic>
      <xdr:nvPicPr>
        <xdr:cNvPr id="85" name="Picture 62">
          <a:extLst>
            <a:ext uri="{FF2B5EF4-FFF2-40B4-BE49-F238E27FC236}">
              <a16:creationId xmlns:a16="http://schemas.microsoft.com/office/drawing/2014/main" id="{00000000-0008-0000-0600-000057000000}"/>
            </a:ext>
          </a:extLst>
        </xdr:cNvPr>
        <xdr:cNvPicPr>
          <a:picLocks noChangeAspect="1" noChangeArrowheads="1"/>
        </xdr:cNvPicPr>
      </xdr:nvPicPr>
      <xdr:blipFill>
        <a:blip xmlns:r="http://schemas.openxmlformats.org/officeDocument/2006/relationships" r:embed="rId37"/>
        <a:srcRect/>
        <a:stretch>
          <a:fillRect/>
        </a:stretch>
      </xdr:blipFill>
      <xdr:spPr bwMode="auto">
        <a:xfrm>
          <a:off x="11646694" y="62517335"/>
          <a:ext cx="790575" cy="790575"/>
        </a:xfrm>
        <a:prstGeom prst="rect">
          <a:avLst/>
        </a:prstGeom>
        <a:noFill/>
        <a:ln w="9525">
          <a:noFill/>
          <a:miter lim="800000"/>
          <a:headEnd/>
          <a:tailEnd/>
        </a:ln>
      </xdr:spPr>
    </xdr:pic>
    <xdr:clientData/>
  </xdr:twoCellAnchor>
  <xdr:twoCellAnchor>
    <xdr:from>
      <xdr:col>13</xdr:col>
      <xdr:colOff>245269</xdr:colOff>
      <xdr:row>54</xdr:row>
      <xdr:rowOff>78581</xdr:rowOff>
    </xdr:from>
    <xdr:to>
      <xdr:col>13</xdr:col>
      <xdr:colOff>1035844</xdr:colOff>
      <xdr:row>54</xdr:row>
      <xdr:rowOff>869156</xdr:rowOff>
    </xdr:to>
    <xdr:pic>
      <xdr:nvPicPr>
        <xdr:cNvPr id="86" name="Picture 63">
          <a:extLst>
            <a:ext uri="{FF2B5EF4-FFF2-40B4-BE49-F238E27FC236}">
              <a16:creationId xmlns:a16="http://schemas.microsoft.com/office/drawing/2014/main" id="{00000000-0008-0000-0600-000058000000}"/>
            </a:ext>
          </a:extLst>
        </xdr:cNvPr>
        <xdr:cNvPicPr>
          <a:picLocks noChangeAspect="1" noChangeArrowheads="1"/>
        </xdr:cNvPicPr>
      </xdr:nvPicPr>
      <xdr:blipFill>
        <a:blip xmlns:r="http://schemas.openxmlformats.org/officeDocument/2006/relationships" r:embed="rId38"/>
        <a:srcRect/>
        <a:stretch>
          <a:fillRect/>
        </a:stretch>
      </xdr:blipFill>
      <xdr:spPr bwMode="auto">
        <a:xfrm>
          <a:off x="11646694" y="63677006"/>
          <a:ext cx="790575" cy="790575"/>
        </a:xfrm>
        <a:prstGeom prst="rect">
          <a:avLst/>
        </a:prstGeom>
        <a:noFill/>
        <a:ln w="9525">
          <a:noFill/>
          <a:miter lim="800000"/>
          <a:headEnd/>
          <a:tailEnd/>
        </a:ln>
      </xdr:spPr>
    </xdr:pic>
    <xdr:clientData/>
  </xdr:twoCellAnchor>
  <xdr:twoCellAnchor>
    <xdr:from>
      <xdr:col>13</xdr:col>
      <xdr:colOff>154782</xdr:colOff>
      <xdr:row>55</xdr:row>
      <xdr:rowOff>190501</xdr:rowOff>
    </xdr:from>
    <xdr:to>
      <xdr:col>13</xdr:col>
      <xdr:colOff>1190626</xdr:colOff>
      <xdr:row>55</xdr:row>
      <xdr:rowOff>749235</xdr:rowOff>
    </xdr:to>
    <xdr:pic>
      <xdr:nvPicPr>
        <xdr:cNvPr id="87" name="Picture 5">
          <a:extLst>
            <a:ext uri="{FF2B5EF4-FFF2-40B4-BE49-F238E27FC236}">
              <a16:creationId xmlns:a16="http://schemas.microsoft.com/office/drawing/2014/main" id="{00000000-0008-0000-0600-000059000000}"/>
            </a:ext>
          </a:extLst>
        </xdr:cNvPr>
        <xdr:cNvPicPr>
          <a:picLocks noChangeAspect="1" noChangeArrowheads="1"/>
        </xdr:cNvPicPr>
      </xdr:nvPicPr>
      <xdr:blipFill>
        <a:blip xmlns:r="http://schemas.openxmlformats.org/officeDocument/2006/relationships" r:embed="rId39"/>
        <a:srcRect/>
        <a:stretch>
          <a:fillRect/>
        </a:stretch>
      </xdr:blipFill>
      <xdr:spPr bwMode="auto">
        <a:xfrm>
          <a:off x="11556207" y="65055751"/>
          <a:ext cx="1035844" cy="558734"/>
        </a:xfrm>
        <a:prstGeom prst="rect">
          <a:avLst/>
        </a:prstGeom>
        <a:noFill/>
      </xdr:spPr>
    </xdr:pic>
    <xdr:clientData/>
  </xdr:twoCellAnchor>
  <xdr:twoCellAnchor>
    <xdr:from>
      <xdr:col>13</xdr:col>
      <xdr:colOff>154782</xdr:colOff>
      <xdr:row>56</xdr:row>
      <xdr:rowOff>190501</xdr:rowOff>
    </xdr:from>
    <xdr:to>
      <xdr:col>13</xdr:col>
      <xdr:colOff>1190626</xdr:colOff>
      <xdr:row>56</xdr:row>
      <xdr:rowOff>749235</xdr:rowOff>
    </xdr:to>
    <xdr:pic>
      <xdr:nvPicPr>
        <xdr:cNvPr id="88" name="Picture 5">
          <a:extLst>
            <a:ext uri="{FF2B5EF4-FFF2-40B4-BE49-F238E27FC236}">
              <a16:creationId xmlns:a16="http://schemas.microsoft.com/office/drawing/2014/main" id="{00000000-0008-0000-0600-00005A000000}"/>
            </a:ext>
          </a:extLst>
        </xdr:cNvPr>
        <xdr:cNvPicPr>
          <a:picLocks noChangeAspect="1" noChangeArrowheads="1"/>
        </xdr:cNvPicPr>
      </xdr:nvPicPr>
      <xdr:blipFill>
        <a:blip xmlns:r="http://schemas.openxmlformats.org/officeDocument/2006/relationships" r:embed="rId39"/>
        <a:srcRect/>
        <a:stretch>
          <a:fillRect/>
        </a:stretch>
      </xdr:blipFill>
      <xdr:spPr bwMode="auto">
        <a:xfrm>
          <a:off x="11556207" y="66322576"/>
          <a:ext cx="1035844" cy="558734"/>
        </a:xfrm>
        <a:prstGeom prst="rect">
          <a:avLst/>
        </a:prstGeom>
        <a:noFill/>
      </xdr:spPr>
    </xdr:pic>
    <xdr:clientData/>
  </xdr:twoCellAnchor>
  <xdr:twoCellAnchor>
    <xdr:from>
      <xdr:col>13</xdr:col>
      <xdr:colOff>119063</xdr:colOff>
      <xdr:row>3</xdr:row>
      <xdr:rowOff>35719</xdr:rowOff>
    </xdr:from>
    <xdr:to>
      <xdr:col>13</xdr:col>
      <xdr:colOff>768053</xdr:colOff>
      <xdr:row>3</xdr:row>
      <xdr:rowOff>654844</xdr:rowOff>
    </xdr:to>
    <xdr:pic>
      <xdr:nvPicPr>
        <xdr:cNvPr id="89" name="Picture 2">
          <a:extLst>
            <a:ext uri="{FF2B5EF4-FFF2-40B4-BE49-F238E27FC236}">
              <a16:creationId xmlns:a16="http://schemas.microsoft.com/office/drawing/2014/main" id="{00000000-0008-0000-0600-00005B000000}"/>
            </a:ext>
          </a:extLst>
        </xdr:cNvPr>
        <xdr:cNvPicPr>
          <a:picLocks noChangeAspect="1" noChangeArrowheads="1"/>
        </xdr:cNvPicPr>
      </xdr:nvPicPr>
      <xdr:blipFill>
        <a:blip xmlns:r="http://schemas.openxmlformats.org/officeDocument/2006/relationships" r:embed="rId40"/>
        <a:srcRect/>
        <a:stretch>
          <a:fillRect/>
        </a:stretch>
      </xdr:blipFill>
      <xdr:spPr bwMode="auto">
        <a:xfrm>
          <a:off x="11520488" y="1226344"/>
          <a:ext cx="648990" cy="619125"/>
        </a:xfrm>
        <a:prstGeom prst="rect">
          <a:avLst/>
        </a:prstGeom>
        <a:noFill/>
      </xdr:spPr>
    </xdr:pic>
    <xdr:clientData/>
  </xdr:twoCellAnchor>
  <xdr:twoCellAnchor>
    <xdr:from>
      <xdr:col>13</xdr:col>
      <xdr:colOff>642938</xdr:colOff>
      <xdr:row>3</xdr:row>
      <xdr:rowOff>619125</xdr:rowOff>
    </xdr:from>
    <xdr:to>
      <xdr:col>13</xdr:col>
      <xdr:colOff>1297782</xdr:colOff>
      <xdr:row>3</xdr:row>
      <xdr:rowOff>911909</xdr:rowOff>
    </xdr:to>
    <xdr:pic>
      <xdr:nvPicPr>
        <xdr:cNvPr id="90" name="Picture 3">
          <a:extLst>
            <a:ext uri="{FF2B5EF4-FFF2-40B4-BE49-F238E27FC236}">
              <a16:creationId xmlns:a16="http://schemas.microsoft.com/office/drawing/2014/main" id="{00000000-0008-0000-0600-00005C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44363" y="1809750"/>
          <a:ext cx="654844" cy="292784"/>
        </a:xfrm>
        <a:prstGeom prst="rect">
          <a:avLst/>
        </a:prstGeom>
        <a:noFill/>
      </xdr:spPr>
    </xdr:pic>
    <xdr:clientData/>
  </xdr:twoCellAnchor>
  <xdr:twoCellAnchor>
    <xdr:from>
      <xdr:col>13</xdr:col>
      <xdr:colOff>119063</xdr:colOff>
      <xdr:row>4</xdr:row>
      <xdr:rowOff>35719</xdr:rowOff>
    </xdr:from>
    <xdr:to>
      <xdr:col>13</xdr:col>
      <xdr:colOff>768053</xdr:colOff>
      <xdr:row>4</xdr:row>
      <xdr:rowOff>654844</xdr:rowOff>
    </xdr:to>
    <xdr:pic>
      <xdr:nvPicPr>
        <xdr:cNvPr id="91" name="Picture 2">
          <a:extLst>
            <a:ext uri="{FF2B5EF4-FFF2-40B4-BE49-F238E27FC236}">
              <a16:creationId xmlns:a16="http://schemas.microsoft.com/office/drawing/2014/main" id="{00000000-0008-0000-0600-00005D000000}"/>
            </a:ext>
          </a:extLst>
        </xdr:cNvPr>
        <xdr:cNvPicPr>
          <a:picLocks noChangeAspect="1" noChangeArrowheads="1"/>
        </xdr:cNvPicPr>
      </xdr:nvPicPr>
      <xdr:blipFill>
        <a:blip xmlns:r="http://schemas.openxmlformats.org/officeDocument/2006/relationships" r:embed="rId40"/>
        <a:srcRect/>
        <a:stretch>
          <a:fillRect/>
        </a:stretch>
      </xdr:blipFill>
      <xdr:spPr bwMode="auto">
        <a:xfrm>
          <a:off x="11520488" y="2493169"/>
          <a:ext cx="648990" cy="619125"/>
        </a:xfrm>
        <a:prstGeom prst="rect">
          <a:avLst/>
        </a:prstGeom>
        <a:noFill/>
      </xdr:spPr>
    </xdr:pic>
    <xdr:clientData/>
  </xdr:twoCellAnchor>
  <xdr:twoCellAnchor>
    <xdr:from>
      <xdr:col>13</xdr:col>
      <xdr:colOff>642938</xdr:colOff>
      <xdr:row>4</xdr:row>
      <xdr:rowOff>619125</xdr:rowOff>
    </xdr:from>
    <xdr:to>
      <xdr:col>13</xdr:col>
      <xdr:colOff>1297782</xdr:colOff>
      <xdr:row>4</xdr:row>
      <xdr:rowOff>911909</xdr:rowOff>
    </xdr:to>
    <xdr:pic>
      <xdr:nvPicPr>
        <xdr:cNvPr id="92" name="Picture 3">
          <a:extLst>
            <a:ext uri="{FF2B5EF4-FFF2-40B4-BE49-F238E27FC236}">
              <a16:creationId xmlns:a16="http://schemas.microsoft.com/office/drawing/2014/main" id="{00000000-0008-0000-0600-00005E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44363" y="3076575"/>
          <a:ext cx="654844" cy="292784"/>
        </a:xfrm>
        <a:prstGeom prst="rect">
          <a:avLst/>
        </a:prstGeom>
        <a:noFill/>
      </xdr:spPr>
    </xdr:pic>
    <xdr:clientData/>
  </xdr:twoCellAnchor>
  <xdr:twoCellAnchor>
    <xdr:from>
      <xdr:col>13</xdr:col>
      <xdr:colOff>119063</xdr:colOff>
      <xdr:row>5</xdr:row>
      <xdr:rowOff>35719</xdr:rowOff>
    </xdr:from>
    <xdr:to>
      <xdr:col>13</xdr:col>
      <xdr:colOff>768053</xdr:colOff>
      <xdr:row>5</xdr:row>
      <xdr:rowOff>654844</xdr:rowOff>
    </xdr:to>
    <xdr:pic>
      <xdr:nvPicPr>
        <xdr:cNvPr id="93" name="Picture 2">
          <a:extLst>
            <a:ext uri="{FF2B5EF4-FFF2-40B4-BE49-F238E27FC236}">
              <a16:creationId xmlns:a16="http://schemas.microsoft.com/office/drawing/2014/main" id="{00000000-0008-0000-0600-00005F000000}"/>
            </a:ext>
          </a:extLst>
        </xdr:cNvPr>
        <xdr:cNvPicPr>
          <a:picLocks noChangeAspect="1" noChangeArrowheads="1"/>
        </xdr:cNvPicPr>
      </xdr:nvPicPr>
      <xdr:blipFill>
        <a:blip xmlns:r="http://schemas.openxmlformats.org/officeDocument/2006/relationships" r:embed="rId40"/>
        <a:srcRect/>
        <a:stretch>
          <a:fillRect/>
        </a:stretch>
      </xdr:blipFill>
      <xdr:spPr bwMode="auto">
        <a:xfrm>
          <a:off x="11520488" y="3759994"/>
          <a:ext cx="648990" cy="619125"/>
        </a:xfrm>
        <a:prstGeom prst="rect">
          <a:avLst/>
        </a:prstGeom>
        <a:noFill/>
      </xdr:spPr>
    </xdr:pic>
    <xdr:clientData/>
  </xdr:twoCellAnchor>
  <xdr:twoCellAnchor>
    <xdr:from>
      <xdr:col>13</xdr:col>
      <xdr:colOff>642938</xdr:colOff>
      <xdr:row>5</xdr:row>
      <xdr:rowOff>619125</xdr:rowOff>
    </xdr:from>
    <xdr:to>
      <xdr:col>13</xdr:col>
      <xdr:colOff>1297782</xdr:colOff>
      <xdr:row>5</xdr:row>
      <xdr:rowOff>911909</xdr:rowOff>
    </xdr:to>
    <xdr:pic>
      <xdr:nvPicPr>
        <xdr:cNvPr id="94" name="Picture 3">
          <a:extLst>
            <a:ext uri="{FF2B5EF4-FFF2-40B4-BE49-F238E27FC236}">
              <a16:creationId xmlns:a16="http://schemas.microsoft.com/office/drawing/2014/main" id="{00000000-0008-0000-0600-000060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44363" y="4343400"/>
          <a:ext cx="654844" cy="292784"/>
        </a:xfrm>
        <a:prstGeom prst="rect">
          <a:avLst/>
        </a:prstGeom>
        <a:noFill/>
      </xdr:spPr>
    </xdr:pic>
    <xdr:clientData/>
  </xdr:twoCellAnchor>
  <xdr:twoCellAnchor>
    <xdr:from>
      <xdr:col>13</xdr:col>
      <xdr:colOff>119063</xdr:colOff>
      <xdr:row>6</xdr:row>
      <xdr:rowOff>35719</xdr:rowOff>
    </xdr:from>
    <xdr:to>
      <xdr:col>13</xdr:col>
      <xdr:colOff>768053</xdr:colOff>
      <xdr:row>6</xdr:row>
      <xdr:rowOff>654844</xdr:rowOff>
    </xdr:to>
    <xdr:pic>
      <xdr:nvPicPr>
        <xdr:cNvPr id="95" name="Picture 2">
          <a:extLst>
            <a:ext uri="{FF2B5EF4-FFF2-40B4-BE49-F238E27FC236}">
              <a16:creationId xmlns:a16="http://schemas.microsoft.com/office/drawing/2014/main" id="{00000000-0008-0000-0600-000061000000}"/>
            </a:ext>
          </a:extLst>
        </xdr:cNvPr>
        <xdr:cNvPicPr>
          <a:picLocks noChangeAspect="1" noChangeArrowheads="1"/>
        </xdr:cNvPicPr>
      </xdr:nvPicPr>
      <xdr:blipFill>
        <a:blip xmlns:r="http://schemas.openxmlformats.org/officeDocument/2006/relationships" r:embed="rId40"/>
        <a:srcRect/>
        <a:stretch>
          <a:fillRect/>
        </a:stretch>
      </xdr:blipFill>
      <xdr:spPr bwMode="auto">
        <a:xfrm>
          <a:off x="11520488" y="5026819"/>
          <a:ext cx="648990" cy="619125"/>
        </a:xfrm>
        <a:prstGeom prst="rect">
          <a:avLst/>
        </a:prstGeom>
        <a:noFill/>
      </xdr:spPr>
    </xdr:pic>
    <xdr:clientData/>
  </xdr:twoCellAnchor>
  <xdr:twoCellAnchor>
    <xdr:from>
      <xdr:col>13</xdr:col>
      <xdr:colOff>642938</xdr:colOff>
      <xdr:row>6</xdr:row>
      <xdr:rowOff>619125</xdr:rowOff>
    </xdr:from>
    <xdr:to>
      <xdr:col>13</xdr:col>
      <xdr:colOff>1297782</xdr:colOff>
      <xdr:row>6</xdr:row>
      <xdr:rowOff>911909</xdr:rowOff>
    </xdr:to>
    <xdr:pic>
      <xdr:nvPicPr>
        <xdr:cNvPr id="96" name="Picture 3">
          <a:extLst>
            <a:ext uri="{FF2B5EF4-FFF2-40B4-BE49-F238E27FC236}">
              <a16:creationId xmlns:a16="http://schemas.microsoft.com/office/drawing/2014/main" id="{00000000-0008-0000-0600-000062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44363" y="5610225"/>
          <a:ext cx="654844" cy="292784"/>
        </a:xfrm>
        <a:prstGeom prst="rect">
          <a:avLst/>
        </a:prstGeom>
        <a:noFill/>
      </xdr:spPr>
    </xdr:pic>
    <xdr:clientData/>
  </xdr:twoCellAnchor>
  <xdr:twoCellAnchor>
    <xdr:from>
      <xdr:col>13</xdr:col>
      <xdr:colOff>119063</xdr:colOff>
      <xdr:row>7</xdr:row>
      <xdr:rowOff>35719</xdr:rowOff>
    </xdr:from>
    <xdr:to>
      <xdr:col>13</xdr:col>
      <xdr:colOff>768053</xdr:colOff>
      <xdr:row>7</xdr:row>
      <xdr:rowOff>654844</xdr:rowOff>
    </xdr:to>
    <xdr:pic>
      <xdr:nvPicPr>
        <xdr:cNvPr id="97" name="Picture 2">
          <a:extLst>
            <a:ext uri="{FF2B5EF4-FFF2-40B4-BE49-F238E27FC236}">
              <a16:creationId xmlns:a16="http://schemas.microsoft.com/office/drawing/2014/main" id="{00000000-0008-0000-0600-000063000000}"/>
            </a:ext>
          </a:extLst>
        </xdr:cNvPr>
        <xdr:cNvPicPr>
          <a:picLocks noChangeAspect="1" noChangeArrowheads="1"/>
        </xdr:cNvPicPr>
      </xdr:nvPicPr>
      <xdr:blipFill>
        <a:blip xmlns:r="http://schemas.openxmlformats.org/officeDocument/2006/relationships" r:embed="rId40"/>
        <a:srcRect/>
        <a:stretch>
          <a:fillRect/>
        </a:stretch>
      </xdr:blipFill>
      <xdr:spPr bwMode="auto">
        <a:xfrm>
          <a:off x="11520488" y="6293644"/>
          <a:ext cx="648990" cy="619125"/>
        </a:xfrm>
        <a:prstGeom prst="rect">
          <a:avLst/>
        </a:prstGeom>
        <a:noFill/>
      </xdr:spPr>
    </xdr:pic>
    <xdr:clientData/>
  </xdr:twoCellAnchor>
  <xdr:twoCellAnchor>
    <xdr:from>
      <xdr:col>13</xdr:col>
      <xdr:colOff>642938</xdr:colOff>
      <xdr:row>7</xdr:row>
      <xdr:rowOff>619125</xdr:rowOff>
    </xdr:from>
    <xdr:to>
      <xdr:col>13</xdr:col>
      <xdr:colOff>1297782</xdr:colOff>
      <xdr:row>7</xdr:row>
      <xdr:rowOff>911909</xdr:rowOff>
    </xdr:to>
    <xdr:pic>
      <xdr:nvPicPr>
        <xdr:cNvPr id="98" name="Picture 3">
          <a:extLst>
            <a:ext uri="{FF2B5EF4-FFF2-40B4-BE49-F238E27FC236}">
              <a16:creationId xmlns:a16="http://schemas.microsoft.com/office/drawing/2014/main" id="{00000000-0008-0000-0600-000064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44363" y="6877050"/>
          <a:ext cx="654844" cy="292784"/>
        </a:xfrm>
        <a:prstGeom prst="rect">
          <a:avLst/>
        </a:prstGeom>
        <a:noFill/>
      </xdr:spPr>
    </xdr:pic>
    <xdr:clientData/>
  </xdr:twoCellAnchor>
  <xdr:twoCellAnchor>
    <xdr:from>
      <xdr:col>13</xdr:col>
      <xdr:colOff>119063</xdr:colOff>
      <xdr:row>8</xdr:row>
      <xdr:rowOff>35719</xdr:rowOff>
    </xdr:from>
    <xdr:to>
      <xdr:col>13</xdr:col>
      <xdr:colOff>768053</xdr:colOff>
      <xdr:row>8</xdr:row>
      <xdr:rowOff>654844</xdr:rowOff>
    </xdr:to>
    <xdr:pic>
      <xdr:nvPicPr>
        <xdr:cNvPr id="99" name="Picture 2">
          <a:extLst>
            <a:ext uri="{FF2B5EF4-FFF2-40B4-BE49-F238E27FC236}">
              <a16:creationId xmlns:a16="http://schemas.microsoft.com/office/drawing/2014/main" id="{00000000-0008-0000-0600-000065000000}"/>
            </a:ext>
          </a:extLst>
        </xdr:cNvPr>
        <xdr:cNvPicPr>
          <a:picLocks noChangeAspect="1" noChangeArrowheads="1"/>
        </xdr:cNvPicPr>
      </xdr:nvPicPr>
      <xdr:blipFill>
        <a:blip xmlns:r="http://schemas.openxmlformats.org/officeDocument/2006/relationships" r:embed="rId40"/>
        <a:srcRect/>
        <a:stretch>
          <a:fillRect/>
        </a:stretch>
      </xdr:blipFill>
      <xdr:spPr bwMode="auto">
        <a:xfrm>
          <a:off x="11520488" y="7560469"/>
          <a:ext cx="648990" cy="619125"/>
        </a:xfrm>
        <a:prstGeom prst="rect">
          <a:avLst/>
        </a:prstGeom>
        <a:noFill/>
      </xdr:spPr>
    </xdr:pic>
    <xdr:clientData/>
  </xdr:twoCellAnchor>
  <xdr:twoCellAnchor>
    <xdr:from>
      <xdr:col>13</xdr:col>
      <xdr:colOff>642938</xdr:colOff>
      <xdr:row>8</xdr:row>
      <xdr:rowOff>619125</xdr:rowOff>
    </xdr:from>
    <xdr:to>
      <xdr:col>13</xdr:col>
      <xdr:colOff>1297782</xdr:colOff>
      <xdr:row>8</xdr:row>
      <xdr:rowOff>911909</xdr:rowOff>
    </xdr:to>
    <xdr:pic>
      <xdr:nvPicPr>
        <xdr:cNvPr id="100" name="Picture 3">
          <a:extLst>
            <a:ext uri="{FF2B5EF4-FFF2-40B4-BE49-F238E27FC236}">
              <a16:creationId xmlns:a16="http://schemas.microsoft.com/office/drawing/2014/main" id="{00000000-0008-0000-0600-000066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44363" y="8143875"/>
          <a:ext cx="654844" cy="292784"/>
        </a:xfrm>
        <a:prstGeom prst="rect">
          <a:avLst/>
        </a:prstGeom>
        <a:noFill/>
      </xdr:spPr>
    </xdr:pic>
    <xdr:clientData/>
  </xdr:twoCellAnchor>
  <xdr:twoCellAnchor>
    <xdr:from>
      <xdr:col>13</xdr:col>
      <xdr:colOff>119063</xdr:colOff>
      <xdr:row>9</xdr:row>
      <xdr:rowOff>35719</xdr:rowOff>
    </xdr:from>
    <xdr:to>
      <xdr:col>13</xdr:col>
      <xdr:colOff>768053</xdr:colOff>
      <xdr:row>9</xdr:row>
      <xdr:rowOff>654844</xdr:rowOff>
    </xdr:to>
    <xdr:pic>
      <xdr:nvPicPr>
        <xdr:cNvPr id="101" name="Picture 2">
          <a:extLst>
            <a:ext uri="{FF2B5EF4-FFF2-40B4-BE49-F238E27FC236}">
              <a16:creationId xmlns:a16="http://schemas.microsoft.com/office/drawing/2014/main" id="{00000000-0008-0000-0600-000067000000}"/>
            </a:ext>
          </a:extLst>
        </xdr:cNvPr>
        <xdr:cNvPicPr>
          <a:picLocks noChangeAspect="1" noChangeArrowheads="1"/>
        </xdr:cNvPicPr>
      </xdr:nvPicPr>
      <xdr:blipFill>
        <a:blip xmlns:r="http://schemas.openxmlformats.org/officeDocument/2006/relationships" r:embed="rId40"/>
        <a:srcRect/>
        <a:stretch>
          <a:fillRect/>
        </a:stretch>
      </xdr:blipFill>
      <xdr:spPr bwMode="auto">
        <a:xfrm>
          <a:off x="11520488" y="8827294"/>
          <a:ext cx="648990" cy="619125"/>
        </a:xfrm>
        <a:prstGeom prst="rect">
          <a:avLst/>
        </a:prstGeom>
        <a:noFill/>
      </xdr:spPr>
    </xdr:pic>
    <xdr:clientData/>
  </xdr:twoCellAnchor>
  <xdr:twoCellAnchor>
    <xdr:from>
      <xdr:col>13</xdr:col>
      <xdr:colOff>642938</xdr:colOff>
      <xdr:row>9</xdr:row>
      <xdr:rowOff>619125</xdr:rowOff>
    </xdr:from>
    <xdr:to>
      <xdr:col>13</xdr:col>
      <xdr:colOff>1297782</xdr:colOff>
      <xdr:row>9</xdr:row>
      <xdr:rowOff>911909</xdr:rowOff>
    </xdr:to>
    <xdr:pic>
      <xdr:nvPicPr>
        <xdr:cNvPr id="102" name="Picture 3">
          <a:extLst>
            <a:ext uri="{FF2B5EF4-FFF2-40B4-BE49-F238E27FC236}">
              <a16:creationId xmlns:a16="http://schemas.microsoft.com/office/drawing/2014/main" id="{00000000-0008-0000-0600-000068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44363" y="9410700"/>
          <a:ext cx="654844" cy="292784"/>
        </a:xfrm>
        <a:prstGeom prst="rect">
          <a:avLst/>
        </a:prstGeom>
        <a:noFill/>
      </xdr:spPr>
    </xdr:pic>
    <xdr:clientData/>
  </xdr:twoCellAnchor>
  <xdr:twoCellAnchor>
    <xdr:from>
      <xdr:col>13</xdr:col>
      <xdr:colOff>107156</xdr:colOff>
      <xdr:row>10</xdr:row>
      <xdr:rowOff>71439</xdr:rowOff>
    </xdr:from>
    <xdr:to>
      <xdr:col>13</xdr:col>
      <xdr:colOff>869157</xdr:colOff>
      <xdr:row>10</xdr:row>
      <xdr:rowOff>741730</xdr:rowOff>
    </xdr:to>
    <xdr:pic>
      <xdr:nvPicPr>
        <xdr:cNvPr id="103" name="Picture 4">
          <a:extLst>
            <a:ext uri="{FF2B5EF4-FFF2-40B4-BE49-F238E27FC236}">
              <a16:creationId xmlns:a16="http://schemas.microsoft.com/office/drawing/2014/main" id="{00000000-0008-0000-0600-000069000000}"/>
            </a:ext>
          </a:extLst>
        </xdr:cNvPr>
        <xdr:cNvPicPr>
          <a:picLocks noChangeAspect="1" noChangeArrowheads="1"/>
        </xdr:cNvPicPr>
      </xdr:nvPicPr>
      <xdr:blipFill>
        <a:blip xmlns:r="http://schemas.openxmlformats.org/officeDocument/2006/relationships" r:embed="rId42"/>
        <a:srcRect/>
        <a:stretch>
          <a:fillRect/>
        </a:stretch>
      </xdr:blipFill>
      <xdr:spPr bwMode="auto">
        <a:xfrm>
          <a:off x="11508581" y="10129839"/>
          <a:ext cx="762001" cy="670291"/>
        </a:xfrm>
        <a:prstGeom prst="rect">
          <a:avLst/>
        </a:prstGeom>
        <a:noFill/>
      </xdr:spPr>
    </xdr:pic>
    <xdr:clientData/>
  </xdr:twoCellAnchor>
  <xdr:twoCellAnchor>
    <xdr:from>
      <xdr:col>13</xdr:col>
      <xdr:colOff>631031</xdr:colOff>
      <xdr:row>10</xdr:row>
      <xdr:rowOff>571500</xdr:rowOff>
    </xdr:from>
    <xdr:to>
      <xdr:col>13</xdr:col>
      <xdr:colOff>1285875</xdr:colOff>
      <xdr:row>10</xdr:row>
      <xdr:rowOff>864284</xdr:rowOff>
    </xdr:to>
    <xdr:pic>
      <xdr:nvPicPr>
        <xdr:cNvPr id="104" name="Picture 3">
          <a:extLst>
            <a:ext uri="{FF2B5EF4-FFF2-40B4-BE49-F238E27FC236}">
              <a16:creationId xmlns:a16="http://schemas.microsoft.com/office/drawing/2014/main" id="{00000000-0008-0000-0600-00006A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32456" y="10629900"/>
          <a:ext cx="654844" cy="292784"/>
        </a:xfrm>
        <a:prstGeom prst="rect">
          <a:avLst/>
        </a:prstGeom>
        <a:noFill/>
      </xdr:spPr>
    </xdr:pic>
    <xdr:clientData/>
  </xdr:twoCellAnchor>
  <xdr:twoCellAnchor>
    <xdr:from>
      <xdr:col>13</xdr:col>
      <xdr:colOff>107156</xdr:colOff>
      <xdr:row>11</xdr:row>
      <xdr:rowOff>71439</xdr:rowOff>
    </xdr:from>
    <xdr:to>
      <xdr:col>13</xdr:col>
      <xdr:colOff>869157</xdr:colOff>
      <xdr:row>11</xdr:row>
      <xdr:rowOff>741730</xdr:rowOff>
    </xdr:to>
    <xdr:pic>
      <xdr:nvPicPr>
        <xdr:cNvPr id="105" name="Picture 4">
          <a:extLst>
            <a:ext uri="{FF2B5EF4-FFF2-40B4-BE49-F238E27FC236}">
              <a16:creationId xmlns:a16="http://schemas.microsoft.com/office/drawing/2014/main" id="{00000000-0008-0000-0600-00006B000000}"/>
            </a:ext>
          </a:extLst>
        </xdr:cNvPr>
        <xdr:cNvPicPr>
          <a:picLocks noChangeAspect="1" noChangeArrowheads="1"/>
        </xdr:cNvPicPr>
      </xdr:nvPicPr>
      <xdr:blipFill>
        <a:blip xmlns:r="http://schemas.openxmlformats.org/officeDocument/2006/relationships" r:embed="rId42"/>
        <a:srcRect/>
        <a:stretch>
          <a:fillRect/>
        </a:stretch>
      </xdr:blipFill>
      <xdr:spPr bwMode="auto">
        <a:xfrm>
          <a:off x="11508581" y="11396664"/>
          <a:ext cx="762001" cy="670291"/>
        </a:xfrm>
        <a:prstGeom prst="rect">
          <a:avLst/>
        </a:prstGeom>
        <a:noFill/>
      </xdr:spPr>
    </xdr:pic>
    <xdr:clientData/>
  </xdr:twoCellAnchor>
  <xdr:twoCellAnchor>
    <xdr:from>
      <xdr:col>13</xdr:col>
      <xdr:colOff>631031</xdr:colOff>
      <xdr:row>11</xdr:row>
      <xdr:rowOff>571500</xdr:rowOff>
    </xdr:from>
    <xdr:to>
      <xdr:col>13</xdr:col>
      <xdr:colOff>1285875</xdr:colOff>
      <xdr:row>11</xdr:row>
      <xdr:rowOff>864284</xdr:rowOff>
    </xdr:to>
    <xdr:pic>
      <xdr:nvPicPr>
        <xdr:cNvPr id="106" name="Picture 3">
          <a:extLst>
            <a:ext uri="{FF2B5EF4-FFF2-40B4-BE49-F238E27FC236}">
              <a16:creationId xmlns:a16="http://schemas.microsoft.com/office/drawing/2014/main" id="{00000000-0008-0000-0600-00006C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32456" y="11896725"/>
          <a:ext cx="654844" cy="292784"/>
        </a:xfrm>
        <a:prstGeom prst="rect">
          <a:avLst/>
        </a:prstGeom>
        <a:noFill/>
      </xdr:spPr>
    </xdr:pic>
    <xdr:clientData/>
  </xdr:twoCellAnchor>
  <xdr:twoCellAnchor>
    <xdr:from>
      <xdr:col>13</xdr:col>
      <xdr:colOff>107156</xdr:colOff>
      <xdr:row>12</xdr:row>
      <xdr:rowOff>71439</xdr:rowOff>
    </xdr:from>
    <xdr:to>
      <xdr:col>13</xdr:col>
      <xdr:colOff>869157</xdr:colOff>
      <xdr:row>12</xdr:row>
      <xdr:rowOff>741730</xdr:rowOff>
    </xdr:to>
    <xdr:pic>
      <xdr:nvPicPr>
        <xdr:cNvPr id="107" name="Picture 4">
          <a:extLst>
            <a:ext uri="{FF2B5EF4-FFF2-40B4-BE49-F238E27FC236}">
              <a16:creationId xmlns:a16="http://schemas.microsoft.com/office/drawing/2014/main" id="{00000000-0008-0000-0600-00006D000000}"/>
            </a:ext>
          </a:extLst>
        </xdr:cNvPr>
        <xdr:cNvPicPr>
          <a:picLocks noChangeAspect="1" noChangeArrowheads="1"/>
        </xdr:cNvPicPr>
      </xdr:nvPicPr>
      <xdr:blipFill>
        <a:blip xmlns:r="http://schemas.openxmlformats.org/officeDocument/2006/relationships" r:embed="rId42"/>
        <a:srcRect/>
        <a:stretch>
          <a:fillRect/>
        </a:stretch>
      </xdr:blipFill>
      <xdr:spPr bwMode="auto">
        <a:xfrm>
          <a:off x="11508581" y="12663489"/>
          <a:ext cx="762001" cy="670291"/>
        </a:xfrm>
        <a:prstGeom prst="rect">
          <a:avLst/>
        </a:prstGeom>
        <a:noFill/>
      </xdr:spPr>
    </xdr:pic>
    <xdr:clientData/>
  </xdr:twoCellAnchor>
  <xdr:twoCellAnchor>
    <xdr:from>
      <xdr:col>13</xdr:col>
      <xdr:colOff>631031</xdr:colOff>
      <xdr:row>12</xdr:row>
      <xdr:rowOff>571500</xdr:rowOff>
    </xdr:from>
    <xdr:to>
      <xdr:col>13</xdr:col>
      <xdr:colOff>1285875</xdr:colOff>
      <xdr:row>12</xdr:row>
      <xdr:rowOff>864284</xdr:rowOff>
    </xdr:to>
    <xdr:pic>
      <xdr:nvPicPr>
        <xdr:cNvPr id="108" name="Picture 3">
          <a:extLst>
            <a:ext uri="{FF2B5EF4-FFF2-40B4-BE49-F238E27FC236}">
              <a16:creationId xmlns:a16="http://schemas.microsoft.com/office/drawing/2014/main" id="{00000000-0008-0000-0600-00006E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32456" y="13163550"/>
          <a:ext cx="654844" cy="292784"/>
        </a:xfrm>
        <a:prstGeom prst="rect">
          <a:avLst/>
        </a:prstGeom>
        <a:noFill/>
      </xdr:spPr>
    </xdr:pic>
    <xdr:clientData/>
  </xdr:twoCellAnchor>
  <xdr:twoCellAnchor>
    <xdr:from>
      <xdr:col>13</xdr:col>
      <xdr:colOff>107156</xdr:colOff>
      <xdr:row>13</xdr:row>
      <xdr:rowOff>83345</xdr:rowOff>
    </xdr:from>
    <xdr:to>
      <xdr:col>13</xdr:col>
      <xdr:colOff>743991</xdr:colOff>
      <xdr:row>13</xdr:row>
      <xdr:rowOff>619125</xdr:rowOff>
    </xdr:to>
    <xdr:pic>
      <xdr:nvPicPr>
        <xdr:cNvPr id="109" name="Picture 5">
          <a:extLst>
            <a:ext uri="{FF2B5EF4-FFF2-40B4-BE49-F238E27FC236}">
              <a16:creationId xmlns:a16="http://schemas.microsoft.com/office/drawing/2014/main" id="{00000000-0008-0000-0600-00006F000000}"/>
            </a:ext>
          </a:extLst>
        </xdr:cNvPr>
        <xdr:cNvPicPr>
          <a:picLocks noChangeAspect="1" noChangeArrowheads="1"/>
        </xdr:cNvPicPr>
      </xdr:nvPicPr>
      <xdr:blipFill>
        <a:blip xmlns:r="http://schemas.openxmlformats.org/officeDocument/2006/relationships" r:embed="rId43"/>
        <a:srcRect/>
        <a:stretch>
          <a:fillRect/>
        </a:stretch>
      </xdr:blipFill>
      <xdr:spPr bwMode="auto">
        <a:xfrm>
          <a:off x="11508581" y="13942220"/>
          <a:ext cx="636835" cy="535780"/>
        </a:xfrm>
        <a:prstGeom prst="rect">
          <a:avLst/>
        </a:prstGeom>
        <a:noFill/>
      </xdr:spPr>
    </xdr:pic>
    <xdr:clientData/>
  </xdr:twoCellAnchor>
  <xdr:twoCellAnchor>
    <xdr:from>
      <xdr:col>13</xdr:col>
      <xdr:colOff>666750</xdr:colOff>
      <xdr:row>13</xdr:row>
      <xdr:rowOff>571500</xdr:rowOff>
    </xdr:from>
    <xdr:to>
      <xdr:col>13</xdr:col>
      <xdr:colOff>1321594</xdr:colOff>
      <xdr:row>13</xdr:row>
      <xdr:rowOff>864284</xdr:rowOff>
    </xdr:to>
    <xdr:pic>
      <xdr:nvPicPr>
        <xdr:cNvPr id="110" name="Picture 3">
          <a:extLst>
            <a:ext uri="{FF2B5EF4-FFF2-40B4-BE49-F238E27FC236}">
              <a16:creationId xmlns:a16="http://schemas.microsoft.com/office/drawing/2014/main" id="{00000000-0008-0000-0600-000070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68175" y="14430375"/>
          <a:ext cx="654844" cy="292784"/>
        </a:xfrm>
        <a:prstGeom prst="rect">
          <a:avLst/>
        </a:prstGeom>
        <a:noFill/>
      </xdr:spPr>
    </xdr:pic>
    <xdr:clientData/>
  </xdr:twoCellAnchor>
  <xdr:twoCellAnchor>
    <xdr:from>
      <xdr:col>13</xdr:col>
      <xdr:colOff>107156</xdr:colOff>
      <xdr:row>14</xdr:row>
      <xdr:rowOff>83345</xdr:rowOff>
    </xdr:from>
    <xdr:to>
      <xdr:col>13</xdr:col>
      <xdr:colOff>743991</xdr:colOff>
      <xdr:row>14</xdr:row>
      <xdr:rowOff>619125</xdr:rowOff>
    </xdr:to>
    <xdr:pic>
      <xdr:nvPicPr>
        <xdr:cNvPr id="111" name="Picture 5">
          <a:extLst>
            <a:ext uri="{FF2B5EF4-FFF2-40B4-BE49-F238E27FC236}">
              <a16:creationId xmlns:a16="http://schemas.microsoft.com/office/drawing/2014/main" id="{00000000-0008-0000-0600-000071000000}"/>
            </a:ext>
          </a:extLst>
        </xdr:cNvPr>
        <xdr:cNvPicPr>
          <a:picLocks noChangeAspect="1" noChangeArrowheads="1"/>
        </xdr:cNvPicPr>
      </xdr:nvPicPr>
      <xdr:blipFill>
        <a:blip xmlns:r="http://schemas.openxmlformats.org/officeDocument/2006/relationships" r:embed="rId43"/>
        <a:srcRect/>
        <a:stretch>
          <a:fillRect/>
        </a:stretch>
      </xdr:blipFill>
      <xdr:spPr bwMode="auto">
        <a:xfrm>
          <a:off x="11508581" y="15209045"/>
          <a:ext cx="636835" cy="535780"/>
        </a:xfrm>
        <a:prstGeom prst="rect">
          <a:avLst/>
        </a:prstGeom>
        <a:noFill/>
      </xdr:spPr>
    </xdr:pic>
    <xdr:clientData/>
  </xdr:twoCellAnchor>
  <xdr:twoCellAnchor>
    <xdr:from>
      <xdr:col>13</xdr:col>
      <xdr:colOff>666750</xdr:colOff>
      <xdr:row>14</xdr:row>
      <xdr:rowOff>571500</xdr:rowOff>
    </xdr:from>
    <xdr:to>
      <xdr:col>13</xdr:col>
      <xdr:colOff>1321594</xdr:colOff>
      <xdr:row>14</xdr:row>
      <xdr:rowOff>864284</xdr:rowOff>
    </xdr:to>
    <xdr:pic>
      <xdr:nvPicPr>
        <xdr:cNvPr id="112" name="Picture 3">
          <a:extLst>
            <a:ext uri="{FF2B5EF4-FFF2-40B4-BE49-F238E27FC236}">
              <a16:creationId xmlns:a16="http://schemas.microsoft.com/office/drawing/2014/main" id="{00000000-0008-0000-0600-000072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2068175" y="15697200"/>
          <a:ext cx="654844" cy="292784"/>
        </a:xfrm>
        <a:prstGeom prst="rect">
          <a:avLst/>
        </a:prstGeom>
        <a:noFill/>
      </xdr:spPr>
    </xdr:pic>
    <xdr:clientData/>
  </xdr:twoCellAnchor>
  <xdr:twoCellAnchor>
    <xdr:from>
      <xdr:col>13</xdr:col>
      <xdr:colOff>107157</xdr:colOff>
      <xdr:row>15</xdr:row>
      <xdr:rowOff>47625</xdr:rowOff>
    </xdr:from>
    <xdr:to>
      <xdr:col>13</xdr:col>
      <xdr:colOff>838063</xdr:colOff>
      <xdr:row>15</xdr:row>
      <xdr:rowOff>690563</xdr:rowOff>
    </xdr:to>
    <xdr:pic>
      <xdr:nvPicPr>
        <xdr:cNvPr id="113" name="Picture 6">
          <a:extLst>
            <a:ext uri="{FF2B5EF4-FFF2-40B4-BE49-F238E27FC236}">
              <a16:creationId xmlns:a16="http://schemas.microsoft.com/office/drawing/2014/main" id="{00000000-0008-0000-0600-000073000000}"/>
            </a:ext>
          </a:extLst>
        </xdr:cNvPr>
        <xdr:cNvPicPr>
          <a:picLocks noChangeAspect="1" noChangeArrowheads="1"/>
        </xdr:cNvPicPr>
      </xdr:nvPicPr>
      <xdr:blipFill>
        <a:blip xmlns:r="http://schemas.openxmlformats.org/officeDocument/2006/relationships" r:embed="rId42"/>
        <a:srcRect/>
        <a:stretch>
          <a:fillRect/>
        </a:stretch>
      </xdr:blipFill>
      <xdr:spPr bwMode="auto">
        <a:xfrm>
          <a:off x="11508582" y="16440150"/>
          <a:ext cx="730906" cy="642938"/>
        </a:xfrm>
        <a:prstGeom prst="rect">
          <a:avLst/>
        </a:prstGeom>
        <a:noFill/>
      </xdr:spPr>
    </xdr:pic>
    <xdr:clientData/>
  </xdr:twoCellAnchor>
  <xdr:twoCellAnchor>
    <xdr:from>
      <xdr:col>13</xdr:col>
      <xdr:colOff>452439</xdr:colOff>
      <xdr:row>15</xdr:row>
      <xdr:rowOff>595313</xdr:rowOff>
    </xdr:from>
    <xdr:to>
      <xdr:col>13</xdr:col>
      <xdr:colOff>1061823</xdr:colOff>
      <xdr:row>15</xdr:row>
      <xdr:rowOff>964407</xdr:rowOff>
    </xdr:to>
    <xdr:pic>
      <xdr:nvPicPr>
        <xdr:cNvPr id="114" name="Picture 3">
          <a:extLst>
            <a:ext uri="{FF2B5EF4-FFF2-40B4-BE49-F238E27FC236}">
              <a16:creationId xmlns:a16="http://schemas.microsoft.com/office/drawing/2014/main" id="{00000000-0008-0000-0600-000074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1853864" y="16987838"/>
          <a:ext cx="609384" cy="369094"/>
        </a:xfrm>
        <a:prstGeom prst="rect">
          <a:avLst/>
        </a:prstGeom>
        <a:noFill/>
      </xdr:spPr>
    </xdr:pic>
    <xdr:clientData/>
  </xdr:twoCellAnchor>
  <xdr:twoCellAnchor>
    <xdr:from>
      <xdr:col>13</xdr:col>
      <xdr:colOff>107157</xdr:colOff>
      <xdr:row>16</xdr:row>
      <xdr:rowOff>47625</xdr:rowOff>
    </xdr:from>
    <xdr:to>
      <xdr:col>13</xdr:col>
      <xdr:colOff>838063</xdr:colOff>
      <xdr:row>16</xdr:row>
      <xdr:rowOff>690563</xdr:rowOff>
    </xdr:to>
    <xdr:pic>
      <xdr:nvPicPr>
        <xdr:cNvPr id="115" name="Picture 6">
          <a:extLst>
            <a:ext uri="{FF2B5EF4-FFF2-40B4-BE49-F238E27FC236}">
              <a16:creationId xmlns:a16="http://schemas.microsoft.com/office/drawing/2014/main" id="{00000000-0008-0000-0600-000075000000}"/>
            </a:ext>
          </a:extLst>
        </xdr:cNvPr>
        <xdr:cNvPicPr>
          <a:picLocks noChangeAspect="1" noChangeArrowheads="1"/>
        </xdr:cNvPicPr>
      </xdr:nvPicPr>
      <xdr:blipFill>
        <a:blip xmlns:r="http://schemas.openxmlformats.org/officeDocument/2006/relationships" r:embed="rId42"/>
        <a:srcRect/>
        <a:stretch>
          <a:fillRect/>
        </a:stretch>
      </xdr:blipFill>
      <xdr:spPr bwMode="auto">
        <a:xfrm>
          <a:off x="11508582" y="17706975"/>
          <a:ext cx="730906" cy="642938"/>
        </a:xfrm>
        <a:prstGeom prst="rect">
          <a:avLst/>
        </a:prstGeom>
        <a:noFill/>
      </xdr:spPr>
    </xdr:pic>
    <xdr:clientData/>
  </xdr:twoCellAnchor>
  <xdr:twoCellAnchor>
    <xdr:from>
      <xdr:col>13</xdr:col>
      <xdr:colOff>452439</xdr:colOff>
      <xdr:row>16</xdr:row>
      <xdr:rowOff>595313</xdr:rowOff>
    </xdr:from>
    <xdr:to>
      <xdr:col>13</xdr:col>
      <xdr:colOff>1061823</xdr:colOff>
      <xdr:row>16</xdr:row>
      <xdr:rowOff>964407</xdr:rowOff>
    </xdr:to>
    <xdr:pic>
      <xdr:nvPicPr>
        <xdr:cNvPr id="116" name="Picture 3">
          <a:extLst>
            <a:ext uri="{FF2B5EF4-FFF2-40B4-BE49-F238E27FC236}">
              <a16:creationId xmlns:a16="http://schemas.microsoft.com/office/drawing/2014/main" id="{00000000-0008-0000-0600-000076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1853864" y="18254663"/>
          <a:ext cx="609384" cy="369094"/>
        </a:xfrm>
        <a:prstGeom prst="rect">
          <a:avLst/>
        </a:prstGeom>
        <a:noFill/>
      </xdr:spPr>
    </xdr:pic>
    <xdr:clientData/>
  </xdr:twoCellAnchor>
  <xdr:twoCellAnchor>
    <xdr:from>
      <xdr:col>13</xdr:col>
      <xdr:colOff>107157</xdr:colOff>
      <xdr:row>17</xdr:row>
      <xdr:rowOff>47625</xdr:rowOff>
    </xdr:from>
    <xdr:to>
      <xdr:col>13</xdr:col>
      <xdr:colOff>838063</xdr:colOff>
      <xdr:row>17</xdr:row>
      <xdr:rowOff>690563</xdr:rowOff>
    </xdr:to>
    <xdr:pic>
      <xdr:nvPicPr>
        <xdr:cNvPr id="117" name="Picture 6">
          <a:extLst>
            <a:ext uri="{FF2B5EF4-FFF2-40B4-BE49-F238E27FC236}">
              <a16:creationId xmlns:a16="http://schemas.microsoft.com/office/drawing/2014/main" id="{00000000-0008-0000-0600-000077000000}"/>
            </a:ext>
          </a:extLst>
        </xdr:cNvPr>
        <xdr:cNvPicPr>
          <a:picLocks noChangeAspect="1" noChangeArrowheads="1"/>
        </xdr:cNvPicPr>
      </xdr:nvPicPr>
      <xdr:blipFill>
        <a:blip xmlns:r="http://schemas.openxmlformats.org/officeDocument/2006/relationships" r:embed="rId42"/>
        <a:srcRect/>
        <a:stretch>
          <a:fillRect/>
        </a:stretch>
      </xdr:blipFill>
      <xdr:spPr bwMode="auto">
        <a:xfrm>
          <a:off x="11508582" y="18973800"/>
          <a:ext cx="730906" cy="642938"/>
        </a:xfrm>
        <a:prstGeom prst="rect">
          <a:avLst/>
        </a:prstGeom>
        <a:noFill/>
      </xdr:spPr>
    </xdr:pic>
    <xdr:clientData/>
  </xdr:twoCellAnchor>
  <xdr:twoCellAnchor>
    <xdr:from>
      <xdr:col>13</xdr:col>
      <xdr:colOff>452439</xdr:colOff>
      <xdr:row>17</xdr:row>
      <xdr:rowOff>595313</xdr:rowOff>
    </xdr:from>
    <xdr:to>
      <xdr:col>13</xdr:col>
      <xdr:colOff>1061823</xdr:colOff>
      <xdr:row>17</xdr:row>
      <xdr:rowOff>964407</xdr:rowOff>
    </xdr:to>
    <xdr:pic>
      <xdr:nvPicPr>
        <xdr:cNvPr id="118" name="Picture 3">
          <a:extLst>
            <a:ext uri="{FF2B5EF4-FFF2-40B4-BE49-F238E27FC236}">
              <a16:creationId xmlns:a16="http://schemas.microsoft.com/office/drawing/2014/main" id="{00000000-0008-0000-0600-000078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1853864" y="19521488"/>
          <a:ext cx="609384" cy="369094"/>
        </a:xfrm>
        <a:prstGeom prst="rect">
          <a:avLst/>
        </a:prstGeom>
        <a:noFill/>
      </xdr:spPr>
    </xdr:pic>
    <xdr:clientData/>
  </xdr:twoCellAnchor>
  <xdr:twoCellAnchor>
    <xdr:from>
      <xdr:col>13</xdr:col>
      <xdr:colOff>107157</xdr:colOff>
      <xdr:row>18</xdr:row>
      <xdr:rowOff>47625</xdr:rowOff>
    </xdr:from>
    <xdr:to>
      <xdr:col>13</xdr:col>
      <xdr:colOff>838063</xdr:colOff>
      <xdr:row>18</xdr:row>
      <xdr:rowOff>690563</xdr:rowOff>
    </xdr:to>
    <xdr:pic>
      <xdr:nvPicPr>
        <xdr:cNvPr id="119" name="Picture 6">
          <a:extLst>
            <a:ext uri="{FF2B5EF4-FFF2-40B4-BE49-F238E27FC236}">
              <a16:creationId xmlns:a16="http://schemas.microsoft.com/office/drawing/2014/main" id="{00000000-0008-0000-0600-000079000000}"/>
            </a:ext>
          </a:extLst>
        </xdr:cNvPr>
        <xdr:cNvPicPr>
          <a:picLocks noChangeAspect="1" noChangeArrowheads="1"/>
        </xdr:cNvPicPr>
      </xdr:nvPicPr>
      <xdr:blipFill>
        <a:blip xmlns:r="http://schemas.openxmlformats.org/officeDocument/2006/relationships" r:embed="rId42"/>
        <a:srcRect/>
        <a:stretch>
          <a:fillRect/>
        </a:stretch>
      </xdr:blipFill>
      <xdr:spPr bwMode="auto">
        <a:xfrm>
          <a:off x="11508582" y="20240625"/>
          <a:ext cx="730906" cy="642938"/>
        </a:xfrm>
        <a:prstGeom prst="rect">
          <a:avLst/>
        </a:prstGeom>
        <a:noFill/>
      </xdr:spPr>
    </xdr:pic>
    <xdr:clientData/>
  </xdr:twoCellAnchor>
  <xdr:twoCellAnchor>
    <xdr:from>
      <xdr:col>13</xdr:col>
      <xdr:colOff>452439</xdr:colOff>
      <xdr:row>18</xdr:row>
      <xdr:rowOff>595313</xdr:rowOff>
    </xdr:from>
    <xdr:to>
      <xdr:col>13</xdr:col>
      <xdr:colOff>1061823</xdr:colOff>
      <xdr:row>18</xdr:row>
      <xdr:rowOff>964407</xdr:rowOff>
    </xdr:to>
    <xdr:pic>
      <xdr:nvPicPr>
        <xdr:cNvPr id="120" name="Picture 3">
          <a:extLst>
            <a:ext uri="{FF2B5EF4-FFF2-40B4-BE49-F238E27FC236}">
              <a16:creationId xmlns:a16="http://schemas.microsoft.com/office/drawing/2014/main" id="{00000000-0008-0000-0600-00007A000000}"/>
            </a:ext>
          </a:extLst>
        </xdr:cNvPr>
        <xdr:cNvPicPr>
          <a:picLocks noChangeAspect="1" noChangeArrowheads="1"/>
        </xdr:cNvPicPr>
      </xdr:nvPicPr>
      <xdr:blipFill>
        <a:blip xmlns:r="http://schemas.openxmlformats.org/officeDocument/2006/relationships" r:embed="rId41"/>
        <a:srcRect/>
        <a:stretch>
          <a:fillRect/>
        </a:stretch>
      </xdr:blipFill>
      <xdr:spPr bwMode="auto">
        <a:xfrm>
          <a:off x="11853864" y="20788313"/>
          <a:ext cx="609384" cy="369094"/>
        </a:xfrm>
        <a:prstGeom prst="rect">
          <a:avLst/>
        </a:prstGeom>
        <a:noFill/>
      </xdr:spPr>
    </xdr:pic>
    <xdr:clientData/>
  </xdr:twoCellAnchor>
  <xdr:twoCellAnchor>
    <xdr:from>
      <xdr:col>13</xdr:col>
      <xdr:colOff>109341</xdr:colOff>
      <xdr:row>44</xdr:row>
      <xdr:rowOff>349117</xdr:rowOff>
    </xdr:from>
    <xdr:to>
      <xdr:col>13</xdr:col>
      <xdr:colOff>1314544</xdr:colOff>
      <xdr:row>44</xdr:row>
      <xdr:rowOff>866775</xdr:rowOff>
    </xdr:to>
    <xdr:pic>
      <xdr:nvPicPr>
        <xdr:cNvPr id="121" name="Picture 120">
          <a:extLst>
            <a:ext uri="{FF2B5EF4-FFF2-40B4-BE49-F238E27FC236}">
              <a16:creationId xmlns:a16="http://schemas.microsoft.com/office/drawing/2014/main" id="{00000000-0008-0000-0600-00007B000000}"/>
            </a:ext>
          </a:extLst>
        </xdr:cNvPr>
        <xdr:cNvPicPr>
          <a:picLocks noChangeAspect="1"/>
        </xdr:cNvPicPr>
      </xdr:nvPicPr>
      <xdr:blipFill>
        <a:blip xmlns:r="http://schemas.openxmlformats.org/officeDocument/2006/relationships" r:embed="rId44"/>
        <a:stretch>
          <a:fillRect/>
        </a:stretch>
      </xdr:blipFill>
      <xdr:spPr>
        <a:xfrm>
          <a:off x="11510766" y="53479567"/>
          <a:ext cx="1205203" cy="517658"/>
        </a:xfrm>
        <a:prstGeom prst="rect">
          <a:avLst/>
        </a:prstGeom>
      </xdr:spPr>
    </xdr:pic>
    <xdr:clientData/>
  </xdr:twoCellAnchor>
  <xdr:twoCellAnchor>
    <xdr:from>
      <xdr:col>13</xdr:col>
      <xdr:colOff>99637</xdr:colOff>
      <xdr:row>45</xdr:row>
      <xdr:rowOff>189948</xdr:rowOff>
    </xdr:from>
    <xdr:to>
      <xdr:col>13</xdr:col>
      <xdr:colOff>1067257</xdr:colOff>
      <xdr:row>45</xdr:row>
      <xdr:rowOff>557893</xdr:rowOff>
    </xdr:to>
    <xdr:pic>
      <xdr:nvPicPr>
        <xdr:cNvPr id="122" name="Picture 121">
          <a:extLst>
            <a:ext uri="{FF2B5EF4-FFF2-40B4-BE49-F238E27FC236}">
              <a16:creationId xmlns:a16="http://schemas.microsoft.com/office/drawing/2014/main" id="{00000000-0008-0000-0600-00007C000000}"/>
            </a:ext>
          </a:extLst>
        </xdr:cNvPr>
        <xdr:cNvPicPr>
          <a:picLocks noChangeAspect="1"/>
        </xdr:cNvPicPr>
      </xdr:nvPicPr>
      <xdr:blipFill>
        <a:blip xmlns:r="http://schemas.openxmlformats.org/officeDocument/2006/relationships" r:embed="rId45" cstate="print"/>
        <a:stretch>
          <a:fillRect/>
        </a:stretch>
      </xdr:blipFill>
      <xdr:spPr>
        <a:xfrm>
          <a:off x="11501062" y="54587223"/>
          <a:ext cx="967620" cy="367945"/>
        </a:xfrm>
        <a:prstGeom prst="rect">
          <a:avLst/>
        </a:prstGeom>
      </xdr:spPr>
    </xdr:pic>
    <xdr:clientData/>
  </xdr:twoCellAnchor>
  <xdr:twoCellAnchor>
    <xdr:from>
      <xdr:col>13</xdr:col>
      <xdr:colOff>557892</xdr:colOff>
      <xdr:row>45</xdr:row>
      <xdr:rowOff>571500</xdr:rowOff>
    </xdr:from>
    <xdr:to>
      <xdr:col>13</xdr:col>
      <xdr:colOff>1155120</xdr:colOff>
      <xdr:row>45</xdr:row>
      <xdr:rowOff>993321</xdr:rowOff>
    </xdr:to>
    <xdr:pic>
      <xdr:nvPicPr>
        <xdr:cNvPr id="123" name="Picture 122">
          <a:extLst>
            <a:ext uri="{FF2B5EF4-FFF2-40B4-BE49-F238E27FC236}">
              <a16:creationId xmlns:a16="http://schemas.microsoft.com/office/drawing/2014/main" id="{00000000-0008-0000-0600-00007D000000}"/>
            </a:ext>
          </a:extLst>
        </xdr:cNvPr>
        <xdr:cNvPicPr>
          <a:picLocks noChangeAspect="1"/>
        </xdr:cNvPicPr>
      </xdr:nvPicPr>
      <xdr:blipFill>
        <a:blip xmlns:r="http://schemas.openxmlformats.org/officeDocument/2006/relationships" r:embed="rId46" cstate="print"/>
        <a:stretch>
          <a:fillRect/>
        </a:stretch>
      </xdr:blipFill>
      <xdr:spPr>
        <a:xfrm>
          <a:off x="11959317" y="54968775"/>
          <a:ext cx="597228" cy="421821"/>
        </a:xfrm>
        <a:prstGeom prst="rect">
          <a:avLst/>
        </a:prstGeom>
      </xdr:spPr>
    </xdr:pic>
    <xdr:clientData/>
  </xdr:twoCellAnchor>
  <xdr:twoCellAnchor>
    <xdr:from>
      <xdr:col>13</xdr:col>
      <xdr:colOff>221456</xdr:colOff>
      <xdr:row>48</xdr:row>
      <xdr:rowOff>90488</xdr:rowOff>
    </xdr:from>
    <xdr:to>
      <xdr:col>13</xdr:col>
      <xdr:colOff>1000125</xdr:colOff>
      <xdr:row>48</xdr:row>
      <xdr:rowOff>869157</xdr:rowOff>
    </xdr:to>
    <xdr:pic>
      <xdr:nvPicPr>
        <xdr:cNvPr id="124" name="Picture 57">
          <a:extLst>
            <a:ext uri="{FF2B5EF4-FFF2-40B4-BE49-F238E27FC236}">
              <a16:creationId xmlns:a16="http://schemas.microsoft.com/office/drawing/2014/main" id="{00000000-0008-0000-0600-00007E000000}"/>
            </a:ext>
          </a:extLst>
        </xdr:cNvPr>
        <xdr:cNvPicPr>
          <a:picLocks noChangeAspect="1" noChangeArrowheads="1"/>
        </xdr:cNvPicPr>
      </xdr:nvPicPr>
      <xdr:blipFill>
        <a:blip xmlns:r="http://schemas.openxmlformats.org/officeDocument/2006/relationships" r:embed="rId35"/>
        <a:srcRect/>
        <a:stretch>
          <a:fillRect/>
        </a:stretch>
      </xdr:blipFill>
      <xdr:spPr bwMode="auto">
        <a:xfrm>
          <a:off x="11622881" y="57659588"/>
          <a:ext cx="778669" cy="778669"/>
        </a:xfrm>
        <a:prstGeom prst="rect">
          <a:avLst/>
        </a:prstGeom>
        <a:noFill/>
        <a:ln w="9525">
          <a:noFill/>
          <a:miter lim="800000"/>
          <a:headEnd/>
          <a:tailEnd/>
        </a:ln>
      </xdr:spPr>
    </xdr:pic>
    <xdr:clientData/>
  </xdr:twoCellAnchor>
  <xdr:twoCellAnchor editAs="oneCell">
    <xdr:from>
      <xdr:col>13</xdr:col>
      <xdr:colOff>357187</xdr:colOff>
      <xdr:row>37</xdr:row>
      <xdr:rowOff>488792</xdr:rowOff>
    </xdr:from>
    <xdr:to>
      <xdr:col>13</xdr:col>
      <xdr:colOff>1340421</xdr:colOff>
      <xdr:row>37</xdr:row>
      <xdr:rowOff>1061907</xdr:rowOff>
    </xdr:to>
    <xdr:pic>
      <xdr:nvPicPr>
        <xdr:cNvPr id="125" name="Picture 124">
          <a:extLst>
            <a:ext uri="{FF2B5EF4-FFF2-40B4-BE49-F238E27FC236}">
              <a16:creationId xmlns:a16="http://schemas.microsoft.com/office/drawing/2014/main" id="{00000000-0008-0000-0600-00007F000000}"/>
            </a:ext>
          </a:extLst>
        </xdr:cNvPr>
        <xdr:cNvPicPr>
          <a:picLocks noChangeAspect="1"/>
        </xdr:cNvPicPr>
      </xdr:nvPicPr>
      <xdr:blipFill>
        <a:blip xmlns:r="http://schemas.openxmlformats.org/officeDocument/2006/relationships" r:embed="rId47"/>
        <a:stretch>
          <a:fillRect/>
        </a:stretch>
      </xdr:blipFill>
      <xdr:spPr>
        <a:xfrm>
          <a:off x="11758612" y="44751467"/>
          <a:ext cx="983234" cy="573115"/>
        </a:xfrm>
        <a:prstGeom prst="rect">
          <a:avLst/>
        </a:prstGeom>
      </xdr:spPr>
    </xdr:pic>
    <xdr:clientData/>
  </xdr:twoCellAnchor>
  <xdr:oneCellAnchor>
    <xdr:from>
      <xdr:col>13</xdr:col>
      <xdr:colOff>357187</xdr:colOff>
      <xdr:row>38</xdr:row>
      <xdr:rowOff>488792</xdr:rowOff>
    </xdr:from>
    <xdr:ext cx="983234" cy="573115"/>
    <xdr:pic>
      <xdr:nvPicPr>
        <xdr:cNvPr id="126" name="Picture 125">
          <a:extLst>
            <a:ext uri="{FF2B5EF4-FFF2-40B4-BE49-F238E27FC236}">
              <a16:creationId xmlns:a16="http://schemas.microsoft.com/office/drawing/2014/main" id="{00000000-0008-0000-0600-000080000000}"/>
            </a:ext>
          </a:extLst>
        </xdr:cNvPr>
        <xdr:cNvPicPr>
          <a:picLocks noChangeAspect="1"/>
        </xdr:cNvPicPr>
      </xdr:nvPicPr>
      <xdr:blipFill>
        <a:blip xmlns:r="http://schemas.openxmlformats.org/officeDocument/2006/relationships" r:embed="rId47"/>
        <a:stretch>
          <a:fillRect/>
        </a:stretch>
      </xdr:blipFill>
      <xdr:spPr>
        <a:xfrm>
          <a:off x="11758612" y="46018292"/>
          <a:ext cx="983234" cy="573115"/>
        </a:xfrm>
        <a:prstGeom prst="rect">
          <a:avLst/>
        </a:prstGeom>
      </xdr:spPr>
    </xdr:pic>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Z:\SNAP\Public\windows\TEMP\OPENINGS\WESTIN\Kierland\WESTIN\Kierland\POB%20&amp;%20Staff%20Plan%20Westin%20Kierland%208-15-00-2.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C:\SNAP\Public\DOCUME~1\tmarks\LOCALS~1\Temp\OPENINGS\NEW%20BUILD%20MISC\Forms\CHECKBOOK\NEW%20BUILD%20CHECKBOOK%20PROCESS\FORMS\Checkbook%20Master.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C:\SNAP\Public\windows\TEMP\Openings\Forms\Templates\jg%20-%20os%20&amp;%20e%20new.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Z:\SNAP\Public\windows\TEMP\Openings\Forms\Templates\jg%20-%20os%20&amp;%20e%20new.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C:\SNAP\Public\DOCUME~1\tmarks\LOCALS~1\Temp\CONVERSIONS\ADAMS%20MARK%20PORTFOLIO\Kansas\CONVERSIONS\LUCAYA\Combined%20Complex%20IT%20Budgets%20By%20Property.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Z:\SNAP\Public\DOCUME~1\tmarks\LOCALS~1\Temp\CONVERSIONS\ADAMS%20MARK%20PORTFOLIO\Kansas\CONVERSIONS\LUCAYA\Combined%20Complex%20IT%20Budgets%20By%20Property.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E:\Finance\Projects\Productivity%20Model\Benchmarking%20Tools\Data%20Collection\Stage1\Data\BJSER.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file:///C:\Users\Narendra%20Musale\Desktop\Quotation-Westin%20Goa-Package%205-03-12-2020.xlsx"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C:\Users\dwish046\AppData\Local\Microsoft\Windows\INetCache\Content.Outlook\V4DQ5NNO\RC%20Maldives%20OSE%20Estimate%20Dec%202016.xlsx"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Z:\Users\dwish046\AppData\Local\Microsoft\Windows\INetCache\Content.Outlook\V4DQ5NNO\RC%20Maldives%20OSE%20Estimate%20Dec%202016.xlsx"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E:\Finance\Projects\Productivity%20Model\Volker%20B\temp\Copy%20of%20BenchmarkingTool81605.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SNAP\Public\windows\TEMP\OPENINGS\WESTIN\Kierland\WESTIN\Kierland\POB%20&amp;%20Staff%20Plan%20Westin%20Kierland%208-15-00-2.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C:\SNAP\Public\DOCUME~1\tmarks\LOCALS~1\Temp\CONVERSIONS\ADAMS%20MARK%20PORTFOLIO\Kansas\CONVERSIONS\LUCAYA\Sheraton%20Reef%20IT%20Budget.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Z:\SNAP\Public\DOCUME~1\tmarks\LOCALS~1\Temp\CONVERSIONS\ADAMS%20MARK%20PORTFOLIO\Kansas\CONVERSIONS\LUCAYA\Sheraton%20Reef%20IT%20Budget.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C:\Bgs1\455&#24352;&#35273;&#38750;\FO%20Candice.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Z:\Bgs1\455&#24352;&#35273;&#38750;\FO%20Candice.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Z:\SNAP\Public\Documents%20and%20Settings\Sandy%20Murowchick\Local%20Settings\Temporary%20Internet%20Files\OLK3\PROJECT%20MANAGERS\Project%20Managers%20CheckList%205-1-02.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C:\SNAP\Public\Documents%20and%20Settings\Sandy%20Murowchick\Local%20Settings\Temporary%20Internet%20Files\OLK3\PROJECT%20MANAGERS\Project%20Managers%20CheckList%205-1-02.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C:\SNAP\Public\DataW\Phily3\4%20Points\SID%20MPP%204%20Points%20Philadelphia.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file:///Z:\SNAP\Public\DataW\Phily3\4%20Points\SID%20MPP%204%20Points%20Philadelphia.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C:\SNAP\Public\Documents%20and%20Settings\Sandy%20Murowchick\Local%20Settings\Temporary%20Internet%20Files\OLK3\OPENINGS\W%20hotels\OS%20&amp;%20E\rev%20w-ose-budget%20shell.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file:///Z:\SNAP\Public\Documents%20and%20Settings\Sandy%20Murowchick\Local%20Settings\Temporary%20Internet%20Files\OLK3\OPENINGS\W%20hotels\OS%20&amp;%20E\rev%20w-ose-budget%20shell.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Z:\SNAP\Public\DOCUME~1\tmarks\LOCALS~1\Temp\CONVERSIONS\SHERATON\BLOOMINGTON\Working%20Budget%20-%20Bloomington%202-11-04.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file:///Z:\SNAP\Public\windows\TEMP\OPENINGS\WESTIN\Kierland\POB%20&amp;%20Staff%20Plan%20Westin%20KIerland%209-24-00.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file:///C:\SNAP\Public\windows\TEMP\OPENINGS\WESTIN\Kierland\POB%20&amp;%20Staff%20Plan%20Westin%20KIerland%209-24-00.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file:///C:\SNAP\Public\DOCUME~1\tmarks\LOCALS~1\Temp\CONVERSIONS\ADAMS%20MARK%20PORTFOLIO\Kansas\CONVERSIONS\LUCAYA\CONVERSIONS\WESTIN\New%20Orleans\Dallas\Westin%20Dallas%20Conversion%20Budget-11-29-01-for%20development.xls"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file:///Z:\SNAP\Public\DOCUME~1\tmarks\LOCALS~1\Temp\CONVERSIONS\ADAMS%20MARK%20PORTFOLIO\Kansas\CONVERSIONS\LUCAYA\CONVERSIONS\WESTIN\New%20Orleans\Dallas\Westin%20Dallas%20Conversion%20Budget-11-29-01-for%20development.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C:\SNAP\Public\DOCUME~1\tmarks\LOCALS~1\Temp\CONVERSIONS\SHERATON\BLOOMINGTON\Working%20Budget%20-%20Bloomington%202-11-04.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C:\SNAP\Public\Documents%20and%20Settings\rnagy\Local%20Settings\Temporary%20Internet%20Files\OLK11\OPENINGS\WESTIN\Charlotte\OPENINGS\WESTIN\Charlotte\office%20space%20charlotte%2010-3-00.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Z:\SNAP\Public\Documents%20and%20Settings\rnagy\Local%20Settings\Temporary%20Internet%20Files\OLK11\OPENINGS\WESTIN\Charlotte\OPENINGS\WESTIN\Charlotte\office%20space%20charlotte%2010-3-00.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Z:\SNAP\Public\WINDOWS\TEMP\OPENINGS\WESTIN\POB%20%20Staff%20Plan%20Westin%20Ft%20Lauderdale%208-11-00.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C:\SNAP\Public\WINDOWS\TEMP\OPENINGS\WESTIN\POB%20%20Staff%20Plan%20Westin%20Ft%20Lauderdale%208-11-00.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Z:\SNAP\Public\DOCUME~1\tmarks\LOCALS~1\Temp\OPENINGS\NEW%20BUILD%20MISC\Forms\CHECKBOOK\NEW%20BUILD%20CHECKBOOK%20PROCESS\FORMS\Checkbook%20Master.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 Preopening Budget"/>
      <sheetName val="Budget Recap"/>
      <sheetName val="OFFICE SPACE"/>
      <sheetName val="Summary"/>
      <sheetName val="A &amp; G"/>
      <sheetName val="Mktg Dept"/>
      <sheetName val="HR"/>
      <sheetName val="Acctg"/>
      <sheetName val="Engineering"/>
      <sheetName val="ROOMS "/>
      <sheetName val="Laundry"/>
      <sheetName val="S.E."/>
      <sheetName val="Kids Club"/>
      <sheetName val="Pool"/>
      <sheetName val="SPA"/>
      <sheetName val="Recreation"/>
      <sheetName val="Club house"/>
      <sheetName val="Culinary"/>
      <sheetName val="F &amp; B Front of Hous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act Labor"/>
      <sheetName val=" Dues"/>
      <sheetName val="Brochures &amp; Materials"/>
      <sheetName val="Business Promo"/>
      <sheetName val="Relo"/>
      <sheetName val="TRAINING"/>
      <sheetName val="Office Rental"/>
      <sheetName val="HR RECRUITING"/>
      <sheetName val="Media &amp; Advertising"/>
      <sheetName val="Operations"/>
      <sheetName val="Telephone &amp; Postage"/>
      <sheetName val="Opening Assistance"/>
      <sheetName val="Eqpmnt lease"/>
      <sheetName val="Public Relations"/>
      <sheetName val="PS &amp; O"/>
      <sheetName val="Travel &amp; Related"/>
      <sheetName val="Cover"/>
      <sheetName val="PO Log"/>
      <sheetName val="PROJECTED EXPENSE"/>
      <sheetName val="CURRENT FORECAST"/>
      <sheetName val="Budget Summary"/>
      <sheetName val="Salary &amp; Wages"/>
      <sheetName val="PTO"/>
      <sheetName val="PTER"/>
      <sheetName val="BONUS"/>
      <sheetName val="starshare"/>
      <sheetName val="Agency Placement"/>
      <sheetName val="Professional Fees"/>
      <sheetName val="Parking"/>
      <sheetName val="Maintenance"/>
      <sheetName val="Opening Ceremony"/>
      <sheetName val="Licenses &amp; Permits"/>
      <sheetName val="Security"/>
      <sheetName val="Contingency"/>
      <sheetName val="TECH SVCS"/>
      <sheetName val="CORP TRAVEL"/>
      <sheetName val="Blank PO"/>
      <sheetName val="Sample PO"/>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sheetData sheetId="29"/>
      <sheetData sheetId="30"/>
      <sheetData sheetId="31"/>
      <sheetData sheetId="32"/>
      <sheetData sheetId="33"/>
      <sheetData sheetId="34"/>
      <sheetData sheetId="35"/>
      <sheetData sheetId="36"/>
      <sheetData sheetId="37"/>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amp; G"/>
      <sheetName val="0000"/>
      <sheetName val="Summary Totals"/>
      <sheetName val="F &amp; B"/>
      <sheetName val="Banquets"/>
      <sheetName val="Lobby Bar"/>
      <sheetName val="Restaurant"/>
      <sheetName val="F.O."/>
      <sheetName val="Guestrooms"/>
      <sheetName val="Housekeeping"/>
      <sheetName val="Laundry"/>
      <sheetName val="S.E."/>
      <sheetName val="Kid's Club"/>
      <sheetName val="Sales &amp; Catering"/>
      <sheetName val="Engineering"/>
      <sheetName val="H.R."/>
      <sheetName val="Uniforms"/>
      <sheetName val="BUSINESS CTR"/>
      <sheetName val="WESTIN HEOS by CATEGORY (2)"/>
      <sheetName val="WESTIN HEOS by CATEGORY"/>
      <sheetName val="WESTIN HEOS by VENDOR"/>
    </sheetNames>
    <sheetDataSet>
      <sheetData sheetId="0">
        <row r="5">
          <cell r="C5" t="str">
            <v>AREA</v>
          </cell>
        </row>
        <row r="9">
          <cell r="C9" t="str">
            <v>ACCOUNT</v>
          </cell>
        </row>
        <row r="10">
          <cell r="C10" t="str">
            <v>ACCOUNT</v>
          </cell>
        </row>
        <row r="11">
          <cell r="C11" t="str">
            <v>ACCOUNT</v>
          </cell>
        </row>
        <row r="12">
          <cell r="C12" t="str">
            <v>ACCOUNT</v>
          </cell>
        </row>
        <row r="13">
          <cell r="C13" t="str">
            <v>ACCOUNT</v>
          </cell>
        </row>
        <row r="14">
          <cell r="C14" t="str">
            <v>ACCOUNT</v>
          </cell>
        </row>
        <row r="15">
          <cell r="C15" t="str">
            <v>ACCOUNT</v>
          </cell>
        </row>
        <row r="16">
          <cell r="C16" t="str">
            <v>ACCOUNT</v>
          </cell>
        </row>
        <row r="17">
          <cell r="C17" t="str">
            <v>ACCOUNT</v>
          </cell>
        </row>
        <row r="18">
          <cell r="C18" t="str">
            <v>ACCOUNT</v>
          </cell>
        </row>
        <row r="21">
          <cell r="C21" t="str">
            <v>GEN. MGR</v>
          </cell>
        </row>
        <row r="22">
          <cell r="C22" t="str">
            <v>GEN. MGR</v>
          </cell>
        </row>
        <row r="23">
          <cell r="C23" t="str">
            <v>GEN. MGR</v>
          </cell>
        </row>
        <row r="24">
          <cell r="C24" t="str">
            <v>GEN. MGR</v>
          </cell>
        </row>
        <row r="25">
          <cell r="C25" t="str">
            <v>GEN. MGR</v>
          </cell>
        </row>
        <row r="26">
          <cell r="C26" t="str">
            <v>GEN. MGR</v>
          </cell>
        </row>
        <row r="27">
          <cell r="C27" t="str">
            <v>GEN. MGR</v>
          </cell>
        </row>
        <row r="28">
          <cell r="C28" t="str">
            <v>GEN. MGR</v>
          </cell>
        </row>
        <row r="29">
          <cell r="C29" t="str">
            <v>GEN. MGR</v>
          </cell>
        </row>
        <row r="30">
          <cell r="C30" t="str">
            <v>GEN. MGR</v>
          </cell>
        </row>
        <row r="31">
          <cell r="C31" t="str">
            <v>GEN. MGR</v>
          </cell>
        </row>
        <row r="32">
          <cell r="C32" t="str">
            <v>GEN. MGR</v>
          </cell>
        </row>
        <row r="33">
          <cell r="C33" t="str">
            <v>GEN. MGR</v>
          </cell>
        </row>
        <row r="36">
          <cell r="C36" t="str">
            <v>OPER.MGR</v>
          </cell>
        </row>
        <row r="37">
          <cell r="C37" t="str">
            <v>OPER.MGR</v>
          </cell>
        </row>
        <row r="38">
          <cell r="C38" t="str">
            <v>OPER.MGR</v>
          </cell>
        </row>
        <row r="39">
          <cell r="C39" t="str">
            <v>OPER.MGR</v>
          </cell>
        </row>
        <row r="40">
          <cell r="C40" t="str">
            <v>OPER.MGR</v>
          </cell>
        </row>
        <row r="41">
          <cell r="C41" t="str">
            <v>OPER.MGR</v>
          </cell>
        </row>
        <row r="42">
          <cell r="C42" t="str">
            <v>OPER.MGR</v>
          </cell>
        </row>
        <row r="43">
          <cell r="C43" t="str">
            <v>OPER.MGR</v>
          </cell>
        </row>
        <row r="46">
          <cell r="C46" t="str">
            <v>PURCHMGR</v>
          </cell>
        </row>
        <row r="47">
          <cell r="C47" t="str">
            <v>PURCHMGR</v>
          </cell>
        </row>
        <row r="48">
          <cell r="C48" t="str">
            <v>PURCHMGR</v>
          </cell>
        </row>
        <row r="49">
          <cell r="C49" t="str">
            <v>PURCHMGR</v>
          </cell>
        </row>
        <row r="50">
          <cell r="C50" t="str">
            <v>PURCHMGR</v>
          </cell>
        </row>
        <row r="51">
          <cell r="C51" t="str">
            <v>PURCHMGR</v>
          </cell>
        </row>
        <row r="52">
          <cell r="C52" t="str">
            <v>PURCHMGR</v>
          </cell>
        </row>
        <row r="55">
          <cell r="C55" t="str">
            <v>KEYISSUE</v>
          </cell>
        </row>
        <row r="56">
          <cell r="C56" t="str">
            <v>KEYISSUE</v>
          </cell>
        </row>
        <row r="57">
          <cell r="C57" t="str">
            <v>SECURMGR</v>
          </cell>
        </row>
        <row r="58">
          <cell r="C58" t="str">
            <v>SECURMGR</v>
          </cell>
        </row>
        <row r="59">
          <cell r="C59" t="str">
            <v>SECURMGR</v>
          </cell>
        </row>
        <row r="60">
          <cell r="C60" t="str">
            <v>SECURMGR</v>
          </cell>
        </row>
        <row r="63">
          <cell r="C63" t="str">
            <v>ACCOUNT</v>
          </cell>
        </row>
        <row r="64">
          <cell r="C64" t="str">
            <v>ACCOUNT</v>
          </cell>
        </row>
        <row r="65">
          <cell r="C65" t="str">
            <v>ACCOUNT</v>
          </cell>
        </row>
        <row r="66">
          <cell r="C66" t="str">
            <v>ACCOUNT</v>
          </cell>
        </row>
        <row r="67">
          <cell r="C67" t="str">
            <v>ACCOUNT</v>
          </cell>
        </row>
        <row r="68">
          <cell r="C68" t="str">
            <v>ACCOUNT</v>
          </cell>
        </row>
        <row r="69">
          <cell r="C69" t="str">
            <v>ACCOUNT</v>
          </cell>
        </row>
        <row r="70">
          <cell r="C70" t="str">
            <v>ACCOUNT</v>
          </cell>
        </row>
        <row r="71">
          <cell r="C71" t="str">
            <v>EXEOFFIC</v>
          </cell>
        </row>
        <row r="72">
          <cell r="C72" t="str">
            <v>ACCOUNT</v>
          </cell>
        </row>
        <row r="79">
          <cell r="C79" t="str">
            <v>FORMS</v>
          </cell>
        </row>
        <row r="80">
          <cell r="C80" t="str">
            <v>FORMS</v>
          </cell>
        </row>
        <row r="81">
          <cell r="C81" t="str">
            <v>FORMS</v>
          </cell>
        </row>
        <row r="84">
          <cell r="C84" t="str">
            <v>ACCOUNT</v>
          </cell>
        </row>
        <row r="85">
          <cell r="C85" t="str">
            <v>ACCOUNT</v>
          </cell>
        </row>
        <row r="86">
          <cell r="C86" t="str">
            <v>EXEOFFIC</v>
          </cell>
        </row>
        <row r="89">
          <cell r="C89" t="str">
            <v>EXEOFFIC</v>
          </cell>
        </row>
        <row r="90">
          <cell r="C90" t="str">
            <v>EXEOFFIC</v>
          </cell>
        </row>
        <row r="93">
          <cell r="C93" t="str">
            <v>KEYISSUE</v>
          </cell>
        </row>
        <row r="94">
          <cell r="C94" t="str">
            <v>SECURITY</v>
          </cell>
        </row>
        <row r="95">
          <cell r="C95" t="str">
            <v>SECURITY</v>
          </cell>
        </row>
        <row r="96">
          <cell r="C96" t="str">
            <v>SECURITY</v>
          </cell>
        </row>
        <row r="97">
          <cell r="C97" t="str">
            <v>SECURITY</v>
          </cell>
        </row>
        <row r="98">
          <cell r="C98" t="str">
            <v>SECURITY</v>
          </cell>
        </row>
        <row r="99">
          <cell r="C99" t="str">
            <v>SECURITY</v>
          </cell>
        </row>
        <row r="100">
          <cell r="C100" t="str">
            <v>SECURITY</v>
          </cell>
        </row>
        <row r="101">
          <cell r="C101" t="str">
            <v>SECURITY</v>
          </cell>
        </row>
        <row r="102">
          <cell r="C102" t="str">
            <v>SECURITY</v>
          </cell>
        </row>
        <row r="103">
          <cell r="C103" t="str">
            <v>SECURITY</v>
          </cell>
        </row>
        <row r="104">
          <cell r="C104" t="str">
            <v>SECURITY</v>
          </cell>
        </row>
        <row r="105">
          <cell r="C105" t="str">
            <v>SECURITY</v>
          </cell>
        </row>
        <row r="108">
          <cell r="C108" t="str">
            <v>SECURITY</v>
          </cell>
        </row>
        <row r="109">
          <cell r="C109" t="str">
            <v>SECURITY</v>
          </cell>
        </row>
        <row r="110">
          <cell r="C110" t="str">
            <v>SECURITY</v>
          </cell>
        </row>
        <row r="111">
          <cell r="C111" t="str">
            <v>SECURITY</v>
          </cell>
        </row>
        <row r="112">
          <cell r="C112" t="str">
            <v>SECURITY</v>
          </cell>
        </row>
        <row r="114">
          <cell r="C114" t="str">
            <v>SECURITY</v>
          </cell>
        </row>
        <row r="118">
          <cell r="C118" t="str">
            <v>SECURITY</v>
          </cell>
        </row>
        <row r="119">
          <cell r="C119" t="str">
            <v>SECURITY</v>
          </cell>
        </row>
        <row r="120">
          <cell r="C120" t="str">
            <v>SECURITY</v>
          </cell>
        </row>
        <row r="121">
          <cell r="C121" t="str">
            <v>SECURITY</v>
          </cell>
        </row>
        <row r="122">
          <cell r="C122" t="str">
            <v>SECURITY</v>
          </cell>
        </row>
        <row r="123">
          <cell r="C123" t="str">
            <v>SECURITY</v>
          </cell>
        </row>
        <row r="124">
          <cell r="C124" t="str">
            <v>ALL</v>
          </cell>
        </row>
        <row r="125">
          <cell r="C125" t="str">
            <v>ALL</v>
          </cell>
        </row>
        <row r="126">
          <cell r="C126" t="str">
            <v>ALL</v>
          </cell>
        </row>
        <row r="127">
          <cell r="C127" t="str">
            <v>ALL</v>
          </cell>
        </row>
        <row r="128">
          <cell r="C128" t="str">
            <v>ALL</v>
          </cell>
        </row>
        <row r="129">
          <cell r="C129" t="str">
            <v>ALL</v>
          </cell>
        </row>
        <row r="130">
          <cell r="C130" t="str">
            <v>ALL</v>
          </cell>
        </row>
        <row r="131">
          <cell r="C131" t="str">
            <v>ALL</v>
          </cell>
        </row>
        <row r="132">
          <cell r="C132" t="str">
            <v>ALL</v>
          </cell>
        </row>
        <row r="135">
          <cell r="C135" t="str">
            <v>SECURITY</v>
          </cell>
        </row>
        <row r="136">
          <cell r="C136" t="str">
            <v>SECURITY</v>
          </cell>
        </row>
        <row r="137">
          <cell r="C137" t="str">
            <v>SECURITY</v>
          </cell>
        </row>
        <row r="138">
          <cell r="C138" t="str">
            <v>SECURITY</v>
          </cell>
        </row>
        <row r="139">
          <cell r="C139" t="str">
            <v>SECURITY</v>
          </cell>
        </row>
        <row r="140">
          <cell r="C140" t="str">
            <v>SECURITY</v>
          </cell>
        </row>
        <row r="147">
          <cell r="C147" t="str">
            <v>PURCHASE</v>
          </cell>
        </row>
        <row r="148">
          <cell r="C148" t="str">
            <v>PURCHASE</v>
          </cell>
        </row>
        <row r="149">
          <cell r="C149" t="str">
            <v>PURCHASE</v>
          </cell>
        </row>
        <row r="150">
          <cell r="C150" t="str">
            <v>PURCHASE</v>
          </cell>
        </row>
        <row r="151">
          <cell r="C151" t="str">
            <v>PURCHASE</v>
          </cell>
        </row>
        <row r="154">
          <cell r="J154">
            <v>164235.66</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amp; G"/>
      <sheetName val="0000"/>
      <sheetName val="Summary Totals"/>
      <sheetName val="F &amp; B"/>
      <sheetName val="Banquets"/>
      <sheetName val="Lobby Bar"/>
      <sheetName val="Restaurant"/>
      <sheetName val="F.O."/>
      <sheetName val="Guestrooms"/>
      <sheetName val="Housekeeping"/>
      <sheetName val="Laundry"/>
      <sheetName val="S.E."/>
      <sheetName val="Kid's Club"/>
      <sheetName val="Sales &amp; Catering"/>
      <sheetName val="Engineering"/>
      <sheetName val="H.R."/>
      <sheetName val="Uniforms"/>
      <sheetName val="BUSINESS CTR"/>
      <sheetName val="WESTIN HEOS by CATEGORY (2)"/>
      <sheetName val="WESTIN HEOS by CATEGORY"/>
      <sheetName val="WESTIN HEOS by VENDOR"/>
    </sheetNames>
    <sheetDataSet>
      <sheetData sheetId="0">
        <row r="5">
          <cell r="C5" t="str">
            <v>AREA</v>
          </cell>
        </row>
        <row r="9">
          <cell r="C9" t="str">
            <v>ACCOUNT</v>
          </cell>
        </row>
        <row r="10">
          <cell r="C10" t="str">
            <v>ACCOUNT</v>
          </cell>
        </row>
        <row r="11">
          <cell r="C11" t="str">
            <v>ACCOUNT</v>
          </cell>
        </row>
        <row r="12">
          <cell r="C12" t="str">
            <v>ACCOUNT</v>
          </cell>
        </row>
        <row r="13">
          <cell r="C13" t="str">
            <v>ACCOUNT</v>
          </cell>
        </row>
        <row r="14">
          <cell r="C14" t="str">
            <v>ACCOUNT</v>
          </cell>
        </row>
        <row r="15">
          <cell r="C15" t="str">
            <v>ACCOUNT</v>
          </cell>
        </row>
        <row r="16">
          <cell r="C16" t="str">
            <v>ACCOUNT</v>
          </cell>
        </row>
        <row r="17">
          <cell r="C17" t="str">
            <v>ACCOUNT</v>
          </cell>
        </row>
        <row r="18">
          <cell r="C18" t="str">
            <v>ACCOUNT</v>
          </cell>
        </row>
        <row r="21">
          <cell r="C21" t="str">
            <v>GEN. MGR</v>
          </cell>
        </row>
        <row r="22">
          <cell r="C22" t="str">
            <v>GEN. MGR</v>
          </cell>
        </row>
        <row r="23">
          <cell r="C23" t="str">
            <v>GEN. MGR</v>
          </cell>
        </row>
        <row r="24">
          <cell r="C24" t="str">
            <v>GEN. MGR</v>
          </cell>
        </row>
        <row r="25">
          <cell r="C25" t="str">
            <v>GEN. MGR</v>
          </cell>
        </row>
        <row r="26">
          <cell r="C26" t="str">
            <v>GEN. MGR</v>
          </cell>
        </row>
        <row r="27">
          <cell r="C27" t="str">
            <v>GEN. MGR</v>
          </cell>
        </row>
        <row r="28">
          <cell r="C28" t="str">
            <v>GEN. MGR</v>
          </cell>
        </row>
        <row r="29">
          <cell r="C29" t="str">
            <v>GEN. MGR</v>
          </cell>
        </row>
        <row r="30">
          <cell r="C30" t="str">
            <v>GEN. MGR</v>
          </cell>
        </row>
        <row r="31">
          <cell r="C31" t="str">
            <v>GEN. MGR</v>
          </cell>
        </row>
        <row r="32">
          <cell r="C32" t="str">
            <v>GEN. MGR</v>
          </cell>
        </row>
        <row r="33">
          <cell r="C33" t="str">
            <v>GEN. MGR</v>
          </cell>
        </row>
        <row r="36">
          <cell r="C36" t="str">
            <v>OPER.MGR</v>
          </cell>
        </row>
        <row r="37">
          <cell r="C37" t="str">
            <v>OPER.MGR</v>
          </cell>
        </row>
        <row r="38">
          <cell r="C38" t="str">
            <v>OPER.MGR</v>
          </cell>
        </row>
        <row r="39">
          <cell r="C39" t="str">
            <v>OPER.MGR</v>
          </cell>
        </row>
        <row r="40">
          <cell r="C40" t="str">
            <v>OPER.MGR</v>
          </cell>
        </row>
        <row r="41">
          <cell r="C41" t="str">
            <v>OPER.MGR</v>
          </cell>
        </row>
        <row r="42">
          <cell r="C42" t="str">
            <v>OPER.MGR</v>
          </cell>
        </row>
        <row r="43">
          <cell r="C43" t="str">
            <v>OPER.MGR</v>
          </cell>
        </row>
        <row r="46">
          <cell r="C46" t="str">
            <v>PURCHMGR</v>
          </cell>
        </row>
        <row r="47">
          <cell r="C47" t="str">
            <v>PURCHMGR</v>
          </cell>
        </row>
        <row r="48">
          <cell r="C48" t="str">
            <v>PURCHMGR</v>
          </cell>
        </row>
        <row r="49">
          <cell r="C49" t="str">
            <v>PURCHMGR</v>
          </cell>
        </row>
        <row r="50">
          <cell r="C50" t="str">
            <v>PURCHMGR</v>
          </cell>
        </row>
        <row r="51">
          <cell r="C51" t="str">
            <v>PURCHMGR</v>
          </cell>
        </row>
        <row r="52">
          <cell r="C52" t="str">
            <v>PURCHMGR</v>
          </cell>
        </row>
        <row r="55">
          <cell r="C55" t="str">
            <v>KEYISSUE</v>
          </cell>
        </row>
        <row r="56">
          <cell r="C56" t="str">
            <v>KEYISSUE</v>
          </cell>
        </row>
        <row r="57">
          <cell r="C57" t="str">
            <v>SECURMGR</v>
          </cell>
        </row>
        <row r="58">
          <cell r="C58" t="str">
            <v>SECURMGR</v>
          </cell>
        </row>
        <row r="59">
          <cell r="C59" t="str">
            <v>SECURMGR</v>
          </cell>
        </row>
        <row r="60">
          <cell r="C60" t="str">
            <v>SECURMGR</v>
          </cell>
        </row>
        <row r="63">
          <cell r="C63" t="str">
            <v>ACCOUNT</v>
          </cell>
        </row>
        <row r="64">
          <cell r="C64" t="str">
            <v>ACCOUNT</v>
          </cell>
        </row>
        <row r="65">
          <cell r="C65" t="str">
            <v>ACCOUNT</v>
          </cell>
        </row>
        <row r="66">
          <cell r="C66" t="str">
            <v>ACCOUNT</v>
          </cell>
        </row>
        <row r="67">
          <cell r="C67" t="str">
            <v>ACCOUNT</v>
          </cell>
        </row>
        <row r="68">
          <cell r="C68" t="str">
            <v>ACCOUNT</v>
          </cell>
        </row>
        <row r="69">
          <cell r="C69" t="str">
            <v>ACCOUNT</v>
          </cell>
        </row>
        <row r="70">
          <cell r="C70" t="str">
            <v>ACCOUNT</v>
          </cell>
        </row>
        <row r="71">
          <cell r="C71" t="str">
            <v>EXEOFFIC</v>
          </cell>
        </row>
        <row r="72">
          <cell r="C72" t="str">
            <v>ACCOUNT</v>
          </cell>
        </row>
        <row r="79">
          <cell r="C79" t="str">
            <v>FORMS</v>
          </cell>
        </row>
        <row r="80">
          <cell r="C80" t="str">
            <v>FORMS</v>
          </cell>
        </row>
        <row r="81">
          <cell r="C81" t="str">
            <v>FORMS</v>
          </cell>
        </row>
        <row r="84">
          <cell r="C84" t="str">
            <v>ACCOUNT</v>
          </cell>
        </row>
        <row r="85">
          <cell r="C85" t="str">
            <v>ACCOUNT</v>
          </cell>
        </row>
        <row r="86">
          <cell r="C86" t="str">
            <v>EXEOFFIC</v>
          </cell>
        </row>
        <row r="89">
          <cell r="C89" t="str">
            <v>EXEOFFIC</v>
          </cell>
        </row>
        <row r="90">
          <cell r="C90" t="str">
            <v>EXEOFFIC</v>
          </cell>
        </row>
        <row r="93">
          <cell r="C93" t="str">
            <v>KEYISSUE</v>
          </cell>
        </row>
        <row r="94">
          <cell r="C94" t="str">
            <v>SECURITY</v>
          </cell>
        </row>
        <row r="95">
          <cell r="C95" t="str">
            <v>SECURITY</v>
          </cell>
        </row>
        <row r="96">
          <cell r="C96" t="str">
            <v>SECURITY</v>
          </cell>
        </row>
        <row r="97">
          <cell r="C97" t="str">
            <v>SECURITY</v>
          </cell>
        </row>
        <row r="98">
          <cell r="C98" t="str">
            <v>SECURITY</v>
          </cell>
        </row>
        <row r="99">
          <cell r="C99" t="str">
            <v>SECURITY</v>
          </cell>
        </row>
        <row r="100">
          <cell r="C100" t="str">
            <v>SECURITY</v>
          </cell>
        </row>
        <row r="101">
          <cell r="C101" t="str">
            <v>SECURITY</v>
          </cell>
        </row>
        <row r="102">
          <cell r="C102" t="str">
            <v>SECURITY</v>
          </cell>
        </row>
        <row r="103">
          <cell r="C103" t="str">
            <v>SECURITY</v>
          </cell>
        </row>
        <row r="104">
          <cell r="C104" t="str">
            <v>SECURITY</v>
          </cell>
        </row>
        <row r="105">
          <cell r="C105" t="str">
            <v>SECURITY</v>
          </cell>
        </row>
        <row r="108">
          <cell r="C108" t="str">
            <v>SECURITY</v>
          </cell>
        </row>
        <row r="109">
          <cell r="C109" t="str">
            <v>SECURITY</v>
          </cell>
        </row>
        <row r="110">
          <cell r="C110" t="str">
            <v>SECURITY</v>
          </cell>
        </row>
        <row r="111">
          <cell r="C111" t="str">
            <v>SECURITY</v>
          </cell>
        </row>
        <row r="112">
          <cell r="C112" t="str">
            <v>SECURITY</v>
          </cell>
        </row>
        <row r="114">
          <cell r="C114" t="str">
            <v>SECURITY</v>
          </cell>
        </row>
        <row r="118">
          <cell r="C118" t="str">
            <v>SECURITY</v>
          </cell>
        </row>
        <row r="119">
          <cell r="C119" t="str">
            <v>SECURITY</v>
          </cell>
        </row>
        <row r="120">
          <cell r="C120" t="str">
            <v>SECURITY</v>
          </cell>
        </row>
        <row r="121">
          <cell r="C121" t="str">
            <v>SECURITY</v>
          </cell>
        </row>
        <row r="122">
          <cell r="C122" t="str">
            <v>SECURITY</v>
          </cell>
        </row>
        <row r="123">
          <cell r="C123" t="str">
            <v>SECURITY</v>
          </cell>
        </row>
        <row r="124">
          <cell r="C124" t="str">
            <v>ALL</v>
          </cell>
        </row>
        <row r="125">
          <cell r="C125" t="str">
            <v>ALL</v>
          </cell>
        </row>
        <row r="126">
          <cell r="C126" t="str">
            <v>ALL</v>
          </cell>
        </row>
        <row r="127">
          <cell r="C127" t="str">
            <v>ALL</v>
          </cell>
        </row>
        <row r="128">
          <cell r="C128" t="str">
            <v>ALL</v>
          </cell>
        </row>
        <row r="129">
          <cell r="C129" t="str">
            <v>ALL</v>
          </cell>
        </row>
        <row r="130">
          <cell r="C130" t="str">
            <v>ALL</v>
          </cell>
        </row>
        <row r="131">
          <cell r="C131" t="str">
            <v>ALL</v>
          </cell>
        </row>
        <row r="132">
          <cell r="C132" t="str">
            <v>ALL</v>
          </cell>
        </row>
        <row r="135">
          <cell r="C135" t="str">
            <v>SECURITY</v>
          </cell>
        </row>
        <row r="136">
          <cell r="C136" t="str">
            <v>SECURITY</v>
          </cell>
        </row>
        <row r="137">
          <cell r="C137" t="str">
            <v>SECURITY</v>
          </cell>
        </row>
        <row r="138">
          <cell r="C138" t="str">
            <v>SECURITY</v>
          </cell>
        </row>
        <row r="139">
          <cell r="C139" t="str">
            <v>SECURITY</v>
          </cell>
        </row>
        <row r="140">
          <cell r="C140" t="str">
            <v>SECURITY</v>
          </cell>
        </row>
        <row r="147">
          <cell r="C147" t="str">
            <v>PURCHASE</v>
          </cell>
        </row>
        <row r="148">
          <cell r="C148" t="str">
            <v>PURCHASE</v>
          </cell>
        </row>
        <row r="149">
          <cell r="C149" t="str">
            <v>PURCHASE</v>
          </cell>
        </row>
        <row r="150">
          <cell r="C150" t="str">
            <v>PURCHASE</v>
          </cell>
        </row>
        <row r="151">
          <cell r="C151" t="str">
            <v>PURCHASE</v>
          </cell>
        </row>
        <row r="154">
          <cell r="J154">
            <v>164235.66</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raton Reef Village"/>
      <sheetName val="Combined IT Budget"/>
      <sheetName val="Westin Breakers Cay"/>
      <sheetName val="Westin Lighthouse Point"/>
      <sheetName val="Westin Lanai Suites (SPG)"/>
    </sheetNames>
    <sheetDataSet>
      <sheetData sheetId="0">
        <row r="8">
          <cell r="C8">
            <v>550</v>
          </cell>
        </row>
        <row r="36">
          <cell r="H36">
            <v>0.02</v>
          </cell>
        </row>
      </sheetData>
      <sheetData sheetId="1" refreshError="1"/>
      <sheetData sheetId="2"/>
      <sheetData sheetId="3"/>
      <sheetData sheetId="4"/>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raton Reef Village"/>
      <sheetName val="Combined IT Budget"/>
      <sheetName val="Westin Breakers Cay"/>
      <sheetName val="Westin Lighthouse Point"/>
      <sheetName val="Westin Lanai Suites (SPG)"/>
    </sheetNames>
    <sheetDataSet>
      <sheetData sheetId="0">
        <row r="8">
          <cell r="C8">
            <v>550</v>
          </cell>
        </row>
        <row r="36">
          <cell r="H36">
            <v>0.02</v>
          </cell>
        </row>
      </sheetData>
      <sheetData sheetId="1"/>
      <sheetData sheetId="2"/>
      <sheetData sheetId="3"/>
      <sheetData sheetId="4"/>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nu"/>
      <sheetName val="Instructions"/>
      <sheetName val="Labor Definitions"/>
      <sheetName val="FTE Calculation"/>
      <sheetName val="Drivers"/>
      <sheetName val="Rooms - FO"/>
      <sheetName val="Rooms - Hskpg &amp; Ldry"/>
      <sheetName val="Engg"/>
      <sheetName val="Acctg"/>
      <sheetName val="Drivers FO"/>
      <sheetName val="Front Office"/>
      <sheetName val="Drivers Hskpg&amp;Ldry"/>
      <sheetName val="Hskpg"/>
      <sheetName val="Laundry"/>
      <sheetName val="Drivers Engg"/>
      <sheetName val="Engineering"/>
      <sheetName val="Drivers Acctg"/>
      <sheetName val="Accounting"/>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sheetName val="Additional Kitchen Items"/>
      <sheetName val="Additional Trolleys "/>
      <sheetName val="Cast Iron"/>
      <sheetName val="Leatherite Items"/>
      <sheetName val="Misc. Rooms Items"/>
      <sheetName val="Pool Glassware"/>
      <sheetName val="Room Amenities-Kids"/>
      <sheetName val="Fancy &amp; Bar Glassware"/>
      <sheetName val="F&amp;B -Display"/>
      <sheetName val="Insight Lamps"/>
      <sheetName val="Beverage Dispenser"/>
      <sheetName val="Flavour Blaster "/>
      <sheetName val="Misc. Pending Items"/>
      <sheetName val="F&amp;B Misc"/>
      <sheetName val="Rooms &amp; Bathroom Accessorie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udget"/>
      <sheetName val="program"/>
      <sheetName val="Guest Sup"/>
      <sheetName val="Rm Linen"/>
      <sheetName val="laundry"/>
      <sheetName val="Lau Sup"/>
      <sheetName val="kit - hskp shelves"/>
      <sheetName val="bus center"/>
      <sheetName val="safe deposit"/>
      <sheetName val="bag hand"/>
      <sheetName val="Spa &amp; Fitness"/>
      <sheetName val="rec equip"/>
      <sheetName val="Ritz Kids"/>
      <sheetName val="Kitchen Storage and Transport"/>
      <sheetName val="Outlet Equipment"/>
      <sheetName val="Kit Sup International"/>
      <sheetName val="ADD"/>
      <sheetName val="Specialty"/>
      <sheetName val="Pool Bar"/>
      <sheetName val="BQT"/>
      <sheetName val="banq equip"/>
      <sheetName val="Lobby Lounge, Club Lounge"/>
      <sheetName val="Bar"/>
      <sheetName val="IRD"/>
      <sheetName val="Emp Caf"/>
      <sheetName val=" rm svc equip"/>
      <sheetName val="Bev Sup"/>
      <sheetName val="F&amp;B Sup"/>
      <sheetName val="av equip"/>
      <sheetName val="Ban Sup"/>
      <sheetName val="Trucks - City"/>
      <sheetName val="Tools"/>
      <sheetName val="Grndkep"/>
      <sheetName val="Off Mach"/>
      <sheetName val="Adm Off Sup"/>
      <sheetName val="Retail"/>
      <sheetName val="Loss Prevention"/>
      <sheetName val="Cl Sup-Rm"/>
      <sheetName val="Uniforms"/>
    </sheetNames>
    <sheetDataSet>
      <sheetData sheetId="0"/>
      <sheetData sheetId="1">
        <row r="2">
          <cell r="F2" t="str">
            <v>Maldives</v>
          </cell>
        </row>
        <row r="45">
          <cell r="Q45">
            <v>4</v>
          </cell>
        </row>
      </sheetData>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udget"/>
      <sheetName val="program"/>
      <sheetName val="Guest Sup"/>
      <sheetName val="Rm Linen"/>
      <sheetName val="laundry"/>
      <sheetName val="Lau Sup"/>
      <sheetName val="kit - hskp shelves"/>
      <sheetName val="bus center"/>
      <sheetName val="safe deposit"/>
      <sheetName val="bag hand"/>
      <sheetName val="Spa &amp; Fitness"/>
      <sheetName val="rec equip"/>
      <sheetName val="Ritz Kids"/>
      <sheetName val="Kitchen Storage and Transport"/>
      <sheetName val="Outlet Equipment"/>
      <sheetName val="Kit Sup International"/>
      <sheetName val="ADD"/>
      <sheetName val="Specialty"/>
      <sheetName val="Pool Bar"/>
      <sheetName val="BQT"/>
      <sheetName val="banq equip"/>
      <sheetName val="Lobby Lounge, Club Lounge"/>
      <sheetName val="Bar"/>
      <sheetName val="IRD"/>
      <sheetName val="Emp Caf"/>
      <sheetName val=" rm svc equip"/>
      <sheetName val="Bev Sup"/>
      <sheetName val="F&amp;B Sup"/>
      <sheetName val="av equip"/>
      <sheetName val="Ban Sup"/>
      <sheetName val="Trucks - City"/>
      <sheetName val="Tools"/>
      <sheetName val="Grndkep"/>
      <sheetName val="Off Mach"/>
      <sheetName val="Adm Off Sup"/>
      <sheetName val="Retail"/>
      <sheetName val="Loss Prevention"/>
      <sheetName val="Cl Sup-Rm"/>
      <sheetName val="Uniforms"/>
    </sheetNames>
    <sheetDataSet>
      <sheetData sheetId="0"/>
      <sheetData sheetId="1">
        <row r="2">
          <cell r="F2" t="str">
            <v>Maldives</v>
          </cell>
        </row>
        <row r="45">
          <cell r="Q45">
            <v>4</v>
          </cell>
        </row>
      </sheetData>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ductivity"/>
      <sheetName val="Manager FTE"/>
      <sheetName val="Non-Exempt FTE"/>
      <sheetName val="Data"/>
      <sheetName val="web data 7-12-05"/>
    </sheetNames>
    <sheetDataSet>
      <sheetData sheetId="0"/>
      <sheetData sheetId="1"/>
      <sheetData sheetId="2"/>
      <sheetData sheetId="3">
        <row r="1">
          <cell r="B1" t="str">
            <v>Amelia Island</v>
          </cell>
          <cell r="C1" t="str">
            <v>Atlanta</v>
          </cell>
          <cell r="D1" t="str">
            <v>Bachelor Gulch</v>
          </cell>
          <cell r="E1" t="str">
            <v>Boston</v>
          </cell>
          <cell r="F1" t="str">
            <v>Boston Common</v>
          </cell>
          <cell r="G1" t="str">
            <v>Buckhead</v>
          </cell>
          <cell r="H1" t="str">
            <v>Cleveland</v>
          </cell>
          <cell r="I1" t="str">
            <v>Coconut Grove, Miami</v>
          </cell>
          <cell r="J1" t="str">
            <v>Dearborn</v>
          </cell>
          <cell r="K1" t="str">
            <v>Georgetown, Washington DC</v>
          </cell>
          <cell r="L1" t="str">
            <v>Half Moon Bay</v>
          </cell>
          <cell r="M1" t="str">
            <v>Huntington</v>
          </cell>
          <cell r="N1" t="str">
            <v>Kapalua</v>
          </cell>
          <cell r="O1" t="str">
            <v>Key Biscayne, Miami</v>
          </cell>
          <cell r="P1" t="str">
            <v>Laguna Niguel</v>
          </cell>
          <cell r="Q1" t="str">
            <v>Lake Las Vegas</v>
          </cell>
          <cell r="R1" t="str">
            <v>Marina del Rey</v>
          </cell>
          <cell r="S1" t="str">
            <v>Miami, South Beach</v>
          </cell>
          <cell r="T1" t="str">
            <v>Naples</v>
          </cell>
          <cell r="U1" t="str">
            <v>Naples Golf Resort</v>
          </cell>
          <cell r="V1" t="str">
            <v>New Orleans</v>
          </cell>
          <cell r="W1" t="str">
            <v>New York Battery Park</v>
          </cell>
          <cell r="X1" t="str">
            <v>New York Central Park</v>
          </cell>
          <cell r="Y1" t="str">
            <v>Palm Beach</v>
          </cell>
          <cell r="Z1" t="str">
            <v>Pentagon City</v>
          </cell>
          <cell r="AA1" t="str">
            <v>Philadelphia</v>
          </cell>
          <cell r="AB1" t="str">
            <v>Phoenix</v>
          </cell>
          <cell r="AC1" t="str">
            <v>Reynolds Plantation</v>
          </cell>
          <cell r="AD1" t="str">
            <v>San Francisco</v>
          </cell>
          <cell r="AE1" t="str">
            <v>San Juan</v>
          </cell>
          <cell r="AF1" t="str">
            <v>Sarasota</v>
          </cell>
          <cell r="AG1" t="str">
            <v>St Louis</v>
          </cell>
          <cell r="AH1" t="str">
            <v>St Thomas</v>
          </cell>
          <cell r="AI1" t="str">
            <v>Tysons Corner</v>
          </cell>
          <cell r="AJ1" t="str">
            <v>Washington DC</v>
          </cell>
        </row>
      </sheetData>
      <sheetData sheetId="4"/>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 Preopening Budget"/>
      <sheetName val="Budget Recap"/>
      <sheetName val="OFFICE SPACE"/>
      <sheetName val="Summary"/>
      <sheetName val="A &amp; G"/>
      <sheetName val="Mktg Dept"/>
      <sheetName val="HR"/>
      <sheetName val="Acctg"/>
      <sheetName val="Engineering"/>
      <sheetName val="ROOMS "/>
      <sheetName val="Laundry"/>
      <sheetName val="S.E."/>
      <sheetName val="Kids Club"/>
      <sheetName val="Pool"/>
      <sheetName val="SPA"/>
      <sheetName val="Recreation"/>
      <sheetName val="Club house"/>
      <sheetName val="Culinary"/>
      <sheetName val="F &amp; B Front of Hous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A-Email"/>
      <sheetName val="Assumptions"/>
      <sheetName val="Hardware"/>
      <sheetName val="Pre-Open"/>
      <sheetName val="PMS-IPS"/>
      <sheetName val="SAP"/>
      <sheetName val="Delphi"/>
      <sheetName val="Yield"/>
      <sheetName val="PBX"/>
      <sheetName val="POS"/>
      <sheetName val="HSIA"/>
      <sheetName val="StarGuest"/>
      <sheetName val="Hskping"/>
      <sheetName val="Payroll"/>
      <sheetName val="Maximo"/>
      <sheetName val="Network-Cable"/>
      <sheetName val="Golf"/>
      <sheetName val="Retail-Spa"/>
      <sheetName val="Fees &amp; Invoice Summary"/>
      <sheetName val="Cash Flow"/>
    </sheetNames>
    <sheetDataSet>
      <sheetData sheetId="0">
        <row r="28">
          <cell r="I28">
            <v>0</v>
          </cell>
        </row>
      </sheetData>
      <sheetData sheetId="1" refreshError="1"/>
      <sheetData sheetId="2" refreshError="1"/>
      <sheetData sheetId="3" refreshError="1"/>
      <sheetData sheetId="4"/>
      <sheetData sheetId="5" refreshError="1"/>
      <sheetData sheetId="6"/>
      <sheetData sheetId="7" refreshError="1"/>
      <sheetData sheetId="8" refreshError="1"/>
      <sheetData sheetId="9"/>
      <sheetData sheetId="10" refreshError="1"/>
      <sheetData sheetId="11"/>
      <sheetData sheetId="12"/>
      <sheetData sheetId="13"/>
      <sheetData sheetId="14"/>
      <sheetData sheetId="15"/>
      <sheetData sheetId="16"/>
      <sheetData sheetId="17"/>
      <sheetData sheetId="18"/>
      <sheetData sheetId="19"/>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A-Email"/>
      <sheetName val="Assumptions"/>
      <sheetName val="Hardware"/>
      <sheetName val="Pre-Open"/>
      <sheetName val="PMS-IPS"/>
      <sheetName val="SAP"/>
      <sheetName val="Delphi"/>
      <sheetName val="Yield"/>
      <sheetName val="PBX"/>
      <sheetName val="POS"/>
      <sheetName val="HSIA"/>
      <sheetName val="StarGuest"/>
      <sheetName val="Hskping"/>
      <sheetName val="Payroll"/>
      <sheetName val="Maximo"/>
      <sheetName val="Network-Cable"/>
      <sheetName val="Golf"/>
      <sheetName val="Retail-Spa"/>
      <sheetName val="Fees &amp; Invoice Summary"/>
      <sheetName val="Cash Flow"/>
    </sheetNames>
    <sheetDataSet>
      <sheetData sheetId="0">
        <row r="28">
          <cell r="I28">
            <v>0</v>
          </cell>
        </row>
      </sheetData>
      <sheetData sheetId="1" refreshError="1"/>
      <sheetData sheetId="2" refreshError="1"/>
      <sheetData sheetId="3" refreshError="1"/>
      <sheetData sheetId="4"/>
      <sheetData sheetId="5" refreshError="1"/>
      <sheetData sheetId="6"/>
      <sheetData sheetId="7" refreshError="1"/>
      <sheetData sheetId="8" refreshError="1"/>
      <sheetData sheetId="9"/>
      <sheetData sheetId="10" refreshError="1"/>
      <sheetData sheetId="11"/>
      <sheetData sheetId="12"/>
      <sheetData sheetId="13"/>
      <sheetData sheetId="14"/>
      <sheetData sheetId="15"/>
      <sheetData sheetId="16"/>
      <sheetData sheetId="17"/>
      <sheetData sheetId="18"/>
      <sheetData sheetId="19"/>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Cover封面"/>
      <sheetName val="5SUs Budget Summery总预算"/>
      <sheetName val="Uniform制服cy013 (2)"/>
      <sheetName val="Conf.&amp;Office Equipment 办公设备c001"/>
      <sheetName val="Store Equipment库房设备Cy002"/>
      <sheetName val="Staff Facilities 人事设施及印刷品cy003"/>
      <sheetName val="Cafeteria Utensil 员工餐厅厨具cy004"/>
      <sheetName val="Cafeteria Equipment员工餐厅餐具cy005"/>
      <sheetName val="Clinic Equipment医务室设备cy006"/>
      <sheetName val="Engineering Tools工程部工具及设备cy007"/>
      <sheetName val="Security Equipment保安部器材与设备cy008"/>
      <sheetName val="FO Safe Box前台保险箱cy009"/>
      <sheetName val="FO Operation Eq前台营运设备cy010"/>
      <sheetName val="HSKPtowel,FBlinen客房浴巾cy011"/>
      <sheetName val="Duvet&amp;Pillow绒被及面单cy012"/>
      <sheetName val="Uniform制服cy013"/>
      <sheetName val="Shoes鞋cy014"/>
      <sheetName val="Guest Room Equipment客房设备cy015"/>
      <sheetName val="Laundry Chemicals洗衣设备及药品cy016"/>
      <sheetName val="HKP MIS 客房部杂项cy017"/>
      <sheetName val="Cleaning Equipment清洁设备cy018"/>
      <sheetName val="CleaningEq&amp;Untensil清洁工具及器材cy019"/>
      <sheetName val="HKP Cleaning Chemical清洁用品cy020"/>
      <sheetName val="HSKP Guest Supplies客用消耗品cy021"/>
      <sheetName val="HKP Printing房屋部印刷品cy022"/>
      <sheetName val="Chinaware 中式宴会瓷器cy023"/>
      <sheetName val="Chinese Sliverware中餐宴会银器cy024"/>
      <sheetName val="Western chinaware西餐宴会瓷器cy025"/>
      <sheetName val="Buffet Ware 自助餐用具CY26"/>
      <sheetName val="Flatware Bqt&amp;Cafeshop刀叉类cy027"/>
      <sheetName val="Holloware西餐不锈钢器具类cy028"/>
      <sheetName val="Holloware chafingdish自助餐炉cy029"/>
      <sheetName val="Glassware玻璃器皿cy030"/>
      <sheetName val="W.K Untensils中，西厨及饼房厨具cy031"/>
      <sheetName val="Bar Utensils酒吧设备CY032"/>
      <sheetName val="F&amp;B Equipment餐饮杂项用品CY033"/>
      <sheetName val="F&amp;B Linen餐饮布草cy034"/>
      <sheetName val="Banquet Equipment宴会用保温车cy035"/>
      <sheetName val="Banquet Furnitures宴会家具cy036"/>
      <sheetName val="Service carts &amp; Trolley服务车CY037"/>
      <sheetName val="MISC 中厨房用具cy038"/>
      <sheetName val="F&amp;B Cleaning Equip餐饮清洁设备cy039"/>
      <sheetName val="Stewarding Equip管事部杯碟格及车cy040"/>
      <sheetName val="Stewareding Chemical餐饮化工用品cy041"/>
      <sheetName val="F&amp;B Supplies餐饮部运作物品cy042"/>
      <sheetName val="Trays &amp; Containers食品盘及筐cy043"/>
      <sheetName val="HL Equipment健身中心物品cy044"/>
      <sheetName val="Misc&amp;food labouratory食品化验cy045"/>
      <sheetName val="pandemic item禽流感用品cy046"/>
      <sheetName val="All department Misc cy047"/>
      <sheetName val="Dormitory Facilities cy048"/>
    </sheetNames>
    <sheetDataSet>
      <sheetData sheetId="0">
        <row r="2">
          <cell r="C2" t="str">
            <v>Courtyard by Marriott Shanghai Jiading</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Cover封面"/>
      <sheetName val="5SUs Budget Summery总预算"/>
      <sheetName val="Uniform制服cy013 (2)"/>
      <sheetName val="Conf.&amp;Office Equipment 办公设备c001"/>
      <sheetName val="Store Equipment库房设备Cy002"/>
      <sheetName val="Staff Facilities 人事设施及印刷品cy003"/>
      <sheetName val="Cafeteria Utensil 员工餐厅厨具cy004"/>
      <sheetName val="Cafeteria Equipment员工餐厅餐具cy005"/>
      <sheetName val="Clinic Equipment医务室设备cy006"/>
      <sheetName val="Engineering Tools工程部工具及设备cy007"/>
      <sheetName val="Security Equipment保安部器材与设备cy008"/>
      <sheetName val="FO Safe Box前台保险箱cy009"/>
      <sheetName val="FO Operation Eq前台营运设备cy010"/>
      <sheetName val="HSKPtowel,FBlinen客房浴巾cy011"/>
      <sheetName val="Duvet&amp;Pillow绒被及面单cy012"/>
      <sheetName val="Uniform制服cy013"/>
      <sheetName val="Shoes鞋cy014"/>
      <sheetName val="Guest Room Equipment客房设备cy015"/>
      <sheetName val="Laundry Chemicals洗衣设备及药品cy016"/>
      <sheetName val="HKP MIS 客房部杂项cy017"/>
      <sheetName val="Cleaning Equipment清洁设备cy018"/>
      <sheetName val="CleaningEq&amp;Untensil清洁工具及器材cy019"/>
      <sheetName val="HKP Cleaning Chemical清洁用品cy020"/>
      <sheetName val="HSKP Guest Supplies客用消耗品cy021"/>
      <sheetName val="HKP Printing房屋部印刷品cy022"/>
      <sheetName val="Chinaware 中式宴会瓷器cy023"/>
      <sheetName val="Chinese Sliverware中餐宴会银器cy024"/>
      <sheetName val="Western chinaware西餐宴会瓷器cy025"/>
      <sheetName val="Buffet Ware 自助餐用具CY26"/>
      <sheetName val="Flatware Bqt&amp;Cafeshop刀叉类cy027"/>
      <sheetName val="Holloware西餐不锈钢器具类cy028"/>
      <sheetName val="Holloware chafingdish自助餐炉cy029"/>
      <sheetName val="Glassware玻璃器皿cy030"/>
      <sheetName val="W.K Untensils中，西厨及饼房厨具cy031"/>
      <sheetName val="Bar Utensils酒吧设备CY032"/>
      <sheetName val="F&amp;B Equipment餐饮杂项用品CY033"/>
      <sheetName val="F&amp;B Linen餐饮布草cy034"/>
      <sheetName val="Banquet Equipment宴会用保温车cy035"/>
      <sheetName val="Banquet Furnitures宴会家具cy036"/>
      <sheetName val="Service carts &amp; Trolley服务车CY037"/>
      <sheetName val="MISC 中厨房用具cy038"/>
      <sheetName val="F&amp;B Cleaning Equip餐饮清洁设备cy039"/>
      <sheetName val="Stewarding Equip管事部杯碟格及车cy040"/>
      <sheetName val="Stewareding Chemical餐饮化工用品cy041"/>
      <sheetName val="F&amp;B Supplies餐饮部运作物品cy042"/>
      <sheetName val="Trays &amp; Containers食品盘及筐cy043"/>
      <sheetName val="HL Equipment健身中心物品cy044"/>
      <sheetName val="Misc&amp;food labouratory食品化验cy045"/>
      <sheetName val="pandemic item禽流感用品cy046"/>
      <sheetName val="All department Misc cy047"/>
      <sheetName val="Dormitory Facilities cy048"/>
    </sheetNames>
    <sheetDataSet>
      <sheetData sheetId="0">
        <row r="2">
          <cell r="C2" t="str">
            <v>Courtyard by Marriott Shanghai Jiading</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O Office - Bran"/>
      <sheetName val="Cover"/>
      <sheetName val="Project Key Contacts "/>
      <sheetName val="Vendor List "/>
      <sheetName val="Model Room"/>
      <sheetName val="Model Room K"/>
      <sheetName val="Model Room QQ"/>
      <sheetName val="Model Room FF"/>
      <sheetName val="Model Room Options"/>
      <sheetName val="A&amp;C CheckPoint - TBA"/>
      <sheetName val="IT Check Point - B&amp;T"/>
      <sheetName val="IT Check Point2 - B&amp;T"/>
      <sheetName val="Misc General - Brian"/>
      <sheetName val="OS&amp;E Quantitfication - J&amp;T"/>
      <sheetName val="OS&amp;E Installion Process"/>
      <sheetName val="Support on OS&amp;E Install"/>
      <sheetName val="POA Process "/>
      <sheetName val="Construction Turnover "/>
      <sheetName val="GM Turnover JT"/>
      <sheetName val="Forms Index"/>
      <sheetName val="model rm -king"/>
      <sheetName val="model rm QQ"/>
      <sheetName val="model rm- FF"/>
      <sheetName val="model rm options"/>
      <sheetName val="generation 2 os e"/>
      <sheetName val="A&amp;C CheckPoint "/>
      <sheetName val="GM turnover"/>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O Office - Bran"/>
      <sheetName val="Cover"/>
      <sheetName val="Project Key Contacts "/>
      <sheetName val="Vendor List "/>
      <sheetName val="Model Room"/>
      <sheetName val="Model Room K"/>
      <sheetName val="Model Room QQ"/>
      <sheetName val="Model Room FF"/>
      <sheetName val="Model Room Options"/>
      <sheetName val="A&amp;C CheckPoint - TBA"/>
      <sheetName val="IT Check Point - B&amp;T"/>
      <sheetName val="IT Check Point2 - B&amp;T"/>
      <sheetName val="Misc General - Brian"/>
      <sheetName val="OS&amp;E Quantitfication - J&amp;T"/>
      <sheetName val="OS&amp;E Installion Process"/>
      <sheetName val="Support on OS&amp;E Install"/>
      <sheetName val="POA Process "/>
      <sheetName val="Construction Turnover "/>
      <sheetName val="GM Turnover JT"/>
      <sheetName val="Forms Index"/>
      <sheetName val="model rm -king"/>
      <sheetName val="model rm QQ"/>
      <sheetName val="model rm- FF"/>
      <sheetName val="model rm options"/>
      <sheetName val="generation 2 os e"/>
      <sheetName val="A&amp;C CheckPoint "/>
      <sheetName val="GM turnover"/>
    </sheetNames>
    <sheetDataSet>
      <sheetData sheetId="0" refreshError="1"/>
      <sheetData sheetId="1" refreshError="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PP"/>
      <sheetName val="S&amp;ID"/>
      <sheetName val="Summary"/>
      <sheetName val="Allocation"/>
      <sheetName val="Sign Bid"/>
      <sheetName val="PR-Form"/>
    </sheetNames>
    <sheetDataSet>
      <sheetData sheetId="0">
        <row r="28">
          <cell r="M28" t="str">
            <v>Four Points Hotel Philadelphia Airport</v>
          </cell>
        </row>
      </sheetData>
      <sheetData sheetId="1" refreshError="1"/>
      <sheetData sheetId="2"/>
      <sheetData sheetId="3"/>
      <sheetData sheetId="4"/>
      <sheetData sheetId="5"/>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PP"/>
      <sheetName val="S&amp;ID"/>
      <sheetName val="Summary"/>
      <sheetName val="Allocation"/>
      <sheetName val="Sign Bid"/>
      <sheetName val="PR-Form"/>
    </sheetNames>
    <sheetDataSet>
      <sheetData sheetId="0">
        <row r="28">
          <cell r="M28" t="str">
            <v>Four Points Hotel Philadelphia Airport</v>
          </cell>
        </row>
      </sheetData>
      <sheetData sheetId="1"/>
      <sheetData sheetId="2"/>
      <sheetData sheetId="3"/>
      <sheetData sheetId="4"/>
      <sheetData sheetId="5"/>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TEM DETAILS"/>
      <sheetName val="KING"/>
      <sheetName val="DBL-DBL"/>
      <sheetName val="TOTAL"/>
    </sheetNames>
    <sheetDataSet>
      <sheetData sheetId="0">
        <row r="187">
          <cell r="A187" t="str">
            <v>GIF 001</v>
          </cell>
          <cell r="B187" t="str">
            <v>Around The House</v>
          </cell>
          <cell r="C187" t="str">
            <v>I</v>
          </cell>
          <cell r="D187">
            <v>0</v>
          </cell>
          <cell r="E187" t="str">
            <v>CS</v>
          </cell>
          <cell r="F187" t="str">
            <v>TRI-FOLD TRAVEL FRAME</v>
          </cell>
          <cell r="G187">
            <v>7900</v>
          </cell>
          <cell r="H187">
            <v>0</v>
          </cell>
          <cell r="I187" t="str">
            <v>120 Days</v>
          </cell>
          <cell r="J187" t="str">
            <v>5 M/CS  1 CS MINIMUM</v>
          </cell>
        </row>
        <row r="188">
          <cell r="A188" t="str">
            <v>GIF002</v>
          </cell>
          <cell r="B188" t="str">
            <v>Hunter Pckg</v>
          </cell>
          <cell r="C188" t="str">
            <v>I</v>
          </cell>
          <cell r="D188">
            <v>0</v>
          </cell>
          <cell r="E188" t="str">
            <v>EA</v>
          </cell>
          <cell r="F188" t="str">
            <v>GIFT AMENITY BOX - AVEDA</v>
          </cell>
          <cell r="G188">
            <v>4.26</v>
          </cell>
          <cell r="H188">
            <v>0</v>
          </cell>
          <cell r="I188" t="str">
            <v>90 DAYS</v>
          </cell>
        </row>
        <row r="189">
          <cell r="A189" t="str">
            <v>SLS4001</v>
          </cell>
          <cell r="B189" t="str">
            <v>Imperial Litho</v>
          </cell>
          <cell r="C189" t="str">
            <v>I</v>
          </cell>
          <cell r="D189">
            <v>0</v>
          </cell>
          <cell r="E189" t="str">
            <v>M</v>
          </cell>
          <cell r="F189" t="str">
            <v>SALES ENVELOPE - LG</v>
          </cell>
          <cell r="G189">
            <v>473.86</v>
          </cell>
          <cell r="H189">
            <v>0</v>
          </cell>
          <cell r="I189" t="str">
            <v>90 DAYS</v>
          </cell>
          <cell r="J189" t="str">
            <v>5,000 MIN</v>
          </cell>
        </row>
        <row r="190">
          <cell r="A190" t="str">
            <v>SLS4002</v>
          </cell>
          <cell r="B190" t="str">
            <v>Imperial Litho</v>
          </cell>
          <cell r="C190" t="str">
            <v>I</v>
          </cell>
          <cell r="D190">
            <v>0</v>
          </cell>
          <cell r="E190" t="str">
            <v>M</v>
          </cell>
          <cell r="F190" t="str">
            <v>SALES ENVELOPE - SM</v>
          </cell>
          <cell r="G190">
            <v>877.8</v>
          </cell>
          <cell r="H190">
            <v>0</v>
          </cell>
          <cell r="I190" t="str">
            <v>90 DAYS</v>
          </cell>
          <cell r="J190" t="str">
            <v>5,000 MIN</v>
          </cell>
        </row>
        <row r="191">
          <cell r="A191" t="str">
            <v>SLS4003</v>
          </cell>
          <cell r="B191" t="str">
            <v>Imperial Litho</v>
          </cell>
          <cell r="C191" t="str">
            <v>I</v>
          </cell>
          <cell r="D191">
            <v>0</v>
          </cell>
          <cell r="E191" t="str">
            <v>M</v>
          </cell>
          <cell r="F191" t="str">
            <v>SALES FOLDER - SM</v>
          </cell>
          <cell r="G191">
            <v>530</v>
          </cell>
          <cell r="H191">
            <v>0</v>
          </cell>
          <cell r="I191" t="str">
            <v>90 DAYS</v>
          </cell>
          <cell r="J191" t="str">
            <v>5,000 MIN</v>
          </cell>
        </row>
        <row r="192">
          <cell r="A192" t="str">
            <v>SLS4004</v>
          </cell>
          <cell r="B192" t="str">
            <v>Imperial Litho</v>
          </cell>
          <cell r="C192" t="str">
            <v>I</v>
          </cell>
          <cell r="D192">
            <v>0</v>
          </cell>
          <cell r="E192" t="str">
            <v>M</v>
          </cell>
          <cell r="F192" t="str">
            <v>SALES FOLDER - LG</v>
          </cell>
          <cell r="G192">
            <v>580</v>
          </cell>
          <cell r="H192">
            <v>0</v>
          </cell>
          <cell r="I192" t="str">
            <v>90 DAYS</v>
          </cell>
          <cell r="J192" t="str">
            <v>5,000 MIN</v>
          </cell>
        </row>
        <row r="193">
          <cell r="A193" t="str">
            <v>SLS4006</v>
          </cell>
          <cell r="B193" t="str">
            <v>Imperial Litho</v>
          </cell>
          <cell r="C193" t="str">
            <v>I</v>
          </cell>
          <cell r="D193">
            <v>0</v>
          </cell>
          <cell r="E193" t="str">
            <v>M</v>
          </cell>
          <cell r="F193" t="str">
            <v>SALES STATIONERY - SM</v>
          </cell>
          <cell r="G193">
            <v>244.6</v>
          </cell>
          <cell r="H193">
            <v>0</v>
          </cell>
          <cell r="I193" t="str">
            <v>90 DAYS</v>
          </cell>
        </row>
        <row r="194">
          <cell r="A194" t="str">
            <v>SLS4007</v>
          </cell>
          <cell r="B194" t="str">
            <v>Imperial Litho</v>
          </cell>
          <cell r="C194" t="str">
            <v>I</v>
          </cell>
          <cell r="D194">
            <v>0</v>
          </cell>
          <cell r="E194" t="str">
            <v>M</v>
          </cell>
          <cell r="F194" t="str">
            <v>4-COLOR RACK BROCHURE</v>
          </cell>
          <cell r="G194">
            <v>983</v>
          </cell>
          <cell r="H194">
            <v>0</v>
          </cell>
          <cell r="I194" t="str">
            <v>90 DAYS</v>
          </cell>
        </row>
        <row r="195">
          <cell r="A195" t="str">
            <v>SLS4008</v>
          </cell>
          <cell r="B195" t="str">
            <v>Imperial Litho</v>
          </cell>
          <cell r="C195" t="str">
            <v>I</v>
          </cell>
          <cell r="D195">
            <v>0</v>
          </cell>
          <cell r="E195" t="str">
            <v>M</v>
          </cell>
          <cell r="F195" t="str">
            <v>4-COLOR BROCHURE SLEEVES</v>
          </cell>
          <cell r="G195">
            <v>800</v>
          </cell>
          <cell r="H195">
            <v>0</v>
          </cell>
          <cell r="I195" t="str">
            <v>90 DAYS</v>
          </cell>
        </row>
        <row r="196">
          <cell r="A196" t="str">
            <v>SLS4009</v>
          </cell>
          <cell r="B196" t="str">
            <v>Imperial Litho</v>
          </cell>
          <cell r="C196" t="str">
            <v>I</v>
          </cell>
          <cell r="D196">
            <v>0</v>
          </cell>
          <cell r="E196" t="str">
            <v>M</v>
          </cell>
          <cell r="F196" t="str">
            <v>4-COLOR HOTEL BROCHURE</v>
          </cell>
          <cell r="G196">
            <v>820</v>
          </cell>
          <cell r="H196">
            <v>0</v>
          </cell>
          <cell r="I196" t="str">
            <v>90 DAYS</v>
          </cell>
        </row>
        <row r="197">
          <cell r="A197" t="str">
            <v>SLS4010</v>
          </cell>
          <cell r="B197" t="str">
            <v>Imperial Litho</v>
          </cell>
          <cell r="C197" t="str">
            <v>I</v>
          </cell>
          <cell r="D197">
            <v>0</v>
          </cell>
          <cell r="E197" t="str">
            <v>M</v>
          </cell>
          <cell r="F197" t="str">
            <v>4-COLOR FUNCTION BROCHURE</v>
          </cell>
          <cell r="G197">
            <v>1010</v>
          </cell>
          <cell r="H197">
            <v>0</v>
          </cell>
          <cell r="I197" t="str">
            <v>90 DAYS</v>
          </cell>
        </row>
        <row r="198">
          <cell r="A198" t="str">
            <v>SLS4011</v>
          </cell>
          <cell r="B198" t="str">
            <v>Imperial Litho</v>
          </cell>
          <cell r="C198" t="str">
            <v>I</v>
          </cell>
          <cell r="D198">
            <v>0</v>
          </cell>
          <cell r="E198" t="str">
            <v>M</v>
          </cell>
          <cell r="F198" t="str">
            <v>INSERT MAP FOR ABOVE</v>
          </cell>
          <cell r="G198">
            <v>400</v>
          </cell>
          <cell r="H198">
            <v>0</v>
          </cell>
          <cell r="I198" t="str">
            <v>90 DAYS</v>
          </cell>
        </row>
        <row r="199">
          <cell r="A199" t="str">
            <v>SLS4020</v>
          </cell>
          <cell r="B199" t="str">
            <v>Imperial Litho</v>
          </cell>
          <cell r="C199" t="str">
            <v>I</v>
          </cell>
          <cell r="D199">
            <v>0</v>
          </cell>
          <cell r="E199" t="str">
            <v>LT</v>
          </cell>
          <cell r="F199" t="str">
            <v>PRESS KIT FOLDER - RIBBON INCL.</v>
          </cell>
          <cell r="G199">
            <v>7932</v>
          </cell>
          <cell r="H199">
            <v>0</v>
          </cell>
          <cell r="I199" t="str">
            <v>90 DAYS</v>
          </cell>
          <cell r="J199" t="str">
            <v>2,500/LT</v>
          </cell>
        </row>
        <row r="200">
          <cell r="A200" t="str">
            <v>SLS4021</v>
          </cell>
          <cell r="B200" t="str">
            <v>Imperial Litho</v>
          </cell>
          <cell r="C200" t="str">
            <v>I</v>
          </cell>
          <cell r="D200">
            <v>0</v>
          </cell>
          <cell r="E200" t="str">
            <v>EA</v>
          </cell>
          <cell r="F200" t="str">
            <v>SPECIAL W CD W/ INSERT</v>
          </cell>
          <cell r="G200">
            <v>6.5</v>
          </cell>
          <cell r="H200">
            <v>0</v>
          </cell>
        </row>
        <row r="201">
          <cell r="A201" t="str">
            <v>SLS4021A</v>
          </cell>
          <cell r="B201" t="str">
            <v>Imperial Litho</v>
          </cell>
          <cell r="C201" t="str">
            <v>I</v>
          </cell>
          <cell r="D201">
            <v>0</v>
          </cell>
          <cell r="E201" t="str">
            <v>LT</v>
          </cell>
          <cell r="F201" t="str">
            <v>SEPERATION CHG</v>
          </cell>
          <cell r="G201">
            <v>1200</v>
          </cell>
          <cell r="H201">
            <v>0</v>
          </cell>
          <cell r="I201" t="str">
            <v>90 DAYS</v>
          </cell>
        </row>
        <row r="202">
          <cell r="A202" t="str">
            <v>ACT001</v>
          </cell>
          <cell r="B202" t="str">
            <v>Moore</v>
          </cell>
          <cell r="C202" t="str">
            <v>I</v>
          </cell>
          <cell r="D202">
            <v>0</v>
          </cell>
          <cell r="E202" t="str">
            <v>M</v>
          </cell>
          <cell r="F202" t="str">
            <v>BACK OF HOUSE FORMS ALLOWANCE - FIDELIO</v>
          </cell>
          <cell r="G202">
            <v>2000</v>
          </cell>
          <cell r="H202">
            <v>0</v>
          </cell>
          <cell r="I202" t="str">
            <v>90 DAYS</v>
          </cell>
        </row>
        <row r="203">
          <cell r="A203" t="str">
            <v>SLS4022</v>
          </cell>
          <cell r="B203" t="str">
            <v>Armor</v>
          </cell>
          <cell r="C203" t="str">
            <v>I</v>
          </cell>
          <cell r="D203">
            <v>0</v>
          </cell>
          <cell r="E203" t="str">
            <v>M</v>
          </cell>
          <cell r="F203" t="str">
            <v>SHOPPING BAG SM</v>
          </cell>
          <cell r="G203">
            <v>590</v>
          </cell>
          <cell r="H203">
            <v>0</v>
          </cell>
          <cell r="I203" t="str">
            <v>120 Days</v>
          </cell>
        </row>
        <row r="204">
          <cell r="A204" t="str">
            <v>SLS4023</v>
          </cell>
          <cell r="B204" t="str">
            <v>Armor</v>
          </cell>
          <cell r="C204" t="str">
            <v>I</v>
          </cell>
          <cell r="D204">
            <v>0</v>
          </cell>
          <cell r="E204" t="str">
            <v>M</v>
          </cell>
          <cell r="F204" t="str">
            <v>SHOPPING BAG LG</v>
          </cell>
          <cell r="G204">
            <v>1230</v>
          </cell>
          <cell r="H204">
            <v>0</v>
          </cell>
          <cell r="I204" t="str">
            <v>120 Days</v>
          </cell>
        </row>
      </sheetData>
      <sheetData sheetId="1" refreshError="1"/>
      <sheetData sheetId="2"/>
      <sheetData sheetId="3"/>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TEM DETAILS"/>
      <sheetName val="KING"/>
      <sheetName val="DBL-DBL"/>
      <sheetName val="TOTAL"/>
    </sheetNames>
    <sheetDataSet>
      <sheetData sheetId="0">
        <row r="187">
          <cell r="A187" t="str">
            <v>GIF 001</v>
          </cell>
          <cell r="B187" t="str">
            <v>Around The House</v>
          </cell>
          <cell r="C187" t="str">
            <v>I</v>
          </cell>
          <cell r="D187">
            <v>0</v>
          </cell>
          <cell r="E187" t="str">
            <v>CS</v>
          </cell>
          <cell r="F187" t="str">
            <v>TRI-FOLD TRAVEL FRAME</v>
          </cell>
          <cell r="G187">
            <v>7900</v>
          </cell>
          <cell r="H187">
            <v>0</v>
          </cell>
          <cell r="I187" t="str">
            <v>120 Days</v>
          </cell>
          <cell r="J187" t="str">
            <v>5 M/CS  1 CS MINIMUM</v>
          </cell>
        </row>
        <row r="188">
          <cell r="A188" t="str">
            <v>GIF002</v>
          </cell>
          <cell r="B188" t="str">
            <v>Hunter Pckg</v>
          </cell>
          <cell r="C188" t="str">
            <v>I</v>
          </cell>
          <cell r="D188">
            <v>0</v>
          </cell>
          <cell r="E188" t="str">
            <v>EA</v>
          </cell>
          <cell r="F188" t="str">
            <v>GIFT AMENITY BOX - AVEDA</v>
          </cell>
          <cell r="G188">
            <v>4.26</v>
          </cell>
          <cell r="H188">
            <v>0</v>
          </cell>
          <cell r="I188" t="str">
            <v>90 DAYS</v>
          </cell>
        </row>
        <row r="189">
          <cell r="A189" t="str">
            <v>SLS4001</v>
          </cell>
          <cell r="B189" t="str">
            <v>Imperial Litho</v>
          </cell>
          <cell r="C189" t="str">
            <v>I</v>
          </cell>
          <cell r="D189">
            <v>0</v>
          </cell>
          <cell r="E189" t="str">
            <v>M</v>
          </cell>
          <cell r="F189" t="str">
            <v>SALES ENVELOPE - LG</v>
          </cell>
          <cell r="G189">
            <v>473.86</v>
          </cell>
          <cell r="H189">
            <v>0</v>
          </cell>
          <cell r="I189" t="str">
            <v>90 DAYS</v>
          </cell>
          <cell r="J189" t="str">
            <v>5,000 MIN</v>
          </cell>
        </row>
        <row r="190">
          <cell r="A190" t="str">
            <v>SLS4002</v>
          </cell>
          <cell r="B190" t="str">
            <v>Imperial Litho</v>
          </cell>
          <cell r="C190" t="str">
            <v>I</v>
          </cell>
          <cell r="D190">
            <v>0</v>
          </cell>
          <cell r="E190" t="str">
            <v>M</v>
          </cell>
          <cell r="F190" t="str">
            <v>SALES ENVELOPE - SM</v>
          </cell>
          <cell r="G190">
            <v>877.8</v>
          </cell>
          <cell r="H190">
            <v>0</v>
          </cell>
          <cell r="I190" t="str">
            <v>90 DAYS</v>
          </cell>
          <cell r="J190" t="str">
            <v>5,000 MIN</v>
          </cell>
        </row>
        <row r="191">
          <cell r="A191" t="str">
            <v>SLS4003</v>
          </cell>
          <cell r="B191" t="str">
            <v>Imperial Litho</v>
          </cell>
          <cell r="C191" t="str">
            <v>I</v>
          </cell>
          <cell r="D191">
            <v>0</v>
          </cell>
          <cell r="E191" t="str">
            <v>M</v>
          </cell>
          <cell r="F191" t="str">
            <v>SALES FOLDER - SM</v>
          </cell>
          <cell r="G191">
            <v>530</v>
          </cell>
          <cell r="H191">
            <v>0</v>
          </cell>
          <cell r="I191" t="str">
            <v>90 DAYS</v>
          </cell>
          <cell r="J191" t="str">
            <v>5,000 MIN</v>
          </cell>
        </row>
        <row r="192">
          <cell r="A192" t="str">
            <v>SLS4004</v>
          </cell>
          <cell r="B192" t="str">
            <v>Imperial Litho</v>
          </cell>
          <cell r="C192" t="str">
            <v>I</v>
          </cell>
          <cell r="D192">
            <v>0</v>
          </cell>
          <cell r="E192" t="str">
            <v>M</v>
          </cell>
          <cell r="F192" t="str">
            <v>SALES FOLDER - LG</v>
          </cell>
          <cell r="G192">
            <v>580</v>
          </cell>
          <cell r="H192">
            <v>0</v>
          </cell>
          <cell r="I192" t="str">
            <v>90 DAYS</v>
          </cell>
          <cell r="J192" t="str">
            <v>5,000 MIN</v>
          </cell>
        </row>
        <row r="193">
          <cell r="A193" t="str">
            <v>SLS4006</v>
          </cell>
          <cell r="B193" t="str">
            <v>Imperial Litho</v>
          </cell>
          <cell r="C193" t="str">
            <v>I</v>
          </cell>
          <cell r="D193">
            <v>0</v>
          </cell>
          <cell r="E193" t="str">
            <v>M</v>
          </cell>
          <cell r="F193" t="str">
            <v>SALES STATIONERY - SM</v>
          </cell>
          <cell r="G193">
            <v>244.6</v>
          </cell>
          <cell r="H193">
            <v>0</v>
          </cell>
          <cell r="I193" t="str">
            <v>90 DAYS</v>
          </cell>
        </row>
        <row r="194">
          <cell r="A194" t="str">
            <v>SLS4007</v>
          </cell>
          <cell r="B194" t="str">
            <v>Imperial Litho</v>
          </cell>
          <cell r="C194" t="str">
            <v>I</v>
          </cell>
          <cell r="D194">
            <v>0</v>
          </cell>
          <cell r="E194" t="str">
            <v>M</v>
          </cell>
          <cell r="F194" t="str">
            <v>4-COLOR RACK BROCHURE</v>
          </cell>
          <cell r="G194">
            <v>983</v>
          </cell>
          <cell r="H194">
            <v>0</v>
          </cell>
          <cell r="I194" t="str">
            <v>90 DAYS</v>
          </cell>
        </row>
        <row r="195">
          <cell r="A195" t="str">
            <v>SLS4008</v>
          </cell>
          <cell r="B195" t="str">
            <v>Imperial Litho</v>
          </cell>
          <cell r="C195" t="str">
            <v>I</v>
          </cell>
          <cell r="D195">
            <v>0</v>
          </cell>
          <cell r="E195" t="str">
            <v>M</v>
          </cell>
          <cell r="F195" t="str">
            <v>4-COLOR BROCHURE SLEEVES</v>
          </cell>
          <cell r="G195">
            <v>800</v>
          </cell>
          <cell r="H195">
            <v>0</v>
          </cell>
          <cell r="I195" t="str">
            <v>90 DAYS</v>
          </cell>
        </row>
        <row r="196">
          <cell r="A196" t="str">
            <v>SLS4009</v>
          </cell>
          <cell r="B196" t="str">
            <v>Imperial Litho</v>
          </cell>
          <cell r="C196" t="str">
            <v>I</v>
          </cell>
          <cell r="D196">
            <v>0</v>
          </cell>
          <cell r="E196" t="str">
            <v>M</v>
          </cell>
          <cell r="F196" t="str">
            <v>4-COLOR HOTEL BROCHURE</v>
          </cell>
          <cell r="G196">
            <v>820</v>
          </cell>
          <cell r="H196">
            <v>0</v>
          </cell>
          <cell r="I196" t="str">
            <v>90 DAYS</v>
          </cell>
        </row>
        <row r="197">
          <cell r="A197" t="str">
            <v>SLS4010</v>
          </cell>
          <cell r="B197" t="str">
            <v>Imperial Litho</v>
          </cell>
          <cell r="C197" t="str">
            <v>I</v>
          </cell>
          <cell r="D197">
            <v>0</v>
          </cell>
          <cell r="E197" t="str">
            <v>M</v>
          </cell>
          <cell r="F197" t="str">
            <v>4-COLOR FUNCTION BROCHURE</v>
          </cell>
          <cell r="G197">
            <v>1010</v>
          </cell>
          <cell r="H197">
            <v>0</v>
          </cell>
          <cell r="I197" t="str">
            <v>90 DAYS</v>
          </cell>
        </row>
        <row r="198">
          <cell r="A198" t="str">
            <v>SLS4011</v>
          </cell>
          <cell r="B198" t="str">
            <v>Imperial Litho</v>
          </cell>
          <cell r="C198" t="str">
            <v>I</v>
          </cell>
          <cell r="D198">
            <v>0</v>
          </cell>
          <cell r="E198" t="str">
            <v>M</v>
          </cell>
          <cell r="F198" t="str">
            <v>INSERT MAP FOR ABOVE</v>
          </cell>
          <cell r="G198">
            <v>400</v>
          </cell>
          <cell r="H198">
            <v>0</v>
          </cell>
          <cell r="I198" t="str">
            <v>90 DAYS</v>
          </cell>
        </row>
        <row r="199">
          <cell r="A199" t="str">
            <v>SLS4020</v>
          </cell>
          <cell r="B199" t="str">
            <v>Imperial Litho</v>
          </cell>
          <cell r="C199" t="str">
            <v>I</v>
          </cell>
          <cell r="D199">
            <v>0</v>
          </cell>
          <cell r="E199" t="str">
            <v>LT</v>
          </cell>
          <cell r="F199" t="str">
            <v>PRESS KIT FOLDER - RIBBON INCL.</v>
          </cell>
          <cell r="G199">
            <v>7932</v>
          </cell>
          <cell r="H199">
            <v>0</v>
          </cell>
          <cell r="I199" t="str">
            <v>90 DAYS</v>
          </cell>
          <cell r="J199" t="str">
            <v>2,500/LT</v>
          </cell>
        </row>
        <row r="200">
          <cell r="A200" t="str">
            <v>SLS4021</v>
          </cell>
          <cell r="B200" t="str">
            <v>Imperial Litho</v>
          </cell>
          <cell r="C200" t="str">
            <v>I</v>
          </cell>
          <cell r="D200">
            <v>0</v>
          </cell>
          <cell r="E200" t="str">
            <v>EA</v>
          </cell>
          <cell r="F200" t="str">
            <v>SPECIAL W CD W/ INSERT</v>
          </cell>
          <cell r="G200">
            <v>6.5</v>
          </cell>
          <cell r="H200">
            <v>0</v>
          </cell>
        </row>
        <row r="201">
          <cell r="A201" t="str">
            <v>SLS4021A</v>
          </cell>
          <cell r="B201" t="str">
            <v>Imperial Litho</v>
          </cell>
          <cell r="C201" t="str">
            <v>I</v>
          </cell>
          <cell r="D201">
            <v>0</v>
          </cell>
          <cell r="E201" t="str">
            <v>LT</v>
          </cell>
          <cell r="F201" t="str">
            <v>SEPERATION CHG</v>
          </cell>
          <cell r="G201">
            <v>1200</v>
          </cell>
          <cell r="H201">
            <v>0</v>
          </cell>
          <cell r="I201" t="str">
            <v>90 DAYS</v>
          </cell>
        </row>
        <row r="202">
          <cell r="A202" t="str">
            <v>ACT001</v>
          </cell>
          <cell r="B202" t="str">
            <v>Moore</v>
          </cell>
          <cell r="C202" t="str">
            <v>I</v>
          </cell>
          <cell r="D202">
            <v>0</v>
          </cell>
          <cell r="E202" t="str">
            <v>M</v>
          </cell>
          <cell r="F202" t="str">
            <v>BACK OF HOUSE FORMS ALLOWANCE - FIDELIO</v>
          </cell>
          <cell r="G202">
            <v>2000</v>
          </cell>
          <cell r="H202">
            <v>0</v>
          </cell>
          <cell r="I202" t="str">
            <v>90 DAYS</v>
          </cell>
        </row>
        <row r="203">
          <cell r="A203" t="str">
            <v>SLS4022</v>
          </cell>
          <cell r="B203" t="str">
            <v>Armor</v>
          </cell>
          <cell r="C203" t="str">
            <v>I</v>
          </cell>
          <cell r="D203">
            <v>0</v>
          </cell>
          <cell r="E203" t="str">
            <v>M</v>
          </cell>
          <cell r="F203" t="str">
            <v>SHOPPING BAG SM</v>
          </cell>
          <cell r="G203">
            <v>590</v>
          </cell>
          <cell r="H203">
            <v>0</v>
          </cell>
          <cell r="I203" t="str">
            <v>120 Days</v>
          </cell>
        </row>
        <row r="204">
          <cell r="A204" t="str">
            <v>SLS4023</v>
          </cell>
          <cell r="B204" t="str">
            <v>Armor</v>
          </cell>
          <cell r="C204" t="str">
            <v>I</v>
          </cell>
          <cell r="D204">
            <v>0</v>
          </cell>
          <cell r="E204" t="str">
            <v>M</v>
          </cell>
          <cell r="F204" t="str">
            <v>SHOPPING BAG LG</v>
          </cell>
          <cell r="G204">
            <v>1230</v>
          </cell>
          <cell r="H204">
            <v>0</v>
          </cell>
          <cell r="I204" t="str">
            <v>120 Days</v>
          </cell>
        </row>
      </sheetData>
      <sheetData sheetId="1"/>
      <sheetData sheetId="2"/>
      <sheetData sheetId="3"/>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  OS &amp; E -ordered"/>
      <sheetName val="Transition Staffing Budget"/>
      <sheetName val="Wages &amp; Benefits"/>
      <sheetName val="Expenses"/>
      <sheetName val="Travel Days"/>
      <sheetName val="BUDGET SUMMARY"/>
      <sheetName val="PREFUNDING LOG-starwood"/>
      <sheetName val="PO LOG -other"/>
      <sheetName val="INVOICE LOG"/>
      <sheetName val="Transiton Staffing"/>
      <sheetName val="PO LOG -SHERATON"/>
      <sheetName val=" OS &amp; E-to be ordered"/>
      <sheetName val="HR"/>
      <sheetName val="transition projections "/>
      <sheetName val="WLUC-03"/>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FFICE SPACE"/>
      <sheetName val="Budget Recap"/>
      <sheetName val="Pre-Opening Budget"/>
      <sheetName val="Summary"/>
      <sheetName val="A &amp; G"/>
      <sheetName val="Mktg Dept"/>
      <sheetName val="HR"/>
      <sheetName val="Acctg"/>
      <sheetName val="Engineering"/>
      <sheetName val="ROOMS "/>
      <sheetName val="Laundry"/>
      <sheetName val="S.E."/>
      <sheetName val="Kids Club"/>
      <sheetName val="Pool"/>
      <sheetName val="SPA"/>
      <sheetName val="Recreation"/>
      <sheetName val="Club house"/>
      <sheetName val="Culinary"/>
      <sheetName val="Outlet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FFICE SPACE"/>
      <sheetName val="Budget Recap"/>
      <sheetName val="Pre-Opening Budget"/>
      <sheetName val="Summary"/>
      <sheetName val="A &amp; G"/>
      <sheetName val="Mktg Dept"/>
      <sheetName val="HR"/>
      <sheetName val="Acctg"/>
      <sheetName val="Engineering"/>
      <sheetName val="ROOMS "/>
      <sheetName val="Laundry"/>
      <sheetName val="S.E."/>
      <sheetName val="Kids Club"/>
      <sheetName val="Pool"/>
      <sheetName val="SPA"/>
      <sheetName val="Recreation"/>
      <sheetName val="Club house"/>
      <sheetName val="Culinary"/>
      <sheetName val="Outlet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S &amp; E Westin"/>
      <sheetName val="Summary"/>
      <sheetName val="Transition team "/>
      <sheetName val="OS &amp; E Summary"/>
    </sheetNames>
    <sheetDataSet>
      <sheetData sheetId="0">
        <row r="5">
          <cell r="B5">
            <v>0</v>
          </cell>
        </row>
      </sheetData>
      <sheetData sheetId="1"/>
      <sheetData sheetId="2"/>
      <sheetData sheetId="3"/>
    </sheetDataSet>
  </externalBook>
</externalLink>
</file>

<file path=xl/externalLinks/externalLink3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S &amp; E Westin"/>
      <sheetName val="Summary"/>
      <sheetName val="Transition team "/>
      <sheetName val="OS &amp; E Summary"/>
    </sheetNames>
    <sheetDataSet>
      <sheetData sheetId="0">
        <row r="5">
          <cell r="B5">
            <v>0</v>
          </cell>
        </row>
      </sheetData>
      <sheetData sheetId="1"/>
      <sheetData sheetId="2"/>
      <sheetData sheetId="3"/>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  OS &amp; E -ordered"/>
      <sheetName val="Transition Staffing Budget"/>
      <sheetName val="Wages &amp; Benefits"/>
      <sheetName val="Expenses"/>
      <sheetName val="Travel Days"/>
      <sheetName val="BUDGET SUMMARY"/>
      <sheetName val="PREFUNDING LOG-starwood"/>
      <sheetName val="PO LOG -other"/>
      <sheetName val="INVOICE LOG"/>
      <sheetName val="Transiton Staffing"/>
      <sheetName val="PO LOG -SHERATON"/>
      <sheetName val=" OS &amp; E-to be ordered"/>
      <sheetName val="HR"/>
      <sheetName val="transition projections "/>
      <sheetName val="WLUC-03"/>
    </sheetNames>
    <sheetDataSet>
      <sheetData sheetId="0" refreshError="1"/>
      <sheetData sheetId="1" refreshError="1"/>
      <sheetData sheetId="2"/>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ffice Space"/>
      <sheetName val="Model Room"/>
    </sheetNames>
    <sheetDataSet>
      <sheetData sheetId="0">
        <row r="2">
          <cell r="H2">
            <v>37530</v>
          </cell>
        </row>
        <row r="8">
          <cell r="O8">
            <v>36923</v>
          </cell>
          <cell r="P8">
            <v>36951</v>
          </cell>
          <cell r="Q8">
            <v>36982</v>
          </cell>
          <cell r="R8">
            <v>37012</v>
          </cell>
          <cell r="S8">
            <v>37043</v>
          </cell>
          <cell r="T8">
            <v>37073</v>
          </cell>
          <cell r="U8">
            <v>37104</v>
          </cell>
          <cell r="V8">
            <v>37135</v>
          </cell>
          <cell r="W8">
            <v>37165</v>
          </cell>
          <cell r="X8">
            <v>37196</v>
          </cell>
          <cell r="Y8">
            <v>37226</v>
          </cell>
          <cell r="Z8">
            <v>37257</v>
          </cell>
          <cell r="AA8">
            <v>37288</v>
          </cell>
        </row>
        <row r="43">
          <cell r="O43">
            <v>330</v>
          </cell>
          <cell r="P43">
            <v>330</v>
          </cell>
          <cell r="Q43">
            <v>410</v>
          </cell>
          <cell r="R43">
            <v>410</v>
          </cell>
          <cell r="S43">
            <v>570</v>
          </cell>
          <cell r="T43">
            <v>570</v>
          </cell>
          <cell r="U43">
            <v>570</v>
          </cell>
          <cell r="V43">
            <v>650</v>
          </cell>
          <cell r="W43">
            <v>1150</v>
          </cell>
          <cell r="X43">
            <v>1150</v>
          </cell>
          <cell r="Y43">
            <v>1150</v>
          </cell>
          <cell r="Z43">
            <v>1470</v>
          </cell>
          <cell r="AA43">
            <v>1595</v>
          </cell>
        </row>
        <row r="44">
          <cell r="O44" t="str">
            <v/>
          </cell>
          <cell r="P44" t="str">
            <v/>
          </cell>
          <cell r="Q44" t="str">
            <v/>
          </cell>
          <cell r="R44" t="str">
            <v/>
          </cell>
          <cell r="S44" t="str">
            <v/>
          </cell>
          <cell r="T44" t="str">
            <v/>
          </cell>
          <cell r="U44" t="str">
            <v/>
          </cell>
          <cell r="V44" t="str">
            <v/>
          </cell>
          <cell r="W44" t="str">
            <v/>
          </cell>
          <cell r="X44" t="str">
            <v/>
          </cell>
          <cell r="Y44" t="str">
            <v/>
          </cell>
          <cell r="Z44" t="str">
            <v/>
          </cell>
          <cell r="AA44" t="str">
            <v/>
          </cell>
        </row>
      </sheetData>
      <sheetData sheetId="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ffice Space"/>
      <sheetName val="Model Room"/>
    </sheetNames>
    <sheetDataSet>
      <sheetData sheetId="0">
        <row r="2">
          <cell r="H2">
            <v>37530</v>
          </cell>
        </row>
        <row r="8">
          <cell r="O8">
            <v>36923</v>
          </cell>
          <cell r="P8">
            <v>36951</v>
          </cell>
          <cell r="Q8">
            <v>36982</v>
          </cell>
          <cell r="R8">
            <v>37012</v>
          </cell>
          <cell r="S8">
            <v>37043</v>
          </cell>
          <cell r="T8">
            <v>37073</v>
          </cell>
          <cell r="U8">
            <v>37104</v>
          </cell>
          <cell r="V8">
            <v>37135</v>
          </cell>
          <cell r="W8">
            <v>37165</v>
          </cell>
          <cell r="X8">
            <v>37196</v>
          </cell>
          <cell r="Y8">
            <v>37226</v>
          </cell>
          <cell r="Z8">
            <v>37257</v>
          </cell>
          <cell r="AA8">
            <v>37288</v>
          </cell>
        </row>
        <row r="43">
          <cell r="O43">
            <v>330</v>
          </cell>
          <cell r="P43">
            <v>330</v>
          </cell>
          <cell r="Q43">
            <v>410</v>
          </cell>
          <cell r="R43">
            <v>410</v>
          </cell>
          <cell r="S43">
            <v>570</v>
          </cell>
          <cell r="T43">
            <v>570</v>
          </cell>
          <cell r="U43">
            <v>570</v>
          </cell>
          <cell r="V43">
            <v>650</v>
          </cell>
          <cell r="W43">
            <v>1150</v>
          </cell>
          <cell r="X43">
            <v>1150</v>
          </cell>
          <cell r="Y43">
            <v>1150</v>
          </cell>
          <cell r="Z43">
            <v>1470</v>
          </cell>
          <cell r="AA43">
            <v>1595</v>
          </cell>
        </row>
        <row r="44">
          <cell r="O44" t="str">
            <v/>
          </cell>
          <cell r="P44" t="str">
            <v/>
          </cell>
          <cell r="Q44" t="str">
            <v/>
          </cell>
          <cell r="R44" t="str">
            <v/>
          </cell>
          <cell r="S44" t="str">
            <v/>
          </cell>
          <cell r="T44" t="str">
            <v/>
          </cell>
          <cell r="U44" t="str">
            <v/>
          </cell>
          <cell r="V44" t="str">
            <v/>
          </cell>
          <cell r="W44" t="str">
            <v/>
          </cell>
          <cell r="X44" t="str">
            <v/>
          </cell>
          <cell r="Y44" t="str">
            <v/>
          </cell>
          <cell r="Z44" t="str">
            <v/>
          </cell>
          <cell r="AA44" t="str">
            <v/>
          </cell>
        </row>
      </sheetData>
      <sheetData sheetId="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 Preopening Budget"/>
      <sheetName val="Budget Recap"/>
      <sheetName val="OFFICE SPACE"/>
      <sheetName val="Model Room "/>
      <sheetName val="Summary"/>
      <sheetName val="A &amp; G"/>
      <sheetName val="Mktg Dept"/>
      <sheetName val="HR"/>
      <sheetName val="Acctg"/>
      <sheetName val="Engineering"/>
      <sheetName val="ROOMS "/>
      <sheetName val="Laundry"/>
      <sheetName val="S.E."/>
      <sheetName val="Club lounge"/>
      <sheetName val="Fitness Ctr- pool"/>
      <sheetName val="Garage dept"/>
      <sheetName val="F &amp; B culinary"/>
      <sheetName val="F &amp; B front of hous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 Preopening Budget"/>
      <sheetName val="Budget Recap"/>
      <sheetName val="OFFICE SPACE"/>
      <sheetName val="Model Room "/>
      <sheetName val="Summary"/>
      <sheetName val="A &amp; G"/>
      <sheetName val="Mktg Dept"/>
      <sheetName val="HR"/>
      <sheetName val="Acctg"/>
      <sheetName val="Engineering"/>
      <sheetName val="ROOMS "/>
      <sheetName val="Laundry"/>
      <sheetName val="S.E."/>
      <sheetName val="Club lounge"/>
      <sheetName val="Fitness Ctr- pool"/>
      <sheetName val="Garage dept"/>
      <sheetName val="F &amp; B culinary"/>
      <sheetName val="F &amp; B front of hous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act Labor"/>
      <sheetName val=" Dues"/>
      <sheetName val="Brochures &amp; Materials"/>
      <sheetName val="Business Promo"/>
      <sheetName val="Relo"/>
      <sheetName val="TRAINING"/>
      <sheetName val="Office Rental"/>
      <sheetName val="HR RECRUITING"/>
      <sheetName val="Media &amp; Advertising"/>
      <sheetName val="Operations"/>
      <sheetName val="Telephone &amp; Postage"/>
      <sheetName val="Opening Assistance"/>
      <sheetName val="Eqpmnt lease"/>
      <sheetName val="Public Relations"/>
      <sheetName val="PS &amp; O"/>
      <sheetName val="Travel &amp; Related"/>
      <sheetName val="Cover"/>
      <sheetName val="PO Log"/>
      <sheetName val="PROJECTED EXPENSE"/>
      <sheetName val="CURRENT FORECAST"/>
      <sheetName val="Budget Summary"/>
      <sheetName val="Salary &amp; Wages"/>
      <sheetName val="PTO"/>
      <sheetName val="PTER"/>
      <sheetName val="BONUS"/>
      <sheetName val="starshare"/>
      <sheetName val="Agency Placement"/>
      <sheetName val="Professional Fees"/>
      <sheetName val="Parking"/>
      <sheetName val="Maintenance"/>
      <sheetName val="Opening Ceremony"/>
      <sheetName val="Licenses &amp; Permits"/>
      <sheetName val="Security"/>
      <sheetName val="Contingency"/>
      <sheetName val="TECH SVCS"/>
      <sheetName val="CORP TRAVEL"/>
      <sheetName val="Blank PO"/>
      <sheetName val="Sample PO"/>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2.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13.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14.bin"/></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15.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100"/>
  <sheetViews>
    <sheetView workbookViewId="0">
      <selection activeCell="B5" sqref="B5:AB5"/>
    </sheetView>
  </sheetViews>
  <sheetFormatPr defaultColWidth="14.42578125" defaultRowHeight="15" customHeight="1"/>
  <cols>
    <col min="1" max="1" width="8.7109375" style="436" customWidth="1"/>
    <col min="2" max="2" width="18.85546875" style="436" customWidth="1"/>
    <col min="3" max="5" width="8.7109375" style="436" customWidth="1"/>
    <col min="6" max="7" width="4.85546875" style="436" bestFit="1" customWidth="1"/>
    <col min="8" max="8" width="5.42578125" style="436" bestFit="1" customWidth="1"/>
    <col min="9" max="9" width="11" style="436" customWidth="1"/>
    <col min="10" max="16" width="4.85546875" style="436" bestFit="1" customWidth="1"/>
    <col min="17" max="17" width="4.5703125" style="436" bestFit="1" customWidth="1"/>
    <col min="18" max="18" width="5.28515625" style="436" bestFit="1" customWidth="1"/>
    <col min="19" max="24" width="4.85546875" style="436" bestFit="1" customWidth="1"/>
    <col min="25" max="25" width="5.28515625" style="436" bestFit="1" customWidth="1"/>
    <col min="26" max="26" width="4.85546875" style="436" bestFit="1" customWidth="1"/>
    <col min="27" max="27" width="4.5703125" style="436" bestFit="1" customWidth="1"/>
    <col min="28" max="28" width="5.42578125" style="436" bestFit="1" customWidth="1"/>
    <col min="29" max="29" width="11" style="436" customWidth="1"/>
    <col min="30" max="16384" width="14.42578125" style="436"/>
  </cols>
  <sheetData>
    <row r="1" spans="1:29">
      <c r="AB1" s="437"/>
    </row>
    <row r="2" spans="1:29">
      <c r="AB2" s="437"/>
    </row>
    <row r="3" spans="1:29">
      <c r="AB3" s="437"/>
    </row>
    <row r="4" spans="1:29" ht="15.75" thickBot="1">
      <c r="AB4" s="437"/>
    </row>
    <row r="5" spans="1:29" ht="21.75" thickBot="1">
      <c r="B5" s="551" t="s">
        <v>3099</v>
      </c>
      <c r="C5" s="552"/>
      <c r="D5" s="552"/>
      <c r="E5" s="552"/>
      <c r="F5" s="552"/>
      <c r="G5" s="552"/>
      <c r="H5" s="552"/>
      <c r="I5" s="552"/>
      <c r="J5" s="552"/>
      <c r="K5" s="552"/>
      <c r="L5" s="552"/>
      <c r="M5" s="552"/>
      <c r="N5" s="552"/>
      <c r="O5" s="552"/>
      <c r="P5" s="552"/>
      <c r="Q5" s="552"/>
      <c r="R5" s="552"/>
      <c r="S5" s="552"/>
      <c r="T5" s="552"/>
      <c r="U5" s="552"/>
      <c r="V5" s="552"/>
      <c r="W5" s="552"/>
      <c r="X5" s="552"/>
      <c r="Y5" s="552"/>
      <c r="Z5" s="552"/>
      <c r="AA5" s="552"/>
      <c r="AB5" s="553"/>
    </row>
    <row r="6" spans="1:29">
      <c r="AB6" s="437"/>
    </row>
    <row r="7" spans="1:29" ht="15.75" thickBot="1">
      <c r="AB7" s="437"/>
    </row>
    <row r="8" spans="1:29">
      <c r="A8" s="438"/>
      <c r="B8" s="439" t="s">
        <v>3100</v>
      </c>
      <c r="C8" s="440" t="s">
        <v>3101</v>
      </c>
      <c r="D8" s="440" t="s">
        <v>3102</v>
      </c>
      <c r="E8" s="440" t="s">
        <v>3103</v>
      </c>
      <c r="F8" s="440" t="s">
        <v>3104</v>
      </c>
      <c r="G8" s="440" t="s">
        <v>3105</v>
      </c>
      <c r="H8" s="440" t="s">
        <v>3106</v>
      </c>
      <c r="I8" s="440" t="s">
        <v>3107</v>
      </c>
      <c r="J8" s="440" t="s">
        <v>3108</v>
      </c>
      <c r="K8" s="440" t="s">
        <v>3109</v>
      </c>
      <c r="L8" s="440" t="s">
        <v>3110</v>
      </c>
      <c r="M8" s="440" t="s">
        <v>3111</v>
      </c>
      <c r="N8" s="440" t="s">
        <v>3112</v>
      </c>
      <c r="O8" s="440" t="s">
        <v>3113</v>
      </c>
      <c r="P8" s="440" t="s">
        <v>3114</v>
      </c>
      <c r="Q8" s="440" t="s">
        <v>3115</v>
      </c>
      <c r="R8" s="440" t="s">
        <v>3116</v>
      </c>
      <c r="S8" s="440" t="s">
        <v>3117</v>
      </c>
      <c r="T8" s="440" t="s">
        <v>3118</v>
      </c>
      <c r="U8" s="440" t="s">
        <v>3119</v>
      </c>
      <c r="V8" s="440" t="s">
        <v>3120</v>
      </c>
      <c r="W8" s="440" t="s">
        <v>3121</v>
      </c>
      <c r="X8" s="440" t="s">
        <v>3122</v>
      </c>
      <c r="Y8" s="440" t="s">
        <v>3123</v>
      </c>
      <c r="Z8" s="440" t="s">
        <v>3124</v>
      </c>
      <c r="AA8" s="441" t="s">
        <v>3125</v>
      </c>
      <c r="AB8" s="441" t="s">
        <v>722</v>
      </c>
      <c r="AC8" s="442" t="s">
        <v>3126</v>
      </c>
    </row>
    <row r="9" spans="1:29">
      <c r="B9" s="443" t="s">
        <v>3127</v>
      </c>
      <c r="C9" s="444">
        <v>1</v>
      </c>
      <c r="D9" s="444">
        <v>1</v>
      </c>
      <c r="E9" s="444">
        <v>1</v>
      </c>
      <c r="F9" s="444">
        <v>1</v>
      </c>
      <c r="G9" s="444">
        <v>1</v>
      </c>
      <c r="H9" s="444">
        <v>1</v>
      </c>
      <c r="I9" s="444">
        <v>1</v>
      </c>
      <c r="J9" s="444">
        <v>1</v>
      </c>
      <c r="K9" s="444">
        <v>1</v>
      </c>
      <c r="L9" s="444">
        <v>1</v>
      </c>
      <c r="M9" s="444">
        <v>1</v>
      </c>
      <c r="N9" s="444">
        <v>1</v>
      </c>
      <c r="O9" s="444">
        <v>1</v>
      </c>
      <c r="P9" s="444">
        <v>1</v>
      </c>
      <c r="Q9" s="444">
        <v>1</v>
      </c>
      <c r="R9" s="444">
        <v>1</v>
      </c>
      <c r="S9" s="444">
        <v>1</v>
      </c>
      <c r="T9" s="444">
        <v>1</v>
      </c>
      <c r="U9" s="444">
        <v>1</v>
      </c>
      <c r="V9" s="444">
        <v>1</v>
      </c>
      <c r="W9" s="444">
        <v>1</v>
      </c>
      <c r="X9" s="444">
        <v>1</v>
      </c>
      <c r="Y9" s="444">
        <v>1</v>
      </c>
      <c r="Z9" s="444">
        <v>1</v>
      </c>
      <c r="AA9" s="444">
        <v>1</v>
      </c>
      <c r="AB9" s="445">
        <f>SUM(C9:AA9)</f>
        <v>25</v>
      </c>
      <c r="AC9" s="446">
        <f>AB9/0.96</f>
        <v>26.041666666666668</v>
      </c>
    </row>
    <row r="10" spans="1:29">
      <c r="B10" s="447"/>
      <c r="C10" s="444"/>
      <c r="D10" s="444"/>
      <c r="E10" s="444"/>
      <c r="F10" s="444"/>
      <c r="G10" s="444"/>
      <c r="H10" s="444"/>
      <c r="I10" s="444"/>
      <c r="J10" s="444"/>
      <c r="K10" s="444"/>
      <c r="L10" s="444"/>
      <c r="M10" s="444"/>
      <c r="N10" s="444"/>
      <c r="O10" s="444"/>
      <c r="P10" s="444"/>
      <c r="Q10" s="444"/>
      <c r="R10" s="444"/>
      <c r="S10" s="444"/>
      <c r="T10" s="444"/>
      <c r="U10" s="444"/>
      <c r="V10" s="444"/>
      <c r="W10" s="444"/>
      <c r="X10" s="444"/>
      <c r="Y10" s="444"/>
      <c r="Z10" s="444"/>
      <c r="AA10" s="444"/>
      <c r="AB10" s="445"/>
      <c r="AC10" s="446"/>
    </row>
    <row r="11" spans="1:29">
      <c r="B11" s="443" t="s">
        <v>3128</v>
      </c>
      <c r="C11" s="444">
        <v>1</v>
      </c>
      <c r="D11" s="444">
        <v>1</v>
      </c>
      <c r="E11" s="444">
        <v>1</v>
      </c>
      <c r="F11" s="444">
        <v>1</v>
      </c>
      <c r="G11" s="444">
        <v>1</v>
      </c>
      <c r="H11" s="444">
        <v>1</v>
      </c>
      <c r="I11" s="444">
        <v>1</v>
      </c>
      <c r="J11" s="444">
        <v>1</v>
      </c>
      <c r="K11" s="444">
        <v>1</v>
      </c>
      <c r="L11" s="444">
        <v>1</v>
      </c>
      <c r="M11" s="444">
        <v>1</v>
      </c>
      <c r="N11" s="444">
        <v>1</v>
      </c>
      <c r="O11" s="444">
        <v>1</v>
      </c>
      <c r="P11" s="444">
        <v>1</v>
      </c>
      <c r="Q11" s="444">
        <v>1</v>
      </c>
      <c r="R11" s="444">
        <v>1</v>
      </c>
      <c r="S11" s="444">
        <v>1</v>
      </c>
      <c r="T11" s="444">
        <v>1</v>
      </c>
      <c r="U11" s="444">
        <v>1</v>
      </c>
      <c r="V11" s="444">
        <v>1</v>
      </c>
      <c r="W11" s="444">
        <v>1</v>
      </c>
      <c r="X11" s="444">
        <v>1</v>
      </c>
      <c r="Y11" s="444">
        <v>1</v>
      </c>
      <c r="Z11" s="444">
        <v>1</v>
      </c>
      <c r="AA11" s="444">
        <v>0</v>
      </c>
      <c r="AB11" s="445">
        <f>SUM(C11:AA11)</f>
        <v>24</v>
      </c>
      <c r="AC11" s="446">
        <f>AB11/0.96</f>
        <v>25</v>
      </c>
    </row>
    <row r="12" spans="1:29">
      <c r="B12" s="447"/>
      <c r="C12" s="444"/>
      <c r="D12" s="444"/>
      <c r="E12" s="444"/>
      <c r="F12" s="444"/>
      <c r="G12" s="444"/>
      <c r="H12" s="444"/>
      <c r="I12" s="444"/>
      <c r="J12" s="444"/>
      <c r="K12" s="444"/>
      <c r="L12" s="444"/>
      <c r="M12" s="444"/>
      <c r="N12" s="444"/>
      <c r="O12" s="444"/>
      <c r="P12" s="444"/>
      <c r="Q12" s="444"/>
      <c r="R12" s="444"/>
      <c r="S12" s="444"/>
      <c r="T12" s="444"/>
      <c r="U12" s="444"/>
      <c r="V12" s="444"/>
      <c r="W12" s="444"/>
      <c r="X12" s="444"/>
      <c r="Y12" s="444"/>
      <c r="Z12" s="444"/>
      <c r="AA12" s="444"/>
      <c r="AB12" s="445"/>
      <c r="AC12" s="446"/>
    </row>
    <row r="13" spans="1:29">
      <c r="B13" s="443" t="s">
        <v>3129</v>
      </c>
      <c r="C13" s="444">
        <v>1</v>
      </c>
      <c r="D13" s="444">
        <v>1</v>
      </c>
      <c r="E13" s="444">
        <v>1</v>
      </c>
      <c r="F13" s="444">
        <v>1</v>
      </c>
      <c r="G13" s="444">
        <v>1</v>
      </c>
      <c r="H13" s="444">
        <v>1</v>
      </c>
      <c r="I13" s="444">
        <v>1</v>
      </c>
      <c r="J13" s="444">
        <v>1</v>
      </c>
      <c r="K13" s="444">
        <v>0</v>
      </c>
      <c r="L13" s="444">
        <v>1</v>
      </c>
      <c r="M13" s="444">
        <v>1</v>
      </c>
      <c r="N13" s="444">
        <v>1</v>
      </c>
      <c r="O13" s="444">
        <v>1</v>
      </c>
      <c r="P13" s="444">
        <v>1</v>
      </c>
      <c r="Q13" s="444">
        <v>1</v>
      </c>
      <c r="R13" s="444">
        <v>1</v>
      </c>
      <c r="S13" s="444">
        <v>0</v>
      </c>
      <c r="T13" s="444">
        <v>1</v>
      </c>
      <c r="U13" s="444">
        <v>1</v>
      </c>
      <c r="V13" s="444">
        <v>1</v>
      </c>
      <c r="W13" s="444">
        <v>1</v>
      </c>
      <c r="X13" s="444">
        <v>1</v>
      </c>
      <c r="Y13" s="444">
        <v>1</v>
      </c>
      <c r="Z13" s="444">
        <v>1</v>
      </c>
      <c r="AA13" s="444">
        <v>0</v>
      </c>
      <c r="AB13" s="445">
        <f>SUM(C13:AA13)</f>
        <v>22</v>
      </c>
      <c r="AC13" s="446">
        <f>AB13/0.96</f>
        <v>22.916666666666668</v>
      </c>
    </row>
    <row r="14" spans="1:29">
      <c r="B14" s="447"/>
      <c r="C14" s="444"/>
      <c r="D14" s="444"/>
      <c r="E14" s="444"/>
      <c r="F14" s="444"/>
      <c r="G14" s="444"/>
      <c r="H14" s="444"/>
      <c r="I14" s="444"/>
      <c r="J14" s="444"/>
      <c r="K14" s="444"/>
      <c r="L14" s="444"/>
      <c r="M14" s="444"/>
      <c r="N14" s="444"/>
      <c r="O14" s="444"/>
      <c r="P14" s="444"/>
      <c r="Q14" s="444"/>
      <c r="R14" s="444"/>
      <c r="S14" s="444"/>
      <c r="T14" s="444"/>
      <c r="U14" s="444"/>
      <c r="V14" s="444"/>
      <c r="W14" s="444"/>
      <c r="X14" s="444"/>
      <c r="Y14" s="444"/>
      <c r="Z14" s="444"/>
      <c r="AA14" s="444"/>
      <c r="AB14" s="445"/>
      <c r="AC14" s="446"/>
    </row>
    <row r="15" spans="1:29" ht="15.75" thickBot="1">
      <c r="B15" s="448" t="s">
        <v>3130</v>
      </c>
      <c r="C15" s="449">
        <v>1</v>
      </c>
      <c r="D15" s="449">
        <v>1</v>
      </c>
      <c r="E15" s="449">
        <v>1</v>
      </c>
      <c r="F15" s="449">
        <v>1</v>
      </c>
      <c r="G15" s="449">
        <v>1</v>
      </c>
      <c r="H15" s="449">
        <v>1</v>
      </c>
      <c r="I15" s="449">
        <v>1</v>
      </c>
      <c r="J15" s="449">
        <v>1</v>
      </c>
      <c r="K15" s="449">
        <v>1</v>
      </c>
      <c r="L15" s="449">
        <v>1</v>
      </c>
      <c r="M15" s="449">
        <v>1</v>
      </c>
      <c r="N15" s="449">
        <v>1</v>
      </c>
      <c r="O15" s="449">
        <v>1</v>
      </c>
      <c r="P15" s="449">
        <v>1</v>
      </c>
      <c r="Q15" s="449">
        <v>1</v>
      </c>
      <c r="R15" s="449">
        <v>1</v>
      </c>
      <c r="S15" s="449">
        <v>1</v>
      </c>
      <c r="T15" s="449">
        <v>1</v>
      </c>
      <c r="U15" s="449">
        <v>1</v>
      </c>
      <c r="V15" s="449">
        <v>1</v>
      </c>
      <c r="W15" s="449">
        <v>1</v>
      </c>
      <c r="X15" s="449">
        <v>1</v>
      </c>
      <c r="Y15" s="449">
        <v>1</v>
      </c>
      <c r="Z15" s="449">
        <v>1</v>
      </c>
      <c r="AA15" s="444">
        <v>1</v>
      </c>
      <c r="AB15" s="445">
        <f>SUM(C15:AA15)</f>
        <v>25</v>
      </c>
      <c r="AC15" s="450">
        <f>AB15/0.96</f>
        <v>26.041666666666668</v>
      </c>
    </row>
    <row r="16" spans="1:29" ht="15.75" thickBot="1">
      <c r="B16" s="451"/>
      <c r="C16" s="451"/>
      <c r="D16" s="451"/>
      <c r="E16" s="451"/>
      <c r="F16" s="451"/>
      <c r="G16" s="451"/>
      <c r="H16" s="451"/>
      <c r="I16" s="451"/>
      <c r="J16" s="451"/>
      <c r="K16" s="451"/>
      <c r="L16" s="451"/>
      <c r="M16" s="451"/>
      <c r="N16" s="451"/>
      <c r="O16" s="451"/>
      <c r="P16" s="451"/>
      <c r="Q16" s="451"/>
      <c r="R16" s="451"/>
      <c r="S16" s="451"/>
      <c r="T16" s="451"/>
      <c r="U16" s="451"/>
      <c r="V16" s="451"/>
      <c r="W16" s="451"/>
      <c r="X16" s="451"/>
      <c r="Y16" s="451"/>
      <c r="Z16" s="451"/>
      <c r="AA16" s="451"/>
      <c r="AB16" s="437"/>
    </row>
    <row r="17" spans="1:29" ht="24" thickBot="1">
      <c r="B17" s="451"/>
      <c r="C17" s="451"/>
      <c r="D17" s="451"/>
      <c r="E17" s="451"/>
      <c r="F17" s="451"/>
      <c r="G17" s="451"/>
      <c r="H17" s="451"/>
      <c r="I17" s="451"/>
      <c r="J17" s="451"/>
      <c r="K17" s="451"/>
      <c r="L17" s="451"/>
      <c r="M17" s="451"/>
      <c r="N17" s="451"/>
      <c r="O17" s="451"/>
      <c r="P17" s="451"/>
      <c r="Q17" s="451"/>
      <c r="R17" s="451"/>
      <c r="S17" s="451"/>
      <c r="T17" s="451"/>
      <c r="U17" s="451"/>
      <c r="V17" s="451"/>
      <c r="W17" s="554" t="s">
        <v>3131</v>
      </c>
      <c r="X17" s="552"/>
      <c r="Y17" s="552"/>
      <c r="Z17" s="552"/>
      <c r="AA17" s="553"/>
      <c r="AB17" s="452">
        <f>SUM(AB9:AB16)</f>
        <v>96</v>
      </c>
      <c r="AC17" s="453">
        <f>SUM(AC9:AC16)</f>
        <v>100.00000000000001</v>
      </c>
    </row>
    <row r="18" spans="1:29" ht="21.75" thickBot="1">
      <c r="B18" s="551" t="s">
        <v>3132</v>
      </c>
      <c r="C18" s="552"/>
      <c r="D18" s="552"/>
      <c r="E18" s="552"/>
      <c r="F18" s="552"/>
      <c r="G18" s="552"/>
      <c r="H18" s="552"/>
      <c r="I18" s="553"/>
      <c r="J18" s="451"/>
      <c r="K18" s="451"/>
      <c r="L18" s="451"/>
      <c r="M18" s="451"/>
      <c r="N18" s="451"/>
      <c r="O18" s="451"/>
      <c r="P18" s="451"/>
      <c r="Q18" s="451"/>
      <c r="R18" s="451"/>
      <c r="S18" s="451"/>
      <c r="T18" s="451"/>
      <c r="U18" s="451"/>
      <c r="V18" s="451"/>
      <c r="W18" s="451"/>
      <c r="X18" s="451"/>
      <c r="Y18" s="451"/>
      <c r="Z18" s="451"/>
      <c r="AA18" s="451"/>
      <c r="AB18" s="437"/>
    </row>
    <row r="19" spans="1:29" ht="15.75" thickBot="1">
      <c r="A19" s="451"/>
      <c r="B19" s="451"/>
      <c r="C19" s="451"/>
      <c r="D19" s="451"/>
      <c r="E19" s="451"/>
      <c r="F19" s="451"/>
      <c r="G19" s="451"/>
      <c r="H19" s="451"/>
      <c r="I19" s="451"/>
      <c r="J19" s="451"/>
      <c r="K19" s="451"/>
      <c r="L19" s="451"/>
      <c r="M19" s="451"/>
      <c r="N19" s="451"/>
      <c r="O19" s="451"/>
      <c r="P19" s="451"/>
      <c r="Q19" s="451"/>
      <c r="R19" s="451"/>
      <c r="S19" s="451"/>
      <c r="T19" s="451"/>
      <c r="U19" s="451"/>
      <c r="V19" s="451"/>
      <c r="W19" s="451"/>
      <c r="X19" s="451"/>
      <c r="Y19" s="451"/>
      <c r="Z19" s="451"/>
      <c r="AA19" s="451"/>
      <c r="AB19" s="437"/>
      <c r="AC19" s="451"/>
    </row>
    <row r="20" spans="1:29">
      <c r="B20" s="439" t="s">
        <v>3132</v>
      </c>
      <c r="C20" s="454" t="s">
        <v>3133</v>
      </c>
      <c r="D20" s="454" t="s">
        <v>3134</v>
      </c>
      <c r="E20" s="454" t="s">
        <v>3135</v>
      </c>
      <c r="F20" s="454" t="s">
        <v>3136</v>
      </c>
      <c r="G20" s="454" t="s">
        <v>3137</v>
      </c>
      <c r="H20" s="455" t="s">
        <v>722</v>
      </c>
      <c r="I20" s="456" t="s">
        <v>3126</v>
      </c>
      <c r="J20" s="451"/>
      <c r="K20" s="451"/>
      <c r="L20" s="451"/>
      <c r="M20" s="451"/>
      <c r="N20" s="451"/>
      <c r="O20" s="451"/>
      <c r="P20" s="451"/>
      <c r="Q20" s="451"/>
      <c r="R20" s="451"/>
      <c r="S20" s="451"/>
      <c r="T20" s="451"/>
      <c r="U20" s="451"/>
      <c r="V20" s="451"/>
      <c r="W20" s="451"/>
      <c r="X20" s="451"/>
      <c r="Y20" s="451"/>
      <c r="Z20" s="451"/>
      <c r="AB20" s="437"/>
    </row>
    <row r="21" spans="1:29" ht="15.75" customHeight="1">
      <c r="B21" s="447"/>
      <c r="C21" s="444"/>
      <c r="D21" s="444"/>
      <c r="E21" s="444"/>
      <c r="F21" s="444"/>
      <c r="G21" s="444"/>
      <c r="H21" s="457"/>
      <c r="I21" s="458"/>
      <c r="J21" s="451"/>
      <c r="K21" s="451"/>
      <c r="L21" s="451"/>
      <c r="M21" s="451"/>
      <c r="N21" s="451"/>
      <c r="O21" s="451"/>
      <c r="P21" s="451"/>
      <c r="Q21" s="451"/>
      <c r="R21" s="451"/>
      <c r="S21" s="451"/>
      <c r="T21" s="451"/>
      <c r="U21" s="451"/>
      <c r="V21" s="451"/>
      <c r="W21" s="451"/>
      <c r="X21" s="451"/>
      <c r="Y21" s="451"/>
      <c r="Z21" s="451"/>
      <c r="AB21" s="437"/>
    </row>
    <row r="22" spans="1:29" ht="15.75" customHeight="1">
      <c r="B22" s="443" t="s">
        <v>3138</v>
      </c>
      <c r="C22" s="444">
        <v>0</v>
      </c>
      <c r="D22" s="444">
        <v>3</v>
      </c>
      <c r="E22" s="444">
        <v>3</v>
      </c>
      <c r="F22" s="444">
        <v>3</v>
      </c>
      <c r="G22" s="444">
        <v>3</v>
      </c>
      <c r="H22" s="457">
        <f>SUM(D22:G22)</f>
        <v>12</v>
      </c>
      <c r="I22" s="458">
        <f>H22/0.32</f>
        <v>37.5</v>
      </c>
      <c r="J22" s="451"/>
      <c r="K22" s="451"/>
      <c r="L22" s="451"/>
      <c r="M22" s="451"/>
      <c r="N22" s="451"/>
      <c r="O22" s="451"/>
      <c r="P22" s="451"/>
      <c r="Q22" s="451"/>
      <c r="R22" s="451"/>
      <c r="S22" s="451"/>
      <c r="T22" s="451"/>
      <c r="U22" s="451"/>
      <c r="V22" s="451"/>
      <c r="W22" s="451"/>
      <c r="X22" s="451"/>
      <c r="Y22" s="451"/>
      <c r="Z22" s="451"/>
      <c r="AB22" s="437"/>
    </row>
    <row r="23" spans="1:29" ht="15.75" customHeight="1">
      <c r="B23" s="447"/>
      <c r="C23" s="444"/>
      <c r="D23" s="444"/>
      <c r="E23" s="444"/>
      <c r="F23" s="444"/>
      <c r="G23" s="444"/>
      <c r="H23" s="457"/>
      <c r="I23" s="458"/>
      <c r="J23" s="451"/>
      <c r="K23" s="451"/>
      <c r="L23" s="451"/>
      <c r="M23" s="451"/>
      <c r="N23" s="451"/>
      <c r="O23" s="451"/>
      <c r="P23" s="451"/>
      <c r="Q23" s="451"/>
      <c r="R23" s="451"/>
      <c r="S23" s="451"/>
      <c r="T23" s="451"/>
      <c r="U23" s="451"/>
      <c r="V23" s="451"/>
      <c r="W23" s="451"/>
      <c r="X23" s="451"/>
      <c r="Y23" s="451"/>
      <c r="Z23" s="451"/>
      <c r="AB23" s="437"/>
    </row>
    <row r="24" spans="1:29" ht="15.75" customHeight="1" thickBot="1">
      <c r="B24" s="448" t="s">
        <v>0</v>
      </c>
      <c r="C24" s="449">
        <v>0</v>
      </c>
      <c r="D24" s="449">
        <v>5</v>
      </c>
      <c r="E24" s="449">
        <v>5</v>
      </c>
      <c r="F24" s="449">
        <v>5</v>
      </c>
      <c r="G24" s="449">
        <v>5</v>
      </c>
      <c r="H24" s="459">
        <f>SUM(D24:G24)</f>
        <v>20</v>
      </c>
      <c r="I24" s="460">
        <f>H24/0.32</f>
        <v>62.5</v>
      </c>
      <c r="J24" s="451"/>
      <c r="K24" s="451"/>
      <c r="L24" s="451"/>
      <c r="M24" s="451"/>
      <c r="N24" s="451"/>
      <c r="O24" s="451"/>
      <c r="P24" s="451"/>
      <c r="Q24" s="451"/>
      <c r="R24" s="451"/>
      <c r="S24" s="451"/>
      <c r="T24" s="451"/>
      <c r="U24" s="451"/>
      <c r="V24" s="451"/>
      <c r="W24" s="451"/>
      <c r="X24" s="451"/>
      <c r="Y24" s="451"/>
      <c r="Z24" s="451"/>
      <c r="AB24" s="437"/>
    </row>
    <row r="25" spans="1:29" ht="15.75" customHeight="1" thickBot="1">
      <c r="AB25" s="437"/>
    </row>
    <row r="26" spans="1:29" ht="15.75" customHeight="1" thickBot="1">
      <c r="E26" s="554" t="s">
        <v>3131</v>
      </c>
      <c r="F26" s="552"/>
      <c r="G26" s="553"/>
      <c r="H26" s="461">
        <f>SUM(H22:H25)</f>
        <v>32</v>
      </c>
      <c r="I26" s="461">
        <f>SUM(I22:I25)</f>
        <v>100</v>
      </c>
      <c r="AB26" s="437"/>
    </row>
    <row r="27" spans="1:29" ht="15.75" customHeight="1">
      <c r="AB27" s="437"/>
    </row>
    <row r="28" spans="1:29" ht="15.75" customHeight="1">
      <c r="AB28" s="437"/>
    </row>
    <row r="29" spans="1:29" ht="15.75" customHeight="1">
      <c r="AB29" s="437"/>
    </row>
    <row r="30" spans="1:29" ht="15.75" customHeight="1">
      <c r="AB30" s="437"/>
    </row>
    <row r="31" spans="1:29" ht="15.75" customHeight="1">
      <c r="AB31" s="437"/>
    </row>
    <row r="32" spans="1:29" ht="15.75" customHeight="1">
      <c r="AB32" s="437"/>
    </row>
    <row r="33" spans="28:28" ht="15.75" customHeight="1">
      <c r="AB33" s="437"/>
    </row>
    <row r="34" spans="28:28" ht="15.75" customHeight="1">
      <c r="AB34" s="437"/>
    </row>
    <row r="35" spans="28:28" ht="15.75" customHeight="1">
      <c r="AB35" s="437"/>
    </row>
    <row r="36" spans="28:28" ht="15.75" customHeight="1">
      <c r="AB36" s="437"/>
    </row>
    <row r="37" spans="28:28" ht="15.75" customHeight="1">
      <c r="AB37" s="437"/>
    </row>
    <row r="38" spans="28:28" ht="15.75" customHeight="1">
      <c r="AB38" s="437"/>
    </row>
    <row r="39" spans="28:28" ht="15.75" customHeight="1">
      <c r="AB39" s="437"/>
    </row>
    <row r="40" spans="28:28" ht="15.75" customHeight="1">
      <c r="AB40" s="437"/>
    </row>
    <row r="41" spans="28:28" ht="15.75" customHeight="1">
      <c r="AB41" s="437"/>
    </row>
    <row r="42" spans="28:28" ht="15.75" customHeight="1">
      <c r="AB42" s="437"/>
    </row>
    <row r="43" spans="28:28" ht="15.75" customHeight="1">
      <c r="AB43" s="437"/>
    </row>
    <row r="44" spans="28:28" ht="15.75" customHeight="1">
      <c r="AB44" s="437"/>
    </row>
    <row r="45" spans="28:28" ht="15.75" customHeight="1">
      <c r="AB45" s="437"/>
    </row>
    <row r="46" spans="28:28" ht="15.75" customHeight="1">
      <c r="AB46" s="437"/>
    </row>
    <row r="47" spans="28:28" ht="15.75" customHeight="1">
      <c r="AB47" s="437"/>
    </row>
    <row r="48" spans="28:28" ht="15.75" customHeight="1">
      <c r="AB48" s="437"/>
    </row>
    <row r="49" spans="28:28" ht="15.75" customHeight="1">
      <c r="AB49" s="437"/>
    </row>
    <row r="50" spans="28:28" ht="15.75" customHeight="1">
      <c r="AB50" s="437"/>
    </row>
    <row r="51" spans="28:28" ht="15.75" customHeight="1">
      <c r="AB51" s="437"/>
    </row>
    <row r="52" spans="28:28" ht="15.75" customHeight="1">
      <c r="AB52" s="437"/>
    </row>
    <row r="53" spans="28:28" ht="15.75" customHeight="1">
      <c r="AB53" s="437"/>
    </row>
    <row r="54" spans="28:28" ht="15.75" customHeight="1">
      <c r="AB54" s="437"/>
    </row>
    <row r="55" spans="28:28" ht="15.75" customHeight="1">
      <c r="AB55" s="437"/>
    </row>
    <row r="56" spans="28:28" ht="15.75" customHeight="1">
      <c r="AB56" s="437"/>
    </row>
    <row r="57" spans="28:28" ht="15.75" customHeight="1">
      <c r="AB57" s="437"/>
    </row>
    <row r="58" spans="28:28" ht="15.75" customHeight="1">
      <c r="AB58" s="437"/>
    </row>
    <row r="59" spans="28:28" ht="15.75" customHeight="1">
      <c r="AB59" s="437"/>
    </row>
    <row r="60" spans="28:28" ht="15.75" customHeight="1">
      <c r="AB60" s="437"/>
    </row>
    <row r="61" spans="28:28" ht="15.75" customHeight="1">
      <c r="AB61" s="437"/>
    </row>
    <row r="62" spans="28:28" ht="15.75" customHeight="1">
      <c r="AB62" s="437"/>
    </row>
    <row r="63" spans="28:28" ht="15.75" customHeight="1">
      <c r="AB63" s="437"/>
    </row>
    <row r="64" spans="28:28" ht="15.75" customHeight="1">
      <c r="AB64" s="437"/>
    </row>
    <row r="65" spans="28:28" ht="15.75" customHeight="1">
      <c r="AB65" s="437"/>
    </row>
    <row r="66" spans="28:28" ht="15.75" customHeight="1">
      <c r="AB66" s="437"/>
    </row>
    <row r="67" spans="28:28" ht="15.75" customHeight="1">
      <c r="AB67" s="437"/>
    </row>
    <row r="68" spans="28:28" ht="15.75" customHeight="1">
      <c r="AB68" s="437"/>
    </row>
    <row r="69" spans="28:28" ht="15.75" customHeight="1">
      <c r="AB69" s="437"/>
    </row>
    <row r="70" spans="28:28" ht="15.75" customHeight="1">
      <c r="AB70" s="437"/>
    </row>
    <row r="71" spans="28:28" ht="15.75" customHeight="1">
      <c r="AB71" s="437"/>
    </row>
    <row r="72" spans="28:28" ht="15.75" customHeight="1">
      <c r="AB72" s="437"/>
    </row>
    <row r="73" spans="28:28" ht="15.75" customHeight="1">
      <c r="AB73" s="437"/>
    </row>
    <row r="74" spans="28:28" ht="15.75" customHeight="1">
      <c r="AB74" s="437"/>
    </row>
    <row r="75" spans="28:28" ht="15.75" customHeight="1">
      <c r="AB75" s="437"/>
    </row>
    <row r="76" spans="28:28" ht="15.75" customHeight="1">
      <c r="AB76" s="437"/>
    </row>
    <row r="77" spans="28:28" ht="15.75" customHeight="1">
      <c r="AB77" s="437"/>
    </row>
    <row r="78" spans="28:28" ht="15.75" customHeight="1">
      <c r="AB78" s="437"/>
    </row>
    <row r="79" spans="28:28" ht="15.75" customHeight="1">
      <c r="AB79" s="437"/>
    </row>
    <row r="80" spans="28:28" ht="15.75" customHeight="1">
      <c r="AB80" s="437"/>
    </row>
    <row r="81" spans="28:28" ht="15.75" customHeight="1">
      <c r="AB81" s="437"/>
    </row>
    <row r="82" spans="28:28" ht="15.75" customHeight="1">
      <c r="AB82" s="437"/>
    </row>
    <row r="83" spans="28:28" ht="15.75" customHeight="1">
      <c r="AB83" s="437"/>
    </row>
    <row r="84" spans="28:28" ht="15.75" customHeight="1">
      <c r="AB84" s="437"/>
    </row>
    <row r="85" spans="28:28" ht="15.75" customHeight="1">
      <c r="AB85" s="437"/>
    </row>
    <row r="86" spans="28:28" ht="15.75" customHeight="1">
      <c r="AB86" s="437"/>
    </row>
    <row r="87" spans="28:28" ht="15.75" customHeight="1">
      <c r="AB87" s="437"/>
    </row>
    <row r="88" spans="28:28" ht="15.75" customHeight="1">
      <c r="AB88" s="437"/>
    </row>
    <row r="89" spans="28:28" ht="15.75" customHeight="1">
      <c r="AB89" s="437"/>
    </row>
    <row r="90" spans="28:28" ht="15.75" customHeight="1">
      <c r="AB90" s="437"/>
    </row>
    <row r="91" spans="28:28" ht="15.75" customHeight="1">
      <c r="AB91" s="437"/>
    </row>
    <row r="92" spans="28:28" ht="15.75" customHeight="1">
      <c r="AB92" s="437"/>
    </row>
    <row r="93" spans="28:28" ht="15.75" customHeight="1">
      <c r="AB93" s="437"/>
    </row>
    <row r="94" spans="28:28" ht="15.75" customHeight="1">
      <c r="AB94" s="437"/>
    </row>
    <row r="95" spans="28:28" ht="15.75" customHeight="1">
      <c r="AB95" s="437"/>
    </row>
    <row r="96" spans="28:28" ht="15.75" customHeight="1">
      <c r="AB96" s="437"/>
    </row>
    <row r="97" spans="28:28" ht="15.75" customHeight="1">
      <c r="AB97" s="437"/>
    </row>
    <row r="98" spans="28:28" ht="15.75" customHeight="1">
      <c r="AB98" s="437"/>
    </row>
    <row r="99" spans="28:28" ht="15.75" customHeight="1">
      <c r="AB99" s="437"/>
    </row>
    <row r="100" spans="28:28" ht="15.75" customHeight="1">
      <c r="AB100" s="437"/>
    </row>
  </sheetData>
  <mergeCells count="4">
    <mergeCell ref="B5:AB5"/>
    <mergeCell ref="W17:AA17"/>
    <mergeCell ref="B18:I18"/>
    <mergeCell ref="E26:G26"/>
  </mergeCells>
  <pageMargins left="0.7" right="0.7" top="0.75" bottom="0.75" header="0" footer="0"/>
  <pageSetup paperSize="8" scale="47" orientation="portrai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N113"/>
  <sheetViews>
    <sheetView showGridLines="0" zoomScale="80" zoomScaleNormal="80" workbookViewId="0">
      <pane ySplit="3" topLeftCell="A56" activePane="bottomLeft" state="frozen"/>
      <selection activeCell="U8" sqref="U8"/>
      <selection pane="bottomLeft" activeCell="U8" sqref="U8"/>
    </sheetView>
  </sheetViews>
  <sheetFormatPr defaultColWidth="8.5703125" defaultRowHeight="15.75"/>
  <cols>
    <col min="1" max="1" width="8.85546875" style="608" customWidth="1"/>
    <col min="2" max="2" width="12.42578125" style="611" customWidth="1"/>
    <col min="3" max="3" width="10.7109375" style="611" customWidth="1"/>
    <col min="4" max="4" width="9.140625" style="611" bestFit="1" customWidth="1"/>
    <col min="5" max="5" width="9.42578125" style="611" bestFit="1" customWidth="1"/>
    <col min="6" max="6" width="20.5703125" style="611" customWidth="1"/>
    <col min="7" max="7" width="5.5703125" style="605" customWidth="1"/>
    <col min="8" max="8" width="8.5703125" style="608"/>
    <col min="9" max="9" width="9.7109375" style="608" customWidth="1"/>
    <col min="10" max="10" width="28.5703125" style="751" customWidth="1"/>
    <col min="11" max="11" width="17.5703125" style="752" bestFit="1" customWidth="1"/>
    <col min="12" max="12" width="21" style="608" bestFit="1" customWidth="1"/>
    <col min="13" max="13" width="8.85546875" style="605" customWidth="1"/>
    <col min="14" max="14" width="24.28515625" style="608" customWidth="1"/>
    <col min="15" max="166" width="8.5703125" style="608"/>
    <col min="167" max="167" width="2.5703125" style="608" customWidth="1"/>
    <col min="168" max="168" width="5.42578125" style="608" customWidth="1"/>
    <col min="169" max="169" width="32" style="608" customWidth="1"/>
    <col min="170" max="170" width="4.5703125" style="608" bestFit="1" customWidth="1"/>
    <col min="171" max="171" width="6.42578125" style="608" customWidth="1"/>
    <col min="172" max="172" width="12.42578125" style="608" customWidth="1"/>
    <col min="173" max="173" width="24.42578125" style="608" customWidth="1"/>
    <col min="174" max="174" width="9.42578125" style="608" customWidth="1"/>
    <col min="175" max="175" width="10.42578125" style="608" customWidth="1"/>
    <col min="176" max="176" width="4.42578125" style="608" customWidth="1"/>
    <col min="177" max="178" width="12.42578125" style="608" customWidth="1"/>
    <col min="179" max="179" width="13" style="608" customWidth="1"/>
    <col min="180" max="180" width="2.5703125" style="608" customWidth="1"/>
    <col min="181" max="422" width="8.5703125" style="608"/>
    <col min="423" max="423" width="2.5703125" style="608" customWidth="1"/>
    <col min="424" max="424" width="5.42578125" style="608" customWidth="1"/>
    <col min="425" max="425" width="32" style="608" customWidth="1"/>
    <col min="426" max="426" width="4.5703125" style="608" bestFit="1" customWidth="1"/>
    <col min="427" max="427" width="6.42578125" style="608" customWidth="1"/>
    <col min="428" max="428" width="12.42578125" style="608" customWidth="1"/>
    <col min="429" max="429" width="24.42578125" style="608" customWidth="1"/>
    <col min="430" max="430" width="9.42578125" style="608" customWidth="1"/>
    <col min="431" max="431" width="10.42578125" style="608" customWidth="1"/>
    <col min="432" max="432" width="4.42578125" style="608" customWidth="1"/>
    <col min="433" max="434" width="12.42578125" style="608" customWidth="1"/>
    <col min="435" max="435" width="13" style="608" customWidth="1"/>
    <col min="436" max="436" width="2.5703125" style="608" customWidth="1"/>
    <col min="437" max="678" width="8.5703125" style="608"/>
    <col min="679" max="679" width="2.5703125" style="608" customWidth="1"/>
    <col min="680" max="680" width="5.42578125" style="608" customWidth="1"/>
    <col min="681" max="681" width="32" style="608" customWidth="1"/>
    <col min="682" max="682" width="4.5703125" style="608" bestFit="1" customWidth="1"/>
    <col min="683" max="683" width="6.42578125" style="608" customWidth="1"/>
    <col min="684" max="684" width="12.42578125" style="608" customWidth="1"/>
    <col min="685" max="685" width="24.42578125" style="608" customWidth="1"/>
    <col min="686" max="686" width="9.42578125" style="608" customWidth="1"/>
    <col min="687" max="687" width="10.42578125" style="608" customWidth="1"/>
    <col min="688" max="688" width="4.42578125" style="608" customWidth="1"/>
    <col min="689" max="690" width="12.42578125" style="608" customWidth="1"/>
    <col min="691" max="691" width="13" style="608" customWidth="1"/>
    <col min="692" max="692" width="2.5703125" style="608" customWidth="1"/>
    <col min="693" max="934" width="8.5703125" style="608"/>
    <col min="935" max="935" width="2.5703125" style="608" customWidth="1"/>
    <col min="936" max="936" width="5.42578125" style="608" customWidth="1"/>
    <col min="937" max="937" width="32" style="608" customWidth="1"/>
    <col min="938" max="938" width="4.5703125" style="608" bestFit="1" customWidth="1"/>
    <col min="939" max="939" width="6.42578125" style="608" customWidth="1"/>
    <col min="940" max="940" width="12.42578125" style="608" customWidth="1"/>
    <col min="941" max="941" width="24.42578125" style="608" customWidth="1"/>
    <col min="942" max="942" width="9.42578125" style="608" customWidth="1"/>
    <col min="943" max="943" width="10.42578125" style="608" customWidth="1"/>
    <col min="944" max="944" width="4.42578125" style="608" customWidth="1"/>
    <col min="945" max="946" width="12.42578125" style="608" customWidth="1"/>
    <col min="947" max="947" width="13" style="608" customWidth="1"/>
    <col min="948" max="948" width="2.5703125" style="608" customWidth="1"/>
    <col min="949" max="1190" width="8.5703125" style="608"/>
    <col min="1191" max="1191" width="2.5703125" style="608" customWidth="1"/>
    <col min="1192" max="1192" width="5.42578125" style="608" customWidth="1"/>
    <col min="1193" max="1193" width="32" style="608" customWidth="1"/>
    <col min="1194" max="1194" width="4.5703125" style="608" bestFit="1" customWidth="1"/>
    <col min="1195" max="1195" width="6.42578125" style="608" customWidth="1"/>
    <col min="1196" max="1196" width="12.42578125" style="608" customWidth="1"/>
    <col min="1197" max="1197" width="24.42578125" style="608" customWidth="1"/>
    <col min="1198" max="1198" width="9.42578125" style="608" customWidth="1"/>
    <col min="1199" max="1199" width="10.42578125" style="608" customWidth="1"/>
    <col min="1200" max="1200" width="4.42578125" style="608" customWidth="1"/>
    <col min="1201" max="1202" width="12.42578125" style="608" customWidth="1"/>
    <col min="1203" max="1203" width="13" style="608" customWidth="1"/>
    <col min="1204" max="1204" width="2.5703125" style="608" customWidth="1"/>
    <col min="1205" max="1446" width="8.5703125" style="608"/>
    <col min="1447" max="1447" width="2.5703125" style="608" customWidth="1"/>
    <col min="1448" max="1448" width="5.42578125" style="608" customWidth="1"/>
    <col min="1449" max="1449" width="32" style="608" customWidth="1"/>
    <col min="1450" max="1450" width="4.5703125" style="608" bestFit="1" customWidth="1"/>
    <col min="1451" max="1451" width="6.42578125" style="608" customWidth="1"/>
    <col min="1452" max="1452" width="12.42578125" style="608" customWidth="1"/>
    <col min="1453" max="1453" width="24.42578125" style="608" customWidth="1"/>
    <col min="1454" max="1454" width="9.42578125" style="608" customWidth="1"/>
    <col min="1455" max="1455" width="10.42578125" style="608" customWidth="1"/>
    <col min="1456" max="1456" width="4.42578125" style="608" customWidth="1"/>
    <col min="1457" max="1458" width="12.42578125" style="608" customWidth="1"/>
    <col min="1459" max="1459" width="13" style="608" customWidth="1"/>
    <col min="1460" max="1460" width="2.5703125" style="608" customWidth="1"/>
    <col min="1461" max="1702" width="8.5703125" style="608"/>
    <col min="1703" max="1703" width="2.5703125" style="608" customWidth="1"/>
    <col min="1704" max="1704" width="5.42578125" style="608" customWidth="1"/>
    <col min="1705" max="1705" width="32" style="608" customWidth="1"/>
    <col min="1706" max="1706" width="4.5703125" style="608" bestFit="1" customWidth="1"/>
    <col min="1707" max="1707" width="6.42578125" style="608" customWidth="1"/>
    <col min="1708" max="1708" width="12.42578125" style="608" customWidth="1"/>
    <col min="1709" max="1709" width="24.42578125" style="608" customWidth="1"/>
    <col min="1710" max="1710" width="9.42578125" style="608" customWidth="1"/>
    <col min="1711" max="1711" width="10.42578125" style="608" customWidth="1"/>
    <col min="1712" max="1712" width="4.42578125" style="608" customWidth="1"/>
    <col min="1713" max="1714" width="12.42578125" style="608" customWidth="1"/>
    <col min="1715" max="1715" width="13" style="608" customWidth="1"/>
    <col min="1716" max="1716" width="2.5703125" style="608" customWidth="1"/>
    <col min="1717" max="1958" width="8.5703125" style="608"/>
    <col min="1959" max="1959" width="2.5703125" style="608" customWidth="1"/>
    <col min="1960" max="1960" width="5.42578125" style="608" customWidth="1"/>
    <col min="1961" max="1961" width="32" style="608" customWidth="1"/>
    <col min="1962" max="1962" width="4.5703125" style="608" bestFit="1" customWidth="1"/>
    <col min="1963" max="1963" width="6.42578125" style="608" customWidth="1"/>
    <col min="1964" max="1964" width="12.42578125" style="608" customWidth="1"/>
    <col min="1965" max="1965" width="24.42578125" style="608" customWidth="1"/>
    <col min="1966" max="1966" width="9.42578125" style="608" customWidth="1"/>
    <col min="1967" max="1967" width="10.42578125" style="608" customWidth="1"/>
    <col min="1968" max="1968" width="4.42578125" style="608" customWidth="1"/>
    <col min="1969" max="1970" width="12.42578125" style="608" customWidth="1"/>
    <col min="1971" max="1971" width="13" style="608" customWidth="1"/>
    <col min="1972" max="1972" width="2.5703125" style="608" customWidth="1"/>
    <col min="1973" max="2214" width="8.5703125" style="608"/>
    <col min="2215" max="2215" width="2.5703125" style="608" customWidth="1"/>
    <col min="2216" max="2216" width="5.42578125" style="608" customWidth="1"/>
    <col min="2217" max="2217" width="32" style="608" customWidth="1"/>
    <col min="2218" max="2218" width="4.5703125" style="608" bestFit="1" customWidth="1"/>
    <col min="2219" max="2219" width="6.42578125" style="608" customWidth="1"/>
    <col min="2220" max="2220" width="12.42578125" style="608" customWidth="1"/>
    <col min="2221" max="2221" width="24.42578125" style="608" customWidth="1"/>
    <col min="2222" max="2222" width="9.42578125" style="608" customWidth="1"/>
    <col min="2223" max="2223" width="10.42578125" style="608" customWidth="1"/>
    <col min="2224" max="2224" width="4.42578125" style="608" customWidth="1"/>
    <col min="2225" max="2226" width="12.42578125" style="608" customWidth="1"/>
    <col min="2227" max="2227" width="13" style="608" customWidth="1"/>
    <col min="2228" max="2228" width="2.5703125" style="608" customWidth="1"/>
    <col min="2229" max="2470" width="8.5703125" style="608"/>
    <col min="2471" max="2471" width="2.5703125" style="608" customWidth="1"/>
    <col min="2472" max="2472" width="5.42578125" style="608" customWidth="1"/>
    <col min="2473" max="2473" width="32" style="608" customWidth="1"/>
    <col min="2474" max="2474" width="4.5703125" style="608" bestFit="1" customWidth="1"/>
    <col min="2475" max="2475" width="6.42578125" style="608" customWidth="1"/>
    <col min="2476" max="2476" width="12.42578125" style="608" customWidth="1"/>
    <col min="2477" max="2477" width="24.42578125" style="608" customWidth="1"/>
    <col min="2478" max="2478" width="9.42578125" style="608" customWidth="1"/>
    <col min="2479" max="2479" width="10.42578125" style="608" customWidth="1"/>
    <col min="2480" max="2480" width="4.42578125" style="608" customWidth="1"/>
    <col min="2481" max="2482" width="12.42578125" style="608" customWidth="1"/>
    <col min="2483" max="2483" width="13" style="608" customWidth="1"/>
    <col min="2484" max="2484" width="2.5703125" style="608" customWidth="1"/>
    <col min="2485" max="2726" width="8.5703125" style="608"/>
    <col min="2727" max="2727" width="2.5703125" style="608" customWidth="1"/>
    <col min="2728" max="2728" width="5.42578125" style="608" customWidth="1"/>
    <col min="2729" max="2729" width="32" style="608" customWidth="1"/>
    <col min="2730" max="2730" width="4.5703125" style="608" bestFit="1" customWidth="1"/>
    <col min="2731" max="2731" width="6.42578125" style="608" customWidth="1"/>
    <col min="2732" max="2732" width="12.42578125" style="608" customWidth="1"/>
    <col min="2733" max="2733" width="24.42578125" style="608" customWidth="1"/>
    <col min="2734" max="2734" width="9.42578125" style="608" customWidth="1"/>
    <col min="2735" max="2735" width="10.42578125" style="608" customWidth="1"/>
    <col min="2736" max="2736" width="4.42578125" style="608" customWidth="1"/>
    <col min="2737" max="2738" width="12.42578125" style="608" customWidth="1"/>
    <col min="2739" max="2739" width="13" style="608" customWidth="1"/>
    <col min="2740" max="2740" width="2.5703125" style="608" customWidth="1"/>
    <col min="2741" max="2982" width="8.5703125" style="608"/>
    <col min="2983" max="2983" width="2.5703125" style="608" customWidth="1"/>
    <col min="2984" max="2984" width="5.42578125" style="608" customWidth="1"/>
    <col min="2985" max="2985" width="32" style="608" customWidth="1"/>
    <col min="2986" max="2986" width="4.5703125" style="608" bestFit="1" customWidth="1"/>
    <col min="2987" max="2987" width="6.42578125" style="608" customWidth="1"/>
    <col min="2988" max="2988" width="12.42578125" style="608" customWidth="1"/>
    <col min="2989" max="2989" width="24.42578125" style="608" customWidth="1"/>
    <col min="2990" max="2990" width="9.42578125" style="608" customWidth="1"/>
    <col min="2991" max="2991" width="10.42578125" style="608" customWidth="1"/>
    <col min="2992" max="2992" width="4.42578125" style="608" customWidth="1"/>
    <col min="2993" max="2994" width="12.42578125" style="608" customWidth="1"/>
    <col min="2995" max="2995" width="13" style="608" customWidth="1"/>
    <col min="2996" max="2996" width="2.5703125" style="608" customWidth="1"/>
    <col min="2997" max="3238" width="8.5703125" style="608"/>
    <col min="3239" max="3239" width="2.5703125" style="608" customWidth="1"/>
    <col min="3240" max="3240" width="5.42578125" style="608" customWidth="1"/>
    <col min="3241" max="3241" width="32" style="608" customWidth="1"/>
    <col min="3242" max="3242" width="4.5703125" style="608" bestFit="1" customWidth="1"/>
    <col min="3243" max="3243" width="6.42578125" style="608" customWidth="1"/>
    <col min="3244" max="3244" width="12.42578125" style="608" customWidth="1"/>
    <col min="3245" max="3245" width="24.42578125" style="608" customWidth="1"/>
    <col min="3246" max="3246" width="9.42578125" style="608" customWidth="1"/>
    <col min="3247" max="3247" width="10.42578125" style="608" customWidth="1"/>
    <col min="3248" max="3248" width="4.42578125" style="608" customWidth="1"/>
    <col min="3249" max="3250" width="12.42578125" style="608" customWidth="1"/>
    <col min="3251" max="3251" width="13" style="608" customWidth="1"/>
    <col min="3252" max="3252" width="2.5703125" style="608" customWidth="1"/>
    <col min="3253" max="3494" width="8.5703125" style="608"/>
    <col min="3495" max="3495" width="2.5703125" style="608" customWidth="1"/>
    <col min="3496" max="3496" width="5.42578125" style="608" customWidth="1"/>
    <col min="3497" max="3497" width="32" style="608" customWidth="1"/>
    <col min="3498" max="3498" width="4.5703125" style="608" bestFit="1" customWidth="1"/>
    <col min="3499" max="3499" width="6.42578125" style="608" customWidth="1"/>
    <col min="3500" max="3500" width="12.42578125" style="608" customWidth="1"/>
    <col min="3501" max="3501" width="24.42578125" style="608" customWidth="1"/>
    <col min="3502" max="3502" width="9.42578125" style="608" customWidth="1"/>
    <col min="3503" max="3503" width="10.42578125" style="608" customWidth="1"/>
    <col min="3504" max="3504" width="4.42578125" style="608" customWidth="1"/>
    <col min="3505" max="3506" width="12.42578125" style="608" customWidth="1"/>
    <col min="3507" max="3507" width="13" style="608" customWidth="1"/>
    <col min="3508" max="3508" width="2.5703125" style="608" customWidth="1"/>
    <col min="3509" max="3750" width="8.5703125" style="608"/>
    <col min="3751" max="3751" width="2.5703125" style="608" customWidth="1"/>
    <col min="3752" max="3752" width="5.42578125" style="608" customWidth="1"/>
    <col min="3753" max="3753" width="32" style="608" customWidth="1"/>
    <col min="3754" max="3754" width="4.5703125" style="608" bestFit="1" customWidth="1"/>
    <col min="3755" max="3755" width="6.42578125" style="608" customWidth="1"/>
    <col min="3756" max="3756" width="12.42578125" style="608" customWidth="1"/>
    <col min="3757" max="3757" width="24.42578125" style="608" customWidth="1"/>
    <col min="3758" max="3758" width="9.42578125" style="608" customWidth="1"/>
    <col min="3759" max="3759" width="10.42578125" style="608" customWidth="1"/>
    <col min="3760" max="3760" width="4.42578125" style="608" customWidth="1"/>
    <col min="3761" max="3762" width="12.42578125" style="608" customWidth="1"/>
    <col min="3763" max="3763" width="13" style="608" customWidth="1"/>
    <col min="3764" max="3764" width="2.5703125" style="608" customWidth="1"/>
    <col min="3765" max="4006" width="8.5703125" style="608"/>
    <col min="4007" max="4007" width="2.5703125" style="608" customWidth="1"/>
    <col min="4008" max="4008" width="5.42578125" style="608" customWidth="1"/>
    <col min="4009" max="4009" width="32" style="608" customWidth="1"/>
    <col min="4010" max="4010" width="4.5703125" style="608" bestFit="1" customWidth="1"/>
    <col min="4011" max="4011" width="6.42578125" style="608" customWidth="1"/>
    <col min="4012" max="4012" width="12.42578125" style="608" customWidth="1"/>
    <col min="4013" max="4013" width="24.42578125" style="608" customWidth="1"/>
    <col min="4014" max="4014" width="9.42578125" style="608" customWidth="1"/>
    <col min="4015" max="4015" width="10.42578125" style="608" customWidth="1"/>
    <col min="4016" max="4016" width="4.42578125" style="608" customWidth="1"/>
    <col min="4017" max="4018" width="12.42578125" style="608" customWidth="1"/>
    <col min="4019" max="4019" width="13" style="608" customWidth="1"/>
    <col min="4020" max="4020" width="2.5703125" style="608" customWidth="1"/>
    <col min="4021" max="4262" width="8.5703125" style="608"/>
    <col min="4263" max="4263" width="2.5703125" style="608" customWidth="1"/>
    <col min="4264" max="4264" width="5.42578125" style="608" customWidth="1"/>
    <col min="4265" max="4265" width="32" style="608" customWidth="1"/>
    <col min="4266" max="4266" width="4.5703125" style="608" bestFit="1" customWidth="1"/>
    <col min="4267" max="4267" width="6.42578125" style="608" customWidth="1"/>
    <col min="4268" max="4268" width="12.42578125" style="608" customWidth="1"/>
    <col min="4269" max="4269" width="24.42578125" style="608" customWidth="1"/>
    <col min="4270" max="4270" width="9.42578125" style="608" customWidth="1"/>
    <col min="4271" max="4271" width="10.42578125" style="608" customWidth="1"/>
    <col min="4272" max="4272" width="4.42578125" style="608" customWidth="1"/>
    <col min="4273" max="4274" width="12.42578125" style="608" customWidth="1"/>
    <col min="4275" max="4275" width="13" style="608" customWidth="1"/>
    <col min="4276" max="4276" width="2.5703125" style="608" customWidth="1"/>
    <col min="4277" max="4518" width="8.5703125" style="608"/>
    <col min="4519" max="4519" width="2.5703125" style="608" customWidth="1"/>
    <col min="4520" max="4520" width="5.42578125" style="608" customWidth="1"/>
    <col min="4521" max="4521" width="32" style="608" customWidth="1"/>
    <col min="4522" max="4522" width="4.5703125" style="608" bestFit="1" customWidth="1"/>
    <col min="4523" max="4523" width="6.42578125" style="608" customWidth="1"/>
    <col min="4524" max="4524" width="12.42578125" style="608" customWidth="1"/>
    <col min="4525" max="4525" width="24.42578125" style="608" customWidth="1"/>
    <col min="4526" max="4526" width="9.42578125" style="608" customWidth="1"/>
    <col min="4527" max="4527" width="10.42578125" style="608" customWidth="1"/>
    <col min="4528" max="4528" width="4.42578125" style="608" customWidth="1"/>
    <col min="4529" max="4530" width="12.42578125" style="608" customWidth="1"/>
    <col min="4531" max="4531" width="13" style="608" customWidth="1"/>
    <col min="4532" max="4532" width="2.5703125" style="608" customWidth="1"/>
    <col min="4533" max="4774" width="8.5703125" style="608"/>
    <col min="4775" max="4775" width="2.5703125" style="608" customWidth="1"/>
    <col min="4776" max="4776" width="5.42578125" style="608" customWidth="1"/>
    <col min="4777" max="4777" width="32" style="608" customWidth="1"/>
    <col min="4778" max="4778" width="4.5703125" style="608" bestFit="1" customWidth="1"/>
    <col min="4779" max="4779" width="6.42578125" style="608" customWidth="1"/>
    <col min="4780" max="4780" width="12.42578125" style="608" customWidth="1"/>
    <col min="4781" max="4781" width="24.42578125" style="608" customWidth="1"/>
    <col min="4782" max="4782" width="9.42578125" style="608" customWidth="1"/>
    <col min="4783" max="4783" width="10.42578125" style="608" customWidth="1"/>
    <col min="4784" max="4784" width="4.42578125" style="608" customWidth="1"/>
    <col min="4785" max="4786" width="12.42578125" style="608" customWidth="1"/>
    <col min="4787" max="4787" width="13" style="608" customWidth="1"/>
    <col min="4788" max="4788" width="2.5703125" style="608" customWidth="1"/>
    <col min="4789" max="5030" width="8.5703125" style="608"/>
    <col min="5031" max="5031" width="2.5703125" style="608" customWidth="1"/>
    <col min="5032" max="5032" width="5.42578125" style="608" customWidth="1"/>
    <col min="5033" max="5033" width="32" style="608" customWidth="1"/>
    <col min="5034" max="5034" width="4.5703125" style="608" bestFit="1" customWidth="1"/>
    <col min="5035" max="5035" width="6.42578125" style="608" customWidth="1"/>
    <col min="5036" max="5036" width="12.42578125" style="608" customWidth="1"/>
    <col min="5037" max="5037" width="24.42578125" style="608" customWidth="1"/>
    <col min="5038" max="5038" width="9.42578125" style="608" customWidth="1"/>
    <col min="5039" max="5039" width="10.42578125" style="608" customWidth="1"/>
    <col min="5040" max="5040" width="4.42578125" style="608" customWidth="1"/>
    <col min="5041" max="5042" width="12.42578125" style="608" customWidth="1"/>
    <col min="5043" max="5043" width="13" style="608" customWidth="1"/>
    <col min="5044" max="5044" width="2.5703125" style="608" customWidth="1"/>
    <col min="5045" max="5286" width="8.5703125" style="608"/>
    <col min="5287" max="5287" width="2.5703125" style="608" customWidth="1"/>
    <col min="5288" max="5288" width="5.42578125" style="608" customWidth="1"/>
    <col min="5289" max="5289" width="32" style="608" customWidth="1"/>
    <col min="5290" max="5290" width="4.5703125" style="608" bestFit="1" customWidth="1"/>
    <col min="5291" max="5291" width="6.42578125" style="608" customWidth="1"/>
    <col min="5292" max="5292" width="12.42578125" style="608" customWidth="1"/>
    <col min="5293" max="5293" width="24.42578125" style="608" customWidth="1"/>
    <col min="5294" max="5294" width="9.42578125" style="608" customWidth="1"/>
    <col min="5295" max="5295" width="10.42578125" style="608" customWidth="1"/>
    <col min="5296" max="5296" width="4.42578125" style="608" customWidth="1"/>
    <col min="5297" max="5298" width="12.42578125" style="608" customWidth="1"/>
    <col min="5299" max="5299" width="13" style="608" customWidth="1"/>
    <col min="5300" max="5300" width="2.5703125" style="608" customWidth="1"/>
    <col min="5301" max="5542" width="8.5703125" style="608"/>
    <col min="5543" max="5543" width="2.5703125" style="608" customWidth="1"/>
    <col min="5544" max="5544" width="5.42578125" style="608" customWidth="1"/>
    <col min="5545" max="5545" width="32" style="608" customWidth="1"/>
    <col min="5546" max="5546" width="4.5703125" style="608" bestFit="1" customWidth="1"/>
    <col min="5547" max="5547" width="6.42578125" style="608" customWidth="1"/>
    <col min="5548" max="5548" width="12.42578125" style="608" customWidth="1"/>
    <col min="5549" max="5549" width="24.42578125" style="608" customWidth="1"/>
    <col min="5550" max="5550" width="9.42578125" style="608" customWidth="1"/>
    <col min="5551" max="5551" width="10.42578125" style="608" customWidth="1"/>
    <col min="5552" max="5552" width="4.42578125" style="608" customWidth="1"/>
    <col min="5553" max="5554" width="12.42578125" style="608" customWidth="1"/>
    <col min="5555" max="5555" width="13" style="608" customWidth="1"/>
    <col min="5556" max="5556" width="2.5703125" style="608" customWidth="1"/>
    <col min="5557" max="5798" width="8.5703125" style="608"/>
    <col min="5799" max="5799" width="2.5703125" style="608" customWidth="1"/>
    <col min="5800" max="5800" width="5.42578125" style="608" customWidth="1"/>
    <col min="5801" max="5801" width="32" style="608" customWidth="1"/>
    <col min="5802" max="5802" width="4.5703125" style="608" bestFit="1" customWidth="1"/>
    <col min="5803" max="5803" width="6.42578125" style="608" customWidth="1"/>
    <col min="5804" max="5804" width="12.42578125" style="608" customWidth="1"/>
    <col min="5805" max="5805" width="24.42578125" style="608" customWidth="1"/>
    <col min="5806" max="5806" width="9.42578125" style="608" customWidth="1"/>
    <col min="5807" max="5807" width="10.42578125" style="608" customWidth="1"/>
    <col min="5808" max="5808" width="4.42578125" style="608" customWidth="1"/>
    <col min="5809" max="5810" width="12.42578125" style="608" customWidth="1"/>
    <col min="5811" max="5811" width="13" style="608" customWidth="1"/>
    <col min="5812" max="5812" width="2.5703125" style="608" customWidth="1"/>
    <col min="5813" max="6054" width="8.5703125" style="608"/>
    <col min="6055" max="6055" width="2.5703125" style="608" customWidth="1"/>
    <col min="6056" max="6056" width="5.42578125" style="608" customWidth="1"/>
    <col min="6057" max="6057" width="32" style="608" customWidth="1"/>
    <col min="6058" max="6058" width="4.5703125" style="608" bestFit="1" customWidth="1"/>
    <col min="6059" max="6059" width="6.42578125" style="608" customWidth="1"/>
    <col min="6060" max="6060" width="12.42578125" style="608" customWidth="1"/>
    <col min="6061" max="6061" width="24.42578125" style="608" customWidth="1"/>
    <col min="6062" max="6062" width="9.42578125" style="608" customWidth="1"/>
    <col min="6063" max="6063" width="10.42578125" style="608" customWidth="1"/>
    <col min="6064" max="6064" width="4.42578125" style="608" customWidth="1"/>
    <col min="6065" max="6066" width="12.42578125" style="608" customWidth="1"/>
    <col min="6067" max="6067" width="13" style="608" customWidth="1"/>
    <col min="6068" max="6068" width="2.5703125" style="608" customWidth="1"/>
    <col min="6069" max="6310" width="8.5703125" style="608"/>
    <col min="6311" max="6311" width="2.5703125" style="608" customWidth="1"/>
    <col min="6312" max="6312" width="5.42578125" style="608" customWidth="1"/>
    <col min="6313" max="6313" width="32" style="608" customWidth="1"/>
    <col min="6314" max="6314" width="4.5703125" style="608" bestFit="1" customWidth="1"/>
    <col min="6315" max="6315" width="6.42578125" style="608" customWidth="1"/>
    <col min="6316" max="6316" width="12.42578125" style="608" customWidth="1"/>
    <col min="6317" max="6317" width="24.42578125" style="608" customWidth="1"/>
    <col min="6318" max="6318" width="9.42578125" style="608" customWidth="1"/>
    <col min="6319" max="6319" width="10.42578125" style="608" customWidth="1"/>
    <col min="6320" max="6320" width="4.42578125" style="608" customWidth="1"/>
    <col min="6321" max="6322" width="12.42578125" style="608" customWidth="1"/>
    <col min="6323" max="6323" width="13" style="608" customWidth="1"/>
    <col min="6324" max="6324" width="2.5703125" style="608" customWidth="1"/>
    <col min="6325" max="6566" width="8.5703125" style="608"/>
    <col min="6567" max="6567" width="2.5703125" style="608" customWidth="1"/>
    <col min="6568" max="6568" width="5.42578125" style="608" customWidth="1"/>
    <col min="6569" max="6569" width="32" style="608" customWidth="1"/>
    <col min="6570" max="6570" width="4.5703125" style="608" bestFit="1" customWidth="1"/>
    <col min="6571" max="6571" width="6.42578125" style="608" customWidth="1"/>
    <col min="6572" max="6572" width="12.42578125" style="608" customWidth="1"/>
    <col min="6573" max="6573" width="24.42578125" style="608" customWidth="1"/>
    <col min="6574" max="6574" width="9.42578125" style="608" customWidth="1"/>
    <col min="6575" max="6575" width="10.42578125" style="608" customWidth="1"/>
    <col min="6576" max="6576" width="4.42578125" style="608" customWidth="1"/>
    <col min="6577" max="6578" width="12.42578125" style="608" customWidth="1"/>
    <col min="6579" max="6579" width="13" style="608" customWidth="1"/>
    <col min="6580" max="6580" width="2.5703125" style="608" customWidth="1"/>
    <col min="6581" max="6822" width="8.5703125" style="608"/>
    <col min="6823" max="6823" width="2.5703125" style="608" customWidth="1"/>
    <col min="6824" max="6824" width="5.42578125" style="608" customWidth="1"/>
    <col min="6825" max="6825" width="32" style="608" customWidth="1"/>
    <col min="6826" max="6826" width="4.5703125" style="608" bestFit="1" customWidth="1"/>
    <col min="6827" max="6827" width="6.42578125" style="608" customWidth="1"/>
    <col min="6828" max="6828" width="12.42578125" style="608" customWidth="1"/>
    <col min="6829" max="6829" width="24.42578125" style="608" customWidth="1"/>
    <col min="6830" max="6830" width="9.42578125" style="608" customWidth="1"/>
    <col min="6831" max="6831" width="10.42578125" style="608" customWidth="1"/>
    <col min="6832" max="6832" width="4.42578125" style="608" customWidth="1"/>
    <col min="6833" max="6834" width="12.42578125" style="608" customWidth="1"/>
    <col min="6835" max="6835" width="13" style="608" customWidth="1"/>
    <col min="6836" max="6836" width="2.5703125" style="608" customWidth="1"/>
    <col min="6837" max="7078" width="8.5703125" style="608"/>
    <col min="7079" max="7079" width="2.5703125" style="608" customWidth="1"/>
    <col min="7080" max="7080" width="5.42578125" style="608" customWidth="1"/>
    <col min="7081" max="7081" width="32" style="608" customWidth="1"/>
    <col min="7082" max="7082" width="4.5703125" style="608" bestFit="1" customWidth="1"/>
    <col min="7083" max="7083" width="6.42578125" style="608" customWidth="1"/>
    <col min="7084" max="7084" width="12.42578125" style="608" customWidth="1"/>
    <col min="7085" max="7085" width="24.42578125" style="608" customWidth="1"/>
    <col min="7086" max="7086" width="9.42578125" style="608" customWidth="1"/>
    <col min="7087" max="7087" width="10.42578125" style="608" customWidth="1"/>
    <col min="7088" max="7088" width="4.42578125" style="608" customWidth="1"/>
    <col min="7089" max="7090" width="12.42578125" style="608" customWidth="1"/>
    <col min="7091" max="7091" width="13" style="608" customWidth="1"/>
    <col min="7092" max="7092" width="2.5703125" style="608" customWidth="1"/>
    <col min="7093" max="7334" width="8.5703125" style="608"/>
    <col min="7335" max="7335" width="2.5703125" style="608" customWidth="1"/>
    <col min="7336" max="7336" width="5.42578125" style="608" customWidth="1"/>
    <col min="7337" max="7337" width="32" style="608" customWidth="1"/>
    <col min="7338" max="7338" width="4.5703125" style="608" bestFit="1" customWidth="1"/>
    <col min="7339" max="7339" width="6.42578125" style="608" customWidth="1"/>
    <col min="7340" max="7340" width="12.42578125" style="608" customWidth="1"/>
    <col min="7341" max="7341" width="24.42578125" style="608" customWidth="1"/>
    <col min="7342" max="7342" width="9.42578125" style="608" customWidth="1"/>
    <col min="7343" max="7343" width="10.42578125" style="608" customWidth="1"/>
    <col min="7344" max="7344" width="4.42578125" style="608" customWidth="1"/>
    <col min="7345" max="7346" width="12.42578125" style="608" customWidth="1"/>
    <col min="7347" max="7347" width="13" style="608" customWidth="1"/>
    <col min="7348" max="7348" width="2.5703125" style="608" customWidth="1"/>
    <col min="7349" max="7590" width="8.5703125" style="608"/>
    <col min="7591" max="7591" width="2.5703125" style="608" customWidth="1"/>
    <col min="7592" max="7592" width="5.42578125" style="608" customWidth="1"/>
    <col min="7593" max="7593" width="32" style="608" customWidth="1"/>
    <col min="7594" max="7594" width="4.5703125" style="608" bestFit="1" customWidth="1"/>
    <col min="7595" max="7595" width="6.42578125" style="608" customWidth="1"/>
    <col min="7596" max="7596" width="12.42578125" style="608" customWidth="1"/>
    <col min="7597" max="7597" width="24.42578125" style="608" customWidth="1"/>
    <col min="7598" max="7598" width="9.42578125" style="608" customWidth="1"/>
    <col min="7599" max="7599" width="10.42578125" style="608" customWidth="1"/>
    <col min="7600" max="7600" width="4.42578125" style="608" customWidth="1"/>
    <col min="7601" max="7602" width="12.42578125" style="608" customWidth="1"/>
    <col min="7603" max="7603" width="13" style="608" customWidth="1"/>
    <col min="7604" max="7604" width="2.5703125" style="608" customWidth="1"/>
    <col min="7605" max="7846" width="8.5703125" style="608"/>
    <col min="7847" max="7847" width="2.5703125" style="608" customWidth="1"/>
    <col min="7848" max="7848" width="5.42578125" style="608" customWidth="1"/>
    <col min="7849" max="7849" width="32" style="608" customWidth="1"/>
    <col min="7850" max="7850" width="4.5703125" style="608" bestFit="1" customWidth="1"/>
    <col min="7851" max="7851" width="6.42578125" style="608" customWidth="1"/>
    <col min="7852" max="7852" width="12.42578125" style="608" customWidth="1"/>
    <col min="7853" max="7853" width="24.42578125" style="608" customWidth="1"/>
    <col min="7854" max="7854" width="9.42578125" style="608" customWidth="1"/>
    <col min="7855" max="7855" width="10.42578125" style="608" customWidth="1"/>
    <col min="7856" max="7856" width="4.42578125" style="608" customWidth="1"/>
    <col min="7857" max="7858" width="12.42578125" style="608" customWidth="1"/>
    <col min="7859" max="7859" width="13" style="608" customWidth="1"/>
    <col min="7860" max="7860" width="2.5703125" style="608" customWidth="1"/>
    <col min="7861" max="8102" width="8.5703125" style="608"/>
    <col min="8103" max="8103" width="2.5703125" style="608" customWidth="1"/>
    <col min="8104" max="8104" width="5.42578125" style="608" customWidth="1"/>
    <col min="8105" max="8105" width="32" style="608" customWidth="1"/>
    <col min="8106" max="8106" width="4.5703125" style="608" bestFit="1" customWidth="1"/>
    <col min="8107" max="8107" width="6.42578125" style="608" customWidth="1"/>
    <col min="8108" max="8108" width="12.42578125" style="608" customWidth="1"/>
    <col min="8109" max="8109" width="24.42578125" style="608" customWidth="1"/>
    <col min="8110" max="8110" width="9.42578125" style="608" customWidth="1"/>
    <col min="8111" max="8111" width="10.42578125" style="608" customWidth="1"/>
    <col min="8112" max="8112" width="4.42578125" style="608" customWidth="1"/>
    <col min="8113" max="8114" width="12.42578125" style="608" customWidth="1"/>
    <col min="8115" max="8115" width="13" style="608" customWidth="1"/>
    <col min="8116" max="8116" width="2.5703125" style="608" customWidth="1"/>
    <col min="8117" max="8358" width="8.5703125" style="608"/>
    <col min="8359" max="8359" width="2.5703125" style="608" customWidth="1"/>
    <col min="8360" max="8360" width="5.42578125" style="608" customWidth="1"/>
    <col min="8361" max="8361" width="32" style="608" customWidth="1"/>
    <col min="8362" max="8362" width="4.5703125" style="608" bestFit="1" customWidth="1"/>
    <col min="8363" max="8363" width="6.42578125" style="608" customWidth="1"/>
    <col min="8364" max="8364" width="12.42578125" style="608" customWidth="1"/>
    <col min="8365" max="8365" width="24.42578125" style="608" customWidth="1"/>
    <col min="8366" max="8366" width="9.42578125" style="608" customWidth="1"/>
    <col min="8367" max="8367" width="10.42578125" style="608" customWidth="1"/>
    <col min="8368" max="8368" width="4.42578125" style="608" customWidth="1"/>
    <col min="8369" max="8370" width="12.42578125" style="608" customWidth="1"/>
    <col min="8371" max="8371" width="13" style="608" customWidth="1"/>
    <col min="8372" max="8372" width="2.5703125" style="608" customWidth="1"/>
    <col min="8373" max="8614" width="8.5703125" style="608"/>
    <col min="8615" max="8615" width="2.5703125" style="608" customWidth="1"/>
    <col min="8616" max="8616" width="5.42578125" style="608" customWidth="1"/>
    <col min="8617" max="8617" width="32" style="608" customWidth="1"/>
    <col min="8618" max="8618" width="4.5703125" style="608" bestFit="1" customWidth="1"/>
    <col min="8619" max="8619" width="6.42578125" style="608" customWidth="1"/>
    <col min="8620" max="8620" width="12.42578125" style="608" customWidth="1"/>
    <col min="8621" max="8621" width="24.42578125" style="608" customWidth="1"/>
    <col min="8622" max="8622" width="9.42578125" style="608" customWidth="1"/>
    <col min="8623" max="8623" width="10.42578125" style="608" customWidth="1"/>
    <col min="8624" max="8624" width="4.42578125" style="608" customWidth="1"/>
    <col min="8625" max="8626" width="12.42578125" style="608" customWidth="1"/>
    <col min="8627" max="8627" width="13" style="608" customWidth="1"/>
    <col min="8628" max="8628" width="2.5703125" style="608" customWidth="1"/>
    <col min="8629" max="8870" width="8.5703125" style="608"/>
    <col min="8871" max="8871" width="2.5703125" style="608" customWidth="1"/>
    <col min="8872" max="8872" width="5.42578125" style="608" customWidth="1"/>
    <col min="8873" max="8873" width="32" style="608" customWidth="1"/>
    <col min="8874" max="8874" width="4.5703125" style="608" bestFit="1" customWidth="1"/>
    <col min="8875" max="8875" width="6.42578125" style="608" customWidth="1"/>
    <col min="8876" max="8876" width="12.42578125" style="608" customWidth="1"/>
    <col min="8877" max="8877" width="24.42578125" style="608" customWidth="1"/>
    <col min="8878" max="8878" width="9.42578125" style="608" customWidth="1"/>
    <col min="8879" max="8879" width="10.42578125" style="608" customWidth="1"/>
    <col min="8880" max="8880" width="4.42578125" style="608" customWidth="1"/>
    <col min="8881" max="8882" width="12.42578125" style="608" customWidth="1"/>
    <col min="8883" max="8883" width="13" style="608" customWidth="1"/>
    <col min="8884" max="8884" width="2.5703125" style="608" customWidth="1"/>
    <col min="8885" max="9126" width="8.5703125" style="608"/>
    <col min="9127" max="9127" width="2.5703125" style="608" customWidth="1"/>
    <col min="9128" max="9128" width="5.42578125" style="608" customWidth="1"/>
    <col min="9129" max="9129" width="32" style="608" customWidth="1"/>
    <col min="9130" max="9130" width="4.5703125" style="608" bestFit="1" customWidth="1"/>
    <col min="9131" max="9131" width="6.42578125" style="608" customWidth="1"/>
    <col min="9132" max="9132" width="12.42578125" style="608" customWidth="1"/>
    <col min="9133" max="9133" width="24.42578125" style="608" customWidth="1"/>
    <col min="9134" max="9134" width="9.42578125" style="608" customWidth="1"/>
    <col min="9135" max="9135" width="10.42578125" style="608" customWidth="1"/>
    <col min="9136" max="9136" width="4.42578125" style="608" customWidth="1"/>
    <col min="9137" max="9138" width="12.42578125" style="608" customWidth="1"/>
    <col min="9139" max="9139" width="13" style="608" customWidth="1"/>
    <col min="9140" max="9140" width="2.5703125" style="608" customWidth="1"/>
    <col min="9141" max="9382" width="8.5703125" style="608"/>
    <col min="9383" max="9383" width="2.5703125" style="608" customWidth="1"/>
    <col min="9384" max="9384" width="5.42578125" style="608" customWidth="1"/>
    <col min="9385" max="9385" width="32" style="608" customWidth="1"/>
    <col min="9386" max="9386" width="4.5703125" style="608" bestFit="1" customWidth="1"/>
    <col min="9387" max="9387" width="6.42578125" style="608" customWidth="1"/>
    <col min="9388" max="9388" width="12.42578125" style="608" customWidth="1"/>
    <col min="9389" max="9389" width="24.42578125" style="608" customWidth="1"/>
    <col min="9390" max="9390" width="9.42578125" style="608" customWidth="1"/>
    <col min="9391" max="9391" width="10.42578125" style="608" customWidth="1"/>
    <col min="9392" max="9392" width="4.42578125" style="608" customWidth="1"/>
    <col min="9393" max="9394" width="12.42578125" style="608" customWidth="1"/>
    <col min="9395" max="9395" width="13" style="608" customWidth="1"/>
    <col min="9396" max="9396" width="2.5703125" style="608" customWidth="1"/>
    <col min="9397" max="9638" width="8.5703125" style="608"/>
    <col min="9639" max="9639" width="2.5703125" style="608" customWidth="1"/>
    <col min="9640" max="9640" width="5.42578125" style="608" customWidth="1"/>
    <col min="9641" max="9641" width="32" style="608" customWidth="1"/>
    <col min="9642" max="9642" width="4.5703125" style="608" bestFit="1" customWidth="1"/>
    <col min="9643" max="9643" width="6.42578125" style="608" customWidth="1"/>
    <col min="9644" max="9644" width="12.42578125" style="608" customWidth="1"/>
    <col min="9645" max="9645" width="24.42578125" style="608" customWidth="1"/>
    <col min="9646" max="9646" width="9.42578125" style="608" customWidth="1"/>
    <col min="9647" max="9647" width="10.42578125" style="608" customWidth="1"/>
    <col min="9648" max="9648" width="4.42578125" style="608" customWidth="1"/>
    <col min="9649" max="9650" width="12.42578125" style="608" customWidth="1"/>
    <col min="9651" max="9651" width="13" style="608" customWidth="1"/>
    <col min="9652" max="9652" width="2.5703125" style="608" customWidth="1"/>
    <col min="9653" max="9894" width="8.5703125" style="608"/>
    <col min="9895" max="9895" width="2.5703125" style="608" customWidth="1"/>
    <col min="9896" max="9896" width="5.42578125" style="608" customWidth="1"/>
    <col min="9897" max="9897" width="32" style="608" customWidth="1"/>
    <col min="9898" max="9898" width="4.5703125" style="608" bestFit="1" customWidth="1"/>
    <col min="9899" max="9899" width="6.42578125" style="608" customWidth="1"/>
    <col min="9900" max="9900" width="12.42578125" style="608" customWidth="1"/>
    <col min="9901" max="9901" width="24.42578125" style="608" customWidth="1"/>
    <col min="9902" max="9902" width="9.42578125" style="608" customWidth="1"/>
    <col min="9903" max="9903" width="10.42578125" style="608" customWidth="1"/>
    <col min="9904" max="9904" width="4.42578125" style="608" customWidth="1"/>
    <col min="9905" max="9906" width="12.42578125" style="608" customWidth="1"/>
    <col min="9907" max="9907" width="13" style="608" customWidth="1"/>
    <col min="9908" max="9908" width="2.5703125" style="608" customWidth="1"/>
    <col min="9909" max="10150" width="8.5703125" style="608"/>
    <col min="10151" max="10151" width="2.5703125" style="608" customWidth="1"/>
    <col min="10152" max="10152" width="5.42578125" style="608" customWidth="1"/>
    <col min="10153" max="10153" width="32" style="608" customWidth="1"/>
    <col min="10154" max="10154" width="4.5703125" style="608" bestFit="1" customWidth="1"/>
    <col min="10155" max="10155" width="6.42578125" style="608" customWidth="1"/>
    <col min="10156" max="10156" width="12.42578125" style="608" customWidth="1"/>
    <col min="10157" max="10157" width="24.42578125" style="608" customWidth="1"/>
    <col min="10158" max="10158" width="9.42578125" style="608" customWidth="1"/>
    <col min="10159" max="10159" width="10.42578125" style="608" customWidth="1"/>
    <col min="10160" max="10160" width="4.42578125" style="608" customWidth="1"/>
    <col min="10161" max="10162" width="12.42578125" style="608" customWidth="1"/>
    <col min="10163" max="10163" width="13" style="608" customWidth="1"/>
    <col min="10164" max="10164" width="2.5703125" style="608" customWidth="1"/>
    <col min="10165" max="10406" width="8.5703125" style="608"/>
    <col min="10407" max="10407" width="2.5703125" style="608" customWidth="1"/>
    <col min="10408" max="10408" width="5.42578125" style="608" customWidth="1"/>
    <col min="10409" max="10409" width="32" style="608" customWidth="1"/>
    <col min="10410" max="10410" width="4.5703125" style="608" bestFit="1" customWidth="1"/>
    <col min="10411" max="10411" width="6.42578125" style="608" customWidth="1"/>
    <col min="10412" max="10412" width="12.42578125" style="608" customWidth="1"/>
    <col min="10413" max="10413" width="24.42578125" style="608" customWidth="1"/>
    <col min="10414" max="10414" width="9.42578125" style="608" customWidth="1"/>
    <col min="10415" max="10415" width="10.42578125" style="608" customWidth="1"/>
    <col min="10416" max="10416" width="4.42578125" style="608" customWidth="1"/>
    <col min="10417" max="10418" width="12.42578125" style="608" customWidth="1"/>
    <col min="10419" max="10419" width="13" style="608" customWidth="1"/>
    <col min="10420" max="10420" width="2.5703125" style="608" customWidth="1"/>
    <col min="10421" max="10662" width="8.5703125" style="608"/>
    <col min="10663" max="10663" width="2.5703125" style="608" customWidth="1"/>
    <col min="10664" max="10664" width="5.42578125" style="608" customWidth="1"/>
    <col min="10665" max="10665" width="32" style="608" customWidth="1"/>
    <col min="10666" max="10666" width="4.5703125" style="608" bestFit="1" customWidth="1"/>
    <col min="10667" max="10667" width="6.42578125" style="608" customWidth="1"/>
    <col min="10668" max="10668" width="12.42578125" style="608" customWidth="1"/>
    <col min="10669" max="10669" width="24.42578125" style="608" customWidth="1"/>
    <col min="10670" max="10670" width="9.42578125" style="608" customWidth="1"/>
    <col min="10671" max="10671" width="10.42578125" style="608" customWidth="1"/>
    <col min="10672" max="10672" width="4.42578125" style="608" customWidth="1"/>
    <col min="10673" max="10674" width="12.42578125" style="608" customWidth="1"/>
    <col min="10675" max="10675" width="13" style="608" customWidth="1"/>
    <col min="10676" max="10676" width="2.5703125" style="608" customWidth="1"/>
    <col min="10677" max="10918" width="8.5703125" style="608"/>
    <col min="10919" max="10919" width="2.5703125" style="608" customWidth="1"/>
    <col min="10920" max="10920" width="5.42578125" style="608" customWidth="1"/>
    <col min="10921" max="10921" width="32" style="608" customWidth="1"/>
    <col min="10922" max="10922" width="4.5703125" style="608" bestFit="1" customWidth="1"/>
    <col min="10923" max="10923" width="6.42578125" style="608" customWidth="1"/>
    <col min="10924" max="10924" width="12.42578125" style="608" customWidth="1"/>
    <col min="10925" max="10925" width="24.42578125" style="608" customWidth="1"/>
    <col min="10926" max="10926" width="9.42578125" style="608" customWidth="1"/>
    <col min="10927" max="10927" width="10.42578125" style="608" customWidth="1"/>
    <col min="10928" max="10928" width="4.42578125" style="608" customWidth="1"/>
    <col min="10929" max="10930" width="12.42578125" style="608" customWidth="1"/>
    <col min="10931" max="10931" width="13" style="608" customWidth="1"/>
    <col min="10932" max="10932" width="2.5703125" style="608" customWidth="1"/>
    <col min="10933" max="11174" width="8.5703125" style="608"/>
    <col min="11175" max="11175" width="2.5703125" style="608" customWidth="1"/>
    <col min="11176" max="11176" width="5.42578125" style="608" customWidth="1"/>
    <col min="11177" max="11177" width="32" style="608" customWidth="1"/>
    <col min="11178" max="11178" width="4.5703125" style="608" bestFit="1" customWidth="1"/>
    <col min="11179" max="11179" width="6.42578125" style="608" customWidth="1"/>
    <col min="11180" max="11180" width="12.42578125" style="608" customWidth="1"/>
    <col min="11181" max="11181" width="24.42578125" style="608" customWidth="1"/>
    <col min="11182" max="11182" width="9.42578125" style="608" customWidth="1"/>
    <col min="11183" max="11183" width="10.42578125" style="608" customWidth="1"/>
    <col min="11184" max="11184" width="4.42578125" style="608" customWidth="1"/>
    <col min="11185" max="11186" width="12.42578125" style="608" customWidth="1"/>
    <col min="11187" max="11187" width="13" style="608" customWidth="1"/>
    <col min="11188" max="11188" width="2.5703125" style="608" customWidth="1"/>
    <col min="11189" max="11430" width="8.5703125" style="608"/>
    <col min="11431" max="11431" width="2.5703125" style="608" customWidth="1"/>
    <col min="11432" max="11432" width="5.42578125" style="608" customWidth="1"/>
    <col min="11433" max="11433" width="32" style="608" customWidth="1"/>
    <col min="11434" max="11434" width="4.5703125" style="608" bestFit="1" customWidth="1"/>
    <col min="11435" max="11435" width="6.42578125" style="608" customWidth="1"/>
    <col min="11436" max="11436" width="12.42578125" style="608" customWidth="1"/>
    <col min="11437" max="11437" width="24.42578125" style="608" customWidth="1"/>
    <col min="11438" max="11438" width="9.42578125" style="608" customWidth="1"/>
    <col min="11439" max="11439" width="10.42578125" style="608" customWidth="1"/>
    <col min="11440" max="11440" width="4.42578125" style="608" customWidth="1"/>
    <col min="11441" max="11442" width="12.42578125" style="608" customWidth="1"/>
    <col min="11443" max="11443" width="13" style="608" customWidth="1"/>
    <col min="11444" max="11444" width="2.5703125" style="608" customWidth="1"/>
    <col min="11445" max="11686" width="8.5703125" style="608"/>
    <col min="11687" max="11687" width="2.5703125" style="608" customWidth="1"/>
    <col min="11688" max="11688" width="5.42578125" style="608" customWidth="1"/>
    <col min="11689" max="11689" width="32" style="608" customWidth="1"/>
    <col min="11690" max="11690" width="4.5703125" style="608" bestFit="1" customWidth="1"/>
    <col min="11691" max="11691" width="6.42578125" style="608" customWidth="1"/>
    <col min="11692" max="11692" width="12.42578125" style="608" customWidth="1"/>
    <col min="11693" max="11693" width="24.42578125" style="608" customWidth="1"/>
    <col min="11694" max="11694" width="9.42578125" style="608" customWidth="1"/>
    <col min="11695" max="11695" width="10.42578125" style="608" customWidth="1"/>
    <col min="11696" max="11696" width="4.42578125" style="608" customWidth="1"/>
    <col min="11697" max="11698" width="12.42578125" style="608" customWidth="1"/>
    <col min="11699" max="11699" width="13" style="608" customWidth="1"/>
    <col min="11700" max="11700" width="2.5703125" style="608" customWidth="1"/>
    <col min="11701" max="11942" width="8.5703125" style="608"/>
    <col min="11943" max="11943" width="2.5703125" style="608" customWidth="1"/>
    <col min="11944" max="11944" width="5.42578125" style="608" customWidth="1"/>
    <col min="11945" max="11945" width="32" style="608" customWidth="1"/>
    <col min="11946" max="11946" width="4.5703125" style="608" bestFit="1" customWidth="1"/>
    <col min="11947" max="11947" width="6.42578125" style="608" customWidth="1"/>
    <col min="11948" max="11948" width="12.42578125" style="608" customWidth="1"/>
    <col min="11949" max="11949" width="24.42578125" style="608" customWidth="1"/>
    <col min="11950" max="11950" width="9.42578125" style="608" customWidth="1"/>
    <col min="11951" max="11951" width="10.42578125" style="608" customWidth="1"/>
    <col min="11952" max="11952" width="4.42578125" style="608" customWidth="1"/>
    <col min="11953" max="11954" width="12.42578125" style="608" customWidth="1"/>
    <col min="11955" max="11955" width="13" style="608" customWidth="1"/>
    <col min="11956" max="11956" width="2.5703125" style="608" customWidth="1"/>
    <col min="11957" max="12198" width="8.5703125" style="608"/>
    <col min="12199" max="12199" width="2.5703125" style="608" customWidth="1"/>
    <col min="12200" max="12200" width="5.42578125" style="608" customWidth="1"/>
    <col min="12201" max="12201" width="32" style="608" customWidth="1"/>
    <col min="12202" max="12202" width="4.5703125" style="608" bestFit="1" customWidth="1"/>
    <col min="12203" max="12203" width="6.42578125" style="608" customWidth="1"/>
    <col min="12204" max="12204" width="12.42578125" style="608" customWidth="1"/>
    <col min="12205" max="12205" width="24.42578125" style="608" customWidth="1"/>
    <col min="12206" max="12206" width="9.42578125" style="608" customWidth="1"/>
    <col min="12207" max="12207" width="10.42578125" style="608" customWidth="1"/>
    <col min="12208" max="12208" width="4.42578125" style="608" customWidth="1"/>
    <col min="12209" max="12210" width="12.42578125" style="608" customWidth="1"/>
    <col min="12211" max="12211" width="13" style="608" customWidth="1"/>
    <col min="12212" max="12212" width="2.5703125" style="608" customWidth="1"/>
    <col min="12213" max="12454" width="8.5703125" style="608"/>
    <col min="12455" max="12455" width="2.5703125" style="608" customWidth="1"/>
    <col min="12456" max="12456" width="5.42578125" style="608" customWidth="1"/>
    <col min="12457" max="12457" width="32" style="608" customWidth="1"/>
    <col min="12458" max="12458" width="4.5703125" style="608" bestFit="1" customWidth="1"/>
    <col min="12459" max="12459" width="6.42578125" style="608" customWidth="1"/>
    <col min="12460" max="12460" width="12.42578125" style="608" customWidth="1"/>
    <col min="12461" max="12461" width="24.42578125" style="608" customWidth="1"/>
    <col min="12462" max="12462" width="9.42578125" style="608" customWidth="1"/>
    <col min="12463" max="12463" width="10.42578125" style="608" customWidth="1"/>
    <col min="12464" max="12464" width="4.42578125" style="608" customWidth="1"/>
    <col min="12465" max="12466" width="12.42578125" style="608" customWidth="1"/>
    <col min="12467" max="12467" width="13" style="608" customWidth="1"/>
    <col min="12468" max="12468" width="2.5703125" style="608" customWidth="1"/>
    <col min="12469" max="12710" width="8.5703125" style="608"/>
    <col min="12711" max="12711" width="2.5703125" style="608" customWidth="1"/>
    <col min="12712" max="12712" width="5.42578125" style="608" customWidth="1"/>
    <col min="12713" max="12713" width="32" style="608" customWidth="1"/>
    <col min="12714" max="12714" width="4.5703125" style="608" bestFit="1" customWidth="1"/>
    <col min="12715" max="12715" width="6.42578125" style="608" customWidth="1"/>
    <col min="12716" max="12716" width="12.42578125" style="608" customWidth="1"/>
    <col min="12717" max="12717" width="24.42578125" style="608" customWidth="1"/>
    <col min="12718" max="12718" width="9.42578125" style="608" customWidth="1"/>
    <col min="12719" max="12719" width="10.42578125" style="608" customWidth="1"/>
    <col min="12720" max="12720" width="4.42578125" style="608" customWidth="1"/>
    <col min="12721" max="12722" width="12.42578125" style="608" customWidth="1"/>
    <col min="12723" max="12723" width="13" style="608" customWidth="1"/>
    <col min="12724" max="12724" width="2.5703125" style="608" customWidth="1"/>
    <col min="12725" max="12966" width="8.5703125" style="608"/>
    <col min="12967" max="12967" width="2.5703125" style="608" customWidth="1"/>
    <col min="12968" max="12968" width="5.42578125" style="608" customWidth="1"/>
    <col min="12969" max="12969" width="32" style="608" customWidth="1"/>
    <col min="12970" max="12970" width="4.5703125" style="608" bestFit="1" customWidth="1"/>
    <col min="12971" max="12971" width="6.42578125" style="608" customWidth="1"/>
    <col min="12972" max="12972" width="12.42578125" style="608" customWidth="1"/>
    <col min="12973" max="12973" width="24.42578125" style="608" customWidth="1"/>
    <col min="12974" max="12974" width="9.42578125" style="608" customWidth="1"/>
    <col min="12975" max="12975" width="10.42578125" style="608" customWidth="1"/>
    <col min="12976" max="12976" width="4.42578125" style="608" customWidth="1"/>
    <col min="12977" max="12978" width="12.42578125" style="608" customWidth="1"/>
    <col min="12979" max="12979" width="13" style="608" customWidth="1"/>
    <col min="12980" max="12980" width="2.5703125" style="608" customWidth="1"/>
    <col min="12981" max="13222" width="8.5703125" style="608"/>
    <col min="13223" max="13223" width="2.5703125" style="608" customWidth="1"/>
    <col min="13224" max="13224" width="5.42578125" style="608" customWidth="1"/>
    <col min="13225" max="13225" width="32" style="608" customWidth="1"/>
    <col min="13226" max="13226" width="4.5703125" style="608" bestFit="1" customWidth="1"/>
    <col min="13227" max="13227" width="6.42578125" style="608" customWidth="1"/>
    <col min="13228" max="13228" width="12.42578125" style="608" customWidth="1"/>
    <col min="13229" max="13229" width="24.42578125" style="608" customWidth="1"/>
    <col min="13230" max="13230" width="9.42578125" style="608" customWidth="1"/>
    <col min="13231" max="13231" width="10.42578125" style="608" customWidth="1"/>
    <col min="13232" max="13232" width="4.42578125" style="608" customWidth="1"/>
    <col min="13233" max="13234" width="12.42578125" style="608" customWidth="1"/>
    <col min="13235" max="13235" width="13" style="608" customWidth="1"/>
    <col min="13236" max="13236" width="2.5703125" style="608" customWidth="1"/>
    <col min="13237" max="13478" width="8.5703125" style="608"/>
    <col min="13479" max="13479" width="2.5703125" style="608" customWidth="1"/>
    <col min="13480" max="13480" width="5.42578125" style="608" customWidth="1"/>
    <col min="13481" max="13481" width="32" style="608" customWidth="1"/>
    <col min="13482" max="13482" width="4.5703125" style="608" bestFit="1" customWidth="1"/>
    <col min="13483" max="13483" width="6.42578125" style="608" customWidth="1"/>
    <col min="13484" max="13484" width="12.42578125" style="608" customWidth="1"/>
    <col min="13485" max="13485" width="24.42578125" style="608" customWidth="1"/>
    <col min="13486" max="13486" width="9.42578125" style="608" customWidth="1"/>
    <col min="13487" max="13487" width="10.42578125" style="608" customWidth="1"/>
    <col min="13488" max="13488" width="4.42578125" style="608" customWidth="1"/>
    <col min="13489" max="13490" width="12.42578125" style="608" customWidth="1"/>
    <col min="13491" max="13491" width="13" style="608" customWidth="1"/>
    <col min="13492" max="13492" width="2.5703125" style="608" customWidth="1"/>
    <col min="13493" max="13734" width="8.5703125" style="608"/>
    <col min="13735" max="13735" width="2.5703125" style="608" customWidth="1"/>
    <col min="13736" max="13736" width="5.42578125" style="608" customWidth="1"/>
    <col min="13737" max="13737" width="32" style="608" customWidth="1"/>
    <col min="13738" max="13738" width="4.5703125" style="608" bestFit="1" customWidth="1"/>
    <col min="13739" max="13739" width="6.42578125" style="608" customWidth="1"/>
    <col min="13740" max="13740" width="12.42578125" style="608" customWidth="1"/>
    <col min="13741" max="13741" width="24.42578125" style="608" customWidth="1"/>
    <col min="13742" max="13742" width="9.42578125" style="608" customWidth="1"/>
    <col min="13743" max="13743" width="10.42578125" style="608" customWidth="1"/>
    <col min="13744" max="13744" width="4.42578125" style="608" customWidth="1"/>
    <col min="13745" max="13746" width="12.42578125" style="608" customWidth="1"/>
    <col min="13747" max="13747" width="13" style="608" customWidth="1"/>
    <col min="13748" max="13748" width="2.5703125" style="608" customWidth="1"/>
    <col min="13749" max="13990" width="8.5703125" style="608"/>
    <col min="13991" max="13991" width="2.5703125" style="608" customWidth="1"/>
    <col min="13992" max="13992" width="5.42578125" style="608" customWidth="1"/>
    <col min="13993" max="13993" width="32" style="608" customWidth="1"/>
    <col min="13994" max="13994" width="4.5703125" style="608" bestFit="1" customWidth="1"/>
    <col min="13995" max="13995" width="6.42578125" style="608" customWidth="1"/>
    <col min="13996" max="13996" width="12.42578125" style="608" customWidth="1"/>
    <col min="13997" max="13997" width="24.42578125" style="608" customWidth="1"/>
    <col min="13998" max="13998" width="9.42578125" style="608" customWidth="1"/>
    <col min="13999" max="13999" width="10.42578125" style="608" customWidth="1"/>
    <col min="14000" max="14000" width="4.42578125" style="608" customWidth="1"/>
    <col min="14001" max="14002" width="12.42578125" style="608" customWidth="1"/>
    <col min="14003" max="14003" width="13" style="608" customWidth="1"/>
    <col min="14004" max="14004" width="2.5703125" style="608" customWidth="1"/>
    <col min="14005" max="14246" width="8.5703125" style="608"/>
    <col min="14247" max="14247" width="2.5703125" style="608" customWidth="1"/>
    <col min="14248" max="14248" width="5.42578125" style="608" customWidth="1"/>
    <col min="14249" max="14249" width="32" style="608" customWidth="1"/>
    <col min="14250" max="14250" width="4.5703125" style="608" bestFit="1" customWidth="1"/>
    <col min="14251" max="14251" width="6.42578125" style="608" customWidth="1"/>
    <col min="14252" max="14252" width="12.42578125" style="608" customWidth="1"/>
    <col min="14253" max="14253" width="24.42578125" style="608" customWidth="1"/>
    <col min="14254" max="14254" width="9.42578125" style="608" customWidth="1"/>
    <col min="14255" max="14255" width="10.42578125" style="608" customWidth="1"/>
    <col min="14256" max="14256" width="4.42578125" style="608" customWidth="1"/>
    <col min="14257" max="14258" width="12.42578125" style="608" customWidth="1"/>
    <col min="14259" max="14259" width="13" style="608" customWidth="1"/>
    <col min="14260" max="14260" width="2.5703125" style="608" customWidth="1"/>
    <col min="14261" max="14502" width="8.5703125" style="608"/>
    <col min="14503" max="14503" width="2.5703125" style="608" customWidth="1"/>
    <col min="14504" max="14504" width="5.42578125" style="608" customWidth="1"/>
    <col min="14505" max="14505" width="32" style="608" customWidth="1"/>
    <col min="14506" max="14506" width="4.5703125" style="608" bestFit="1" customWidth="1"/>
    <col min="14507" max="14507" width="6.42578125" style="608" customWidth="1"/>
    <col min="14508" max="14508" width="12.42578125" style="608" customWidth="1"/>
    <col min="14509" max="14509" width="24.42578125" style="608" customWidth="1"/>
    <col min="14510" max="14510" width="9.42578125" style="608" customWidth="1"/>
    <col min="14511" max="14511" width="10.42578125" style="608" customWidth="1"/>
    <col min="14512" max="14512" width="4.42578125" style="608" customWidth="1"/>
    <col min="14513" max="14514" width="12.42578125" style="608" customWidth="1"/>
    <col min="14515" max="14515" width="13" style="608" customWidth="1"/>
    <col min="14516" max="14516" width="2.5703125" style="608" customWidth="1"/>
    <col min="14517" max="14758" width="8.5703125" style="608"/>
    <col min="14759" max="14759" width="2.5703125" style="608" customWidth="1"/>
    <col min="14760" max="14760" width="5.42578125" style="608" customWidth="1"/>
    <col min="14761" max="14761" width="32" style="608" customWidth="1"/>
    <col min="14762" max="14762" width="4.5703125" style="608" bestFit="1" customWidth="1"/>
    <col min="14763" max="14763" width="6.42578125" style="608" customWidth="1"/>
    <col min="14764" max="14764" width="12.42578125" style="608" customWidth="1"/>
    <col min="14765" max="14765" width="24.42578125" style="608" customWidth="1"/>
    <col min="14766" max="14766" width="9.42578125" style="608" customWidth="1"/>
    <col min="14767" max="14767" width="10.42578125" style="608" customWidth="1"/>
    <col min="14768" max="14768" width="4.42578125" style="608" customWidth="1"/>
    <col min="14769" max="14770" width="12.42578125" style="608" customWidth="1"/>
    <col min="14771" max="14771" width="13" style="608" customWidth="1"/>
    <col min="14772" max="14772" width="2.5703125" style="608" customWidth="1"/>
    <col min="14773" max="15014" width="8.5703125" style="608"/>
    <col min="15015" max="15015" width="2.5703125" style="608" customWidth="1"/>
    <col min="15016" max="15016" width="5.42578125" style="608" customWidth="1"/>
    <col min="15017" max="15017" width="32" style="608" customWidth="1"/>
    <col min="15018" max="15018" width="4.5703125" style="608" bestFit="1" customWidth="1"/>
    <col min="15019" max="15019" width="6.42578125" style="608" customWidth="1"/>
    <col min="15020" max="15020" width="12.42578125" style="608" customWidth="1"/>
    <col min="15021" max="15021" width="24.42578125" style="608" customWidth="1"/>
    <col min="15022" max="15022" width="9.42578125" style="608" customWidth="1"/>
    <col min="15023" max="15023" width="10.42578125" style="608" customWidth="1"/>
    <col min="15024" max="15024" width="4.42578125" style="608" customWidth="1"/>
    <col min="15025" max="15026" width="12.42578125" style="608" customWidth="1"/>
    <col min="15027" max="15027" width="13" style="608" customWidth="1"/>
    <col min="15028" max="15028" width="2.5703125" style="608" customWidth="1"/>
    <col min="15029" max="15270" width="8.5703125" style="608"/>
    <col min="15271" max="15271" width="2.5703125" style="608" customWidth="1"/>
    <col min="15272" max="15272" width="5.42578125" style="608" customWidth="1"/>
    <col min="15273" max="15273" width="32" style="608" customWidth="1"/>
    <col min="15274" max="15274" width="4.5703125" style="608" bestFit="1" customWidth="1"/>
    <col min="15275" max="15275" width="6.42578125" style="608" customWidth="1"/>
    <col min="15276" max="15276" width="12.42578125" style="608" customWidth="1"/>
    <col min="15277" max="15277" width="24.42578125" style="608" customWidth="1"/>
    <col min="15278" max="15278" width="9.42578125" style="608" customWidth="1"/>
    <col min="15279" max="15279" width="10.42578125" style="608" customWidth="1"/>
    <col min="15280" max="15280" width="4.42578125" style="608" customWidth="1"/>
    <col min="15281" max="15282" width="12.42578125" style="608" customWidth="1"/>
    <col min="15283" max="15283" width="13" style="608" customWidth="1"/>
    <col min="15284" max="15284" width="2.5703125" style="608" customWidth="1"/>
    <col min="15285" max="15526" width="8.5703125" style="608"/>
    <col min="15527" max="15527" width="2.5703125" style="608" customWidth="1"/>
    <col min="15528" max="15528" width="5.42578125" style="608" customWidth="1"/>
    <col min="15529" max="15529" width="32" style="608" customWidth="1"/>
    <col min="15530" max="15530" width="4.5703125" style="608" bestFit="1" customWidth="1"/>
    <col min="15531" max="15531" width="6.42578125" style="608" customWidth="1"/>
    <col min="15532" max="15532" width="12.42578125" style="608" customWidth="1"/>
    <col min="15533" max="15533" width="24.42578125" style="608" customWidth="1"/>
    <col min="15534" max="15534" width="9.42578125" style="608" customWidth="1"/>
    <col min="15535" max="15535" width="10.42578125" style="608" customWidth="1"/>
    <col min="15536" max="15536" width="4.42578125" style="608" customWidth="1"/>
    <col min="15537" max="15538" width="12.42578125" style="608" customWidth="1"/>
    <col min="15539" max="15539" width="13" style="608" customWidth="1"/>
    <col min="15540" max="15540" width="2.5703125" style="608" customWidth="1"/>
    <col min="15541" max="15782" width="8.5703125" style="608"/>
    <col min="15783" max="15783" width="2.5703125" style="608" customWidth="1"/>
    <col min="15784" max="15784" width="5.42578125" style="608" customWidth="1"/>
    <col min="15785" max="15785" width="32" style="608" customWidth="1"/>
    <col min="15786" max="15786" width="4.5703125" style="608" bestFit="1" customWidth="1"/>
    <col min="15787" max="15787" width="6.42578125" style="608" customWidth="1"/>
    <col min="15788" max="15788" width="12.42578125" style="608" customWidth="1"/>
    <col min="15789" max="15789" width="24.42578125" style="608" customWidth="1"/>
    <col min="15790" max="15790" width="9.42578125" style="608" customWidth="1"/>
    <col min="15791" max="15791" width="10.42578125" style="608" customWidth="1"/>
    <col min="15792" max="15792" width="4.42578125" style="608" customWidth="1"/>
    <col min="15793" max="15794" width="12.42578125" style="608" customWidth="1"/>
    <col min="15795" max="15795" width="13" style="608" customWidth="1"/>
    <col min="15796" max="15796" width="2.5703125" style="608" customWidth="1"/>
    <col min="15797" max="16038" width="8.5703125" style="608"/>
    <col min="16039" max="16039" width="2.5703125" style="608" customWidth="1"/>
    <col min="16040" max="16040" width="5.42578125" style="608" customWidth="1"/>
    <col min="16041" max="16041" width="32" style="608" customWidth="1"/>
    <col min="16042" max="16042" width="4.5703125" style="608" bestFit="1" customWidth="1"/>
    <col min="16043" max="16043" width="6.42578125" style="608" customWidth="1"/>
    <col min="16044" max="16044" width="12.42578125" style="608" customWidth="1"/>
    <col min="16045" max="16045" width="24.42578125" style="608" customWidth="1"/>
    <col min="16046" max="16046" width="9.42578125" style="608" customWidth="1"/>
    <col min="16047" max="16047" width="10.42578125" style="608" customWidth="1"/>
    <col min="16048" max="16048" width="4.42578125" style="608" customWidth="1"/>
    <col min="16049" max="16050" width="12.42578125" style="608" customWidth="1"/>
    <col min="16051" max="16051" width="13" style="608" customWidth="1"/>
    <col min="16052" max="16052" width="2.5703125" style="608" customWidth="1"/>
    <col min="16053" max="16313" width="8.5703125" style="608"/>
    <col min="16314" max="16384" width="9.42578125" style="608" customWidth="1"/>
  </cols>
  <sheetData>
    <row r="1" spans="1:14">
      <c r="M1" s="753"/>
    </row>
    <row r="2" spans="1:14" ht="23.25" customHeight="1" thickBot="1">
      <c r="I2" s="754" t="s">
        <v>3339</v>
      </c>
      <c r="J2" s="755"/>
      <c r="K2" s="755"/>
      <c r="L2" s="755"/>
      <c r="M2" s="755"/>
      <c r="N2" s="755"/>
    </row>
    <row r="3" spans="1:14" s="757" customFormat="1" ht="54.75" customHeight="1">
      <c r="A3" s="756" t="s">
        <v>46</v>
      </c>
      <c r="B3" s="756" t="s">
        <v>47</v>
      </c>
      <c r="C3" s="756" t="s">
        <v>7</v>
      </c>
      <c r="D3" s="756" t="s">
        <v>1124</v>
      </c>
      <c r="E3" s="756" t="s">
        <v>3552</v>
      </c>
      <c r="F3" s="756" t="s">
        <v>4</v>
      </c>
      <c r="G3" s="756" t="s">
        <v>5</v>
      </c>
      <c r="I3" s="758" t="s">
        <v>3354</v>
      </c>
      <c r="J3" s="710" t="s">
        <v>3355</v>
      </c>
      <c r="K3" s="619" t="s">
        <v>3356</v>
      </c>
      <c r="L3" s="619" t="s">
        <v>3151</v>
      </c>
      <c r="M3" s="620" t="s">
        <v>3357</v>
      </c>
      <c r="N3" s="621" t="s">
        <v>4</v>
      </c>
    </row>
    <row r="4" spans="1:14" ht="99.95" customHeight="1">
      <c r="A4" s="759">
        <v>1</v>
      </c>
      <c r="B4" s="760" t="s">
        <v>3553</v>
      </c>
      <c r="C4" s="760" t="s">
        <v>3554</v>
      </c>
      <c r="D4" s="760" t="s">
        <v>3555</v>
      </c>
      <c r="E4" s="760" t="s">
        <v>3556</v>
      </c>
      <c r="F4" s="760"/>
      <c r="G4" s="761">
        <v>8</v>
      </c>
      <c r="I4" s="762" t="s">
        <v>3557</v>
      </c>
      <c r="J4" s="763" t="s">
        <v>3558</v>
      </c>
      <c r="K4" s="764">
        <v>6039.8</v>
      </c>
      <c r="L4" s="764">
        <f>K4*G4</f>
        <v>48318.400000000001</v>
      </c>
      <c r="M4" s="765">
        <v>7323</v>
      </c>
      <c r="N4" s="766"/>
    </row>
    <row r="5" spans="1:14" ht="99.95" customHeight="1">
      <c r="A5" s="761">
        <v>2</v>
      </c>
      <c r="B5" s="760" t="s">
        <v>3559</v>
      </c>
      <c r="C5" s="760" t="s">
        <v>306</v>
      </c>
      <c r="D5" s="760" t="s">
        <v>3555</v>
      </c>
      <c r="E5" s="760" t="s">
        <v>3560</v>
      </c>
      <c r="F5" s="760"/>
      <c r="G5" s="761">
        <v>8</v>
      </c>
      <c r="I5" s="762" t="s">
        <v>3561</v>
      </c>
      <c r="J5" s="763" t="s">
        <v>3562</v>
      </c>
      <c r="K5" s="764">
        <v>7113.4400000000005</v>
      </c>
      <c r="L5" s="764">
        <f t="shared" ref="L5:L57" si="0">K5*G5</f>
        <v>56907.520000000004</v>
      </c>
      <c r="M5" s="765">
        <v>7323</v>
      </c>
      <c r="N5" s="766"/>
    </row>
    <row r="6" spans="1:14" ht="99.95" customHeight="1">
      <c r="A6" s="759">
        <v>3</v>
      </c>
      <c r="B6" s="760" t="s">
        <v>3563</v>
      </c>
      <c r="C6" s="760" t="s">
        <v>3564</v>
      </c>
      <c r="D6" s="760" t="s">
        <v>3555</v>
      </c>
      <c r="E6" s="760" t="s">
        <v>3565</v>
      </c>
      <c r="F6" s="760"/>
      <c r="G6" s="761">
        <v>4</v>
      </c>
      <c r="I6" s="762" t="s">
        <v>3566</v>
      </c>
      <c r="J6" s="763" t="s">
        <v>3567</v>
      </c>
      <c r="K6" s="764">
        <v>7483.2800000000007</v>
      </c>
      <c r="L6" s="764">
        <f t="shared" si="0"/>
        <v>29933.120000000003</v>
      </c>
      <c r="M6" s="765">
        <v>7323</v>
      </c>
      <c r="N6" s="766"/>
    </row>
    <row r="7" spans="1:14" ht="99.95" customHeight="1">
      <c r="A7" s="761">
        <v>4</v>
      </c>
      <c r="B7" s="760" t="s">
        <v>3568</v>
      </c>
      <c r="C7" s="760" t="s">
        <v>307</v>
      </c>
      <c r="D7" s="760" t="s">
        <v>3555</v>
      </c>
      <c r="E7" s="760" t="s">
        <v>3569</v>
      </c>
      <c r="F7" s="760"/>
      <c r="G7" s="761">
        <v>4</v>
      </c>
      <c r="I7" s="762" t="s">
        <v>3570</v>
      </c>
      <c r="J7" s="763" t="s">
        <v>3571</v>
      </c>
      <c r="K7" s="764">
        <v>9118.1200000000008</v>
      </c>
      <c r="L7" s="764">
        <f t="shared" si="0"/>
        <v>36472.480000000003</v>
      </c>
      <c r="M7" s="765">
        <v>7323</v>
      </c>
      <c r="N7" s="766"/>
    </row>
    <row r="8" spans="1:14" ht="99.95" customHeight="1">
      <c r="A8" s="759">
        <v>5</v>
      </c>
      <c r="B8" s="760" t="s">
        <v>3572</v>
      </c>
      <c r="C8" s="760" t="s">
        <v>3573</v>
      </c>
      <c r="D8" s="760" t="s">
        <v>3555</v>
      </c>
      <c r="E8" s="760" t="s">
        <v>3574</v>
      </c>
      <c r="F8" s="760"/>
      <c r="G8" s="761">
        <v>6</v>
      </c>
      <c r="I8" s="762" t="s">
        <v>3575</v>
      </c>
      <c r="J8" s="763" t="s">
        <v>3576</v>
      </c>
      <c r="K8" s="764">
        <v>12812.84</v>
      </c>
      <c r="L8" s="764">
        <f t="shared" si="0"/>
        <v>76877.040000000008</v>
      </c>
      <c r="M8" s="765">
        <v>7323</v>
      </c>
      <c r="N8" s="766"/>
    </row>
    <row r="9" spans="1:14" ht="99.95" customHeight="1">
      <c r="A9" s="761">
        <v>6</v>
      </c>
      <c r="B9" s="760" t="s">
        <v>3577</v>
      </c>
      <c r="C9" s="760" t="s">
        <v>308</v>
      </c>
      <c r="D9" s="760" t="s">
        <v>3555</v>
      </c>
      <c r="E9" s="760" t="s">
        <v>3578</v>
      </c>
      <c r="F9" s="760"/>
      <c r="G9" s="761">
        <v>4</v>
      </c>
      <c r="I9" s="762" t="s">
        <v>3579</v>
      </c>
      <c r="J9" s="763" t="s">
        <v>3580</v>
      </c>
      <c r="K9" s="764">
        <v>17906.88</v>
      </c>
      <c r="L9" s="764">
        <f t="shared" si="0"/>
        <v>71627.520000000004</v>
      </c>
      <c r="M9" s="765">
        <v>7323</v>
      </c>
      <c r="N9" s="766"/>
    </row>
    <row r="10" spans="1:14" ht="99.95" customHeight="1">
      <c r="A10" s="759">
        <v>7</v>
      </c>
      <c r="B10" s="760" t="s">
        <v>3581</v>
      </c>
      <c r="C10" s="760" t="s">
        <v>3582</v>
      </c>
      <c r="D10" s="760" t="s">
        <v>3555</v>
      </c>
      <c r="E10" s="760" t="s">
        <v>3583</v>
      </c>
      <c r="F10" s="760"/>
      <c r="G10" s="761">
        <v>3</v>
      </c>
      <c r="I10" s="762" t="s">
        <v>3584</v>
      </c>
      <c r="J10" s="763" t="s">
        <v>3585</v>
      </c>
      <c r="K10" s="764">
        <v>25992.760000000002</v>
      </c>
      <c r="L10" s="764">
        <f t="shared" si="0"/>
        <v>77978.28</v>
      </c>
      <c r="M10" s="765">
        <v>7323</v>
      </c>
      <c r="N10" s="766"/>
    </row>
    <row r="11" spans="1:14" ht="99.95" customHeight="1">
      <c r="A11" s="761">
        <v>8</v>
      </c>
      <c r="B11" s="760" t="s">
        <v>3586</v>
      </c>
      <c r="C11" s="760" t="s">
        <v>3587</v>
      </c>
      <c r="D11" s="760" t="s">
        <v>3555</v>
      </c>
      <c r="E11" s="760" t="s">
        <v>3588</v>
      </c>
      <c r="F11" s="760"/>
      <c r="G11" s="761">
        <v>6</v>
      </c>
      <c r="I11" s="762" t="s">
        <v>3589</v>
      </c>
      <c r="J11" s="763" t="s">
        <v>3590</v>
      </c>
      <c r="K11" s="764">
        <v>5609.2400000000007</v>
      </c>
      <c r="L11" s="764">
        <f t="shared" si="0"/>
        <v>33655.440000000002</v>
      </c>
      <c r="M11" s="765">
        <v>7323</v>
      </c>
      <c r="N11" s="766"/>
    </row>
    <row r="12" spans="1:14" ht="99.95" customHeight="1">
      <c r="A12" s="759">
        <v>9</v>
      </c>
      <c r="B12" s="760" t="s">
        <v>3591</v>
      </c>
      <c r="C12" s="760" t="s">
        <v>309</v>
      </c>
      <c r="D12" s="760" t="s">
        <v>3555</v>
      </c>
      <c r="E12" s="760" t="s">
        <v>3592</v>
      </c>
      <c r="F12" s="760"/>
      <c r="G12" s="761">
        <v>4</v>
      </c>
      <c r="I12" s="762" t="s">
        <v>3593</v>
      </c>
      <c r="J12" s="763" t="s">
        <v>3594</v>
      </c>
      <c r="K12" s="764">
        <v>7019.6</v>
      </c>
      <c r="L12" s="764">
        <f t="shared" si="0"/>
        <v>28078.400000000001</v>
      </c>
      <c r="M12" s="765">
        <v>7323</v>
      </c>
      <c r="N12" s="766"/>
    </row>
    <row r="13" spans="1:14" ht="99.95" customHeight="1">
      <c r="A13" s="761">
        <v>10</v>
      </c>
      <c r="B13" s="760" t="s">
        <v>3595</v>
      </c>
      <c r="C13" s="760" t="s">
        <v>310</v>
      </c>
      <c r="D13" s="760" t="s">
        <v>3555</v>
      </c>
      <c r="E13" s="760" t="s">
        <v>3596</v>
      </c>
      <c r="F13" s="760"/>
      <c r="G13" s="761">
        <v>3</v>
      </c>
      <c r="I13" s="762" t="s">
        <v>3597</v>
      </c>
      <c r="J13" s="763" t="s">
        <v>3598</v>
      </c>
      <c r="K13" s="764">
        <v>10067.56</v>
      </c>
      <c r="L13" s="764">
        <f t="shared" si="0"/>
        <v>30202.68</v>
      </c>
      <c r="M13" s="765">
        <v>7323</v>
      </c>
      <c r="N13" s="766"/>
    </row>
    <row r="14" spans="1:14" ht="99.95" customHeight="1">
      <c r="A14" s="759">
        <v>11</v>
      </c>
      <c r="B14" s="760" t="s">
        <v>3599</v>
      </c>
      <c r="C14" s="760" t="s">
        <v>3600</v>
      </c>
      <c r="D14" s="760" t="s">
        <v>3555</v>
      </c>
      <c r="E14" s="760" t="s">
        <v>3601</v>
      </c>
      <c r="F14" s="760"/>
      <c r="G14" s="761">
        <v>3</v>
      </c>
      <c r="I14" s="762" t="s">
        <v>3602</v>
      </c>
      <c r="J14" s="763" t="s">
        <v>3603</v>
      </c>
      <c r="K14" s="764">
        <v>21562.960000000003</v>
      </c>
      <c r="L14" s="764">
        <f t="shared" si="0"/>
        <v>64688.880000000005</v>
      </c>
      <c r="M14" s="765">
        <v>7323</v>
      </c>
      <c r="N14" s="766"/>
    </row>
    <row r="15" spans="1:14" ht="99.95" customHeight="1">
      <c r="A15" s="761">
        <v>12</v>
      </c>
      <c r="B15" s="760" t="s">
        <v>3604</v>
      </c>
      <c r="C15" s="760" t="s">
        <v>311</v>
      </c>
      <c r="D15" s="760" t="s">
        <v>3555</v>
      </c>
      <c r="E15" s="760" t="s">
        <v>3605</v>
      </c>
      <c r="F15" s="760"/>
      <c r="G15" s="761">
        <v>3</v>
      </c>
      <c r="I15" s="762" t="s">
        <v>3606</v>
      </c>
      <c r="J15" s="763" t="s">
        <v>3607</v>
      </c>
      <c r="K15" s="764">
        <v>24588.840000000004</v>
      </c>
      <c r="L15" s="764">
        <f t="shared" si="0"/>
        <v>73766.520000000019</v>
      </c>
      <c r="M15" s="765">
        <v>7323</v>
      </c>
      <c r="N15" s="766"/>
    </row>
    <row r="16" spans="1:14" ht="99.95" customHeight="1">
      <c r="A16" s="759">
        <v>13</v>
      </c>
      <c r="B16" s="760" t="s">
        <v>3608</v>
      </c>
      <c r="C16" s="760" t="s">
        <v>3609</v>
      </c>
      <c r="D16" s="760" t="s">
        <v>3555</v>
      </c>
      <c r="E16" s="760" t="s">
        <v>3610</v>
      </c>
      <c r="F16" s="760"/>
      <c r="G16" s="761">
        <v>4</v>
      </c>
      <c r="I16" s="762" t="s">
        <v>3611</v>
      </c>
      <c r="J16" s="763" t="s">
        <v>3612</v>
      </c>
      <c r="K16" s="764">
        <v>6348</v>
      </c>
      <c r="L16" s="764">
        <f t="shared" si="0"/>
        <v>25392</v>
      </c>
      <c r="M16" s="765">
        <v>7323</v>
      </c>
      <c r="N16" s="766"/>
    </row>
    <row r="17" spans="1:14" ht="99.95" customHeight="1">
      <c r="A17" s="761">
        <v>14</v>
      </c>
      <c r="B17" s="760" t="s">
        <v>3613</v>
      </c>
      <c r="C17" s="760" t="s">
        <v>312</v>
      </c>
      <c r="D17" s="760" t="s">
        <v>3555</v>
      </c>
      <c r="E17" s="760" t="s">
        <v>3614</v>
      </c>
      <c r="F17" s="760"/>
      <c r="G17" s="761">
        <v>2</v>
      </c>
      <c r="I17" s="762" t="s">
        <v>3615</v>
      </c>
      <c r="J17" s="763" t="s">
        <v>3616</v>
      </c>
      <c r="K17" s="767">
        <v>9447.4800000000014</v>
      </c>
      <c r="L17" s="764">
        <f t="shared" si="0"/>
        <v>18894.960000000003</v>
      </c>
      <c r="M17" s="765">
        <v>7323</v>
      </c>
      <c r="N17" s="766"/>
    </row>
    <row r="18" spans="1:14" ht="99.95" customHeight="1">
      <c r="A18" s="759">
        <v>15</v>
      </c>
      <c r="B18" s="760" t="s">
        <v>3617</v>
      </c>
      <c r="C18" s="768" t="s">
        <v>313</v>
      </c>
      <c r="D18" s="768" t="s">
        <v>3555</v>
      </c>
      <c r="E18" s="768" t="s">
        <v>3618</v>
      </c>
      <c r="F18" s="760"/>
      <c r="G18" s="761">
        <v>4</v>
      </c>
      <c r="I18" s="762" t="s">
        <v>3619</v>
      </c>
      <c r="J18" s="763" t="s">
        <v>3620</v>
      </c>
      <c r="K18" s="767">
        <v>16207.64</v>
      </c>
      <c r="L18" s="764">
        <f t="shared" si="0"/>
        <v>64830.559999999998</v>
      </c>
      <c r="M18" s="765">
        <v>7323</v>
      </c>
      <c r="N18" s="766"/>
    </row>
    <row r="19" spans="1:14" ht="99.95" customHeight="1">
      <c r="A19" s="761">
        <v>16</v>
      </c>
      <c r="B19" s="760" t="s">
        <v>3621</v>
      </c>
      <c r="C19" s="768" t="s">
        <v>314</v>
      </c>
      <c r="D19" s="768" t="s">
        <v>3555</v>
      </c>
      <c r="E19" s="768" t="s">
        <v>3622</v>
      </c>
      <c r="F19" s="760"/>
      <c r="G19" s="761">
        <v>3</v>
      </c>
      <c r="I19" s="769" t="s">
        <v>3623</v>
      </c>
      <c r="J19" s="770" t="s">
        <v>3624</v>
      </c>
      <c r="K19" s="771">
        <v>20155.36</v>
      </c>
      <c r="L19" s="764">
        <f t="shared" si="0"/>
        <v>60466.080000000002</v>
      </c>
      <c r="M19" s="711">
        <v>7323</v>
      </c>
      <c r="N19" s="766"/>
    </row>
    <row r="20" spans="1:14" ht="99.95" customHeight="1">
      <c r="A20" s="759">
        <v>17</v>
      </c>
      <c r="B20" s="760" t="s">
        <v>3625</v>
      </c>
      <c r="C20" s="760" t="s">
        <v>315</v>
      </c>
      <c r="D20" s="760" t="s">
        <v>3555</v>
      </c>
      <c r="E20" s="760" t="s">
        <v>3626</v>
      </c>
      <c r="F20" s="760"/>
      <c r="G20" s="761">
        <v>8</v>
      </c>
      <c r="I20" s="772" t="s">
        <v>3627</v>
      </c>
      <c r="J20" s="773" t="s">
        <v>3628</v>
      </c>
      <c r="K20" s="767">
        <v>4557.68</v>
      </c>
      <c r="L20" s="764">
        <f t="shared" si="0"/>
        <v>36461.440000000002</v>
      </c>
      <c r="M20" s="765">
        <v>7323</v>
      </c>
      <c r="N20" s="774"/>
    </row>
    <row r="21" spans="1:14" ht="99.95" customHeight="1">
      <c r="A21" s="761">
        <v>18</v>
      </c>
      <c r="B21" s="760" t="s">
        <v>3629</v>
      </c>
      <c r="C21" s="760" t="s">
        <v>3630</v>
      </c>
      <c r="D21" s="760" t="s">
        <v>3555</v>
      </c>
      <c r="E21" s="760" t="s">
        <v>3631</v>
      </c>
      <c r="F21" s="760"/>
      <c r="G21" s="761">
        <v>5</v>
      </c>
      <c r="I21" s="772" t="s">
        <v>3632</v>
      </c>
      <c r="J21" s="773" t="s">
        <v>3633</v>
      </c>
      <c r="K21" s="767">
        <v>5061.84</v>
      </c>
      <c r="L21" s="764">
        <f t="shared" si="0"/>
        <v>25309.200000000001</v>
      </c>
      <c r="M21" s="765">
        <v>7323</v>
      </c>
      <c r="N21" s="774"/>
    </row>
    <row r="22" spans="1:14" ht="99.95" customHeight="1">
      <c r="A22" s="759">
        <v>19</v>
      </c>
      <c r="B22" s="760" t="s">
        <v>316</v>
      </c>
      <c r="C22" s="760" t="s">
        <v>317</v>
      </c>
      <c r="D22" s="760" t="s">
        <v>3555</v>
      </c>
      <c r="E22" s="760" t="s">
        <v>3634</v>
      </c>
      <c r="F22" s="760"/>
      <c r="G22" s="761">
        <v>6</v>
      </c>
      <c r="I22" s="772" t="s">
        <v>3632</v>
      </c>
      <c r="J22" s="773" t="s">
        <v>3633</v>
      </c>
      <c r="K22" s="767">
        <v>5061.84</v>
      </c>
      <c r="L22" s="764">
        <f t="shared" si="0"/>
        <v>30371.040000000001</v>
      </c>
      <c r="M22" s="765">
        <v>7323</v>
      </c>
      <c r="N22" s="774"/>
    </row>
    <row r="23" spans="1:14" ht="99.95" customHeight="1">
      <c r="A23" s="761">
        <v>20</v>
      </c>
      <c r="B23" s="760" t="s">
        <v>318</v>
      </c>
      <c r="C23" s="768" t="s">
        <v>319</v>
      </c>
      <c r="D23" s="768" t="s">
        <v>3555</v>
      </c>
      <c r="E23" s="768" t="s">
        <v>3635</v>
      </c>
      <c r="F23" s="768"/>
      <c r="G23" s="761">
        <v>12</v>
      </c>
      <c r="I23" s="772" t="s">
        <v>3636</v>
      </c>
      <c r="J23" s="773" t="s">
        <v>3637</v>
      </c>
      <c r="K23" s="767">
        <v>4652.4400000000005</v>
      </c>
      <c r="L23" s="764">
        <f t="shared" si="0"/>
        <v>55829.280000000006</v>
      </c>
      <c r="M23" s="765">
        <v>7323</v>
      </c>
      <c r="N23" s="774"/>
    </row>
    <row r="24" spans="1:14" ht="99.95" customHeight="1">
      <c r="A24" s="759">
        <v>21</v>
      </c>
      <c r="B24" s="760" t="s">
        <v>320</v>
      </c>
      <c r="C24" s="768" t="s">
        <v>321</v>
      </c>
      <c r="D24" s="768" t="s">
        <v>3555</v>
      </c>
      <c r="E24" s="768" t="s">
        <v>3638</v>
      </c>
      <c r="F24" s="768"/>
      <c r="G24" s="761">
        <v>12</v>
      </c>
      <c r="I24" s="772" t="s">
        <v>3639</v>
      </c>
      <c r="J24" s="773" t="s">
        <v>3640</v>
      </c>
      <c r="K24" s="767">
        <v>4938.5600000000004</v>
      </c>
      <c r="L24" s="764">
        <f t="shared" si="0"/>
        <v>59262.720000000001</v>
      </c>
      <c r="M24" s="765">
        <v>7323</v>
      </c>
      <c r="N24" s="774"/>
    </row>
    <row r="25" spans="1:14" ht="99.95" customHeight="1">
      <c r="A25" s="761">
        <v>22</v>
      </c>
      <c r="B25" s="760" t="s">
        <v>322</v>
      </c>
      <c r="C25" s="768" t="s">
        <v>323</v>
      </c>
      <c r="D25" s="768" t="s">
        <v>3555</v>
      </c>
      <c r="E25" s="768" t="s">
        <v>3641</v>
      </c>
      <c r="F25" s="768"/>
      <c r="G25" s="761">
        <v>6</v>
      </c>
      <c r="I25" s="772" t="s">
        <v>3642</v>
      </c>
      <c r="J25" s="773" t="s">
        <v>3643</v>
      </c>
      <c r="K25" s="767">
        <v>5615.6799999999994</v>
      </c>
      <c r="L25" s="764">
        <f t="shared" si="0"/>
        <v>33694.079999999994</v>
      </c>
      <c r="M25" s="765">
        <v>7323</v>
      </c>
      <c r="N25" s="774"/>
    </row>
    <row r="26" spans="1:14" ht="99.95" customHeight="1">
      <c r="A26" s="759">
        <v>23</v>
      </c>
      <c r="B26" s="760" t="s">
        <v>324</v>
      </c>
      <c r="C26" s="760" t="s">
        <v>325</v>
      </c>
      <c r="D26" s="760" t="s">
        <v>3555</v>
      </c>
      <c r="E26" s="760" t="s">
        <v>3644</v>
      </c>
      <c r="F26" s="760"/>
      <c r="G26" s="761">
        <v>8</v>
      </c>
      <c r="I26" s="772" t="s">
        <v>3645</v>
      </c>
      <c r="J26" s="773" t="s">
        <v>3646</v>
      </c>
      <c r="K26" s="767">
        <v>3467.4800000000005</v>
      </c>
      <c r="L26" s="764">
        <f t="shared" si="0"/>
        <v>27739.840000000004</v>
      </c>
      <c r="M26" s="765">
        <v>7323</v>
      </c>
      <c r="N26" s="774"/>
    </row>
    <row r="27" spans="1:14" ht="99.95" customHeight="1">
      <c r="A27" s="761">
        <v>24</v>
      </c>
      <c r="B27" s="760" t="s">
        <v>326</v>
      </c>
      <c r="C27" s="760" t="s">
        <v>327</v>
      </c>
      <c r="D27" s="760" t="s">
        <v>3555</v>
      </c>
      <c r="E27" s="760" t="s">
        <v>3647</v>
      </c>
      <c r="F27" s="760"/>
      <c r="G27" s="761">
        <v>8</v>
      </c>
      <c r="I27" s="772" t="s">
        <v>3648</v>
      </c>
      <c r="J27" s="773" t="s">
        <v>3649</v>
      </c>
      <c r="K27" s="767">
        <v>4233.84</v>
      </c>
      <c r="L27" s="764">
        <f t="shared" si="0"/>
        <v>33870.720000000001</v>
      </c>
      <c r="M27" s="765">
        <v>7323</v>
      </c>
      <c r="N27" s="774"/>
    </row>
    <row r="28" spans="1:14" ht="99.95" customHeight="1">
      <c r="A28" s="759">
        <v>25</v>
      </c>
      <c r="B28" s="760" t="s">
        <v>328</v>
      </c>
      <c r="C28" s="768" t="s">
        <v>329</v>
      </c>
      <c r="D28" s="768" t="s">
        <v>3555</v>
      </c>
      <c r="E28" s="768" t="s">
        <v>3650</v>
      </c>
      <c r="F28" s="760"/>
      <c r="G28" s="761">
        <v>4</v>
      </c>
      <c r="I28" s="772" t="s">
        <v>3651</v>
      </c>
      <c r="J28" s="773" t="s">
        <v>3652</v>
      </c>
      <c r="K28" s="767">
        <v>5587.1600000000008</v>
      </c>
      <c r="L28" s="764">
        <f t="shared" si="0"/>
        <v>22348.640000000003</v>
      </c>
      <c r="M28" s="765">
        <v>7323</v>
      </c>
      <c r="N28" s="774"/>
    </row>
    <row r="29" spans="1:14" ht="99.95" customHeight="1">
      <c r="A29" s="761">
        <v>26</v>
      </c>
      <c r="B29" s="760" t="s">
        <v>330</v>
      </c>
      <c r="C29" s="768" t="s">
        <v>331</v>
      </c>
      <c r="D29" s="768" t="s">
        <v>3555</v>
      </c>
      <c r="E29" s="768" t="s">
        <v>3653</v>
      </c>
      <c r="F29" s="760"/>
      <c r="G29" s="761">
        <v>4</v>
      </c>
      <c r="I29" s="772" t="s">
        <v>3654</v>
      </c>
      <c r="J29" s="773" t="s">
        <v>3655</v>
      </c>
      <c r="K29" s="767">
        <v>7818.1600000000008</v>
      </c>
      <c r="L29" s="764">
        <f t="shared" si="0"/>
        <v>31272.640000000003</v>
      </c>
      <c r="M29" s="765">
        <v>7323</v>
      </c>
      <c r="N29" s="774"/>
    </row>
    <row r="30" spans="1:14" ht="99.95" customHeight="1">
      <c r="A30" s="759">
        <v>27</v>
      </c>
      <c r="B30" s="760" t="s">
        <v>332</v>
      </c>
      <c r="C30" s="760" t="s">
        <v>333</v>
      </c>
      <c r="D30" s="760" t="s">
        <v>3555</v>
      </c>
      <c r="E30" s="760" t="s">
        <v>3656</v>
      </c>
      <c r="F30" s="760"/>
      <c r="G30" s="761">
        <v>18</v>
      </c>
      <c r="I30" s="772" t="s">
        <v>3657</v>
      </c>
      <c r="J30" s="773" t="s">
        <v>3658</v>
      </c>
      <c r="K30" s="767">
        <v>4345.16</v>
      </c>
      <c r="L30" s="764">
        <f t="shared" si="0"/>
        <v>78212.88</v>
      </c>
      <c r="M30" s="765">
        <v>7323</v>
      </c>
      <c r="N30" s="774"/>
    </row>
    <row r="31" spans="1:14" ht="99.95" customHeight="1">
      <c r="A31" s="761">
        <v>28</v>
      </c>
      <c r="B31" s="760" t="s">
        <v>334</v>
      </c>
      <c r="C31" s="760" t="s">
        <v>335</v>
      </c>
      <c r="D31" s="760" t="s">
        <v>3555</v>
      </c>
      <c r="E31" s="760" t="s">
        <v>3659</v>
      </c>
      <c r="F31" s="760"/>
      <c r="G31" s="761">
        <v>12</v>
      </c>
      <c r="I31" s="772" t="s">
        <v>3660</v>
      </c>
      <c r="J31" s="773" t="s">
        <v>3661</v>
      </c>
      <c r="K31" s="767">
        <v>5738.9600000000009</v>
      </c>
      <c r="L31" s="764">
        <f t="shared" si="0"/>
        <v>68867.520000000019</v>
      </c>
      <c r="M31" s="765">
        <v>7323</v>
      </c>
      <c r="N31" s="774"/>
    </row>
    <row r="32" spans="1:14" ht="99.95" customHeight="1">
      <c r="A32" s="759">
        <v>29</v>
      </c>
      <c r="B32" s="760" t="s">
        <v>336</v>
      </c>
      <c r="C32" s="760" t="s">
        <v>337</v>
      </c>
      <c r="D32" s="760" t="s">
        <v>3555</v>
      </c>
      <c r="E32" s="760" t="s">
        <v>3662</v>
      </c>
      <c r="F32" s="760"/>
      <c r="G32" s="761">
        <v>4</v>
      </c>
      <c r="I32" s="772" t="s">
        <v>3663</v>
      </c>
      <c r="J32" s="773" t="s">
        <v>3664</v>
      </c>
      <c r="K32" s="767">
        <v>6907.3600000000006</v>
      </c>
      <c r="L32" s="764">
        <f t="shared" si="0"/>
        <v>27629.440000000002</v>
      </c>
      <c r="M32" s="765">
        <v>7323</v>
      </c>
      <c r="N32" s="774"/>
    </row>
    <row r="33" spans="1:14" ht="99.95" customHeight="1">
      <c r="A33" s="761">
        <v>30</v>
      </c>
      <c r="B33" s="760" t="s">
        <v>338</v>
      </c>
      <c r="C33" s="760" t="s">
        <v>339</v>
      </c>
      <c r="D33" s="760" t="s">
        <v>3555</v>
      </c>
      <c r="E33" s="760" t="s">
        <v>3665</v>
      </c>
      <c r="F33" s="760"/>
      <c r="G33" s="761">
        <v>4</v>
      </c>
      <c r="I33" s="772" t="s">
        <v>3666</v>
      </c>
      <c r="J33" s="773" t="s">
        <v>3667</v>
      </c>
      <c r="K33" s="767">
        <v>8802.5600000000013</v>
      </c>
      <c r="L33" s="764">
        <f t="shared" si="0"/>
        <v>35210.240000000005</v>
      </c>
      <c r="M33" s="765">
        <v>7323</v>
      </c>
      <c r="N33" s="774"/>
    </row>
    <row r="34" spans="1:14" ht="99.95" customHeight="1">
      <c r="A34" s="759">
        <v>31</v>
      </c>
      <c r="B34" s="760" t="s">
        <v>340</v>
      </c>
      <c r="C34" s="768" t="s">
        <v>333</v>
      </c>
      <c r="D34" s="768" t="s">
        <v>3555</v>
      </c>
      <c r="E34" s="768" t="s">
        <v>3668</v>
      </c>
      <c r="F34" s="768"/>
      <c r="G34" s="761">
        <v>12</v>
      </c>
      <c r="I34" s="772" t="s">
        <v>3669</v>
      </c>
      <c r="J34" s="773" t="s">
        <v>3670</v>
      </c>
      <c r="K34" s="767">
        <v>5391.2</v>
      </c>
      <c r="L34" s="764">
        <f t="shared" si="0"/>
        <v>64694.399999999994</v>
      </c>
      <c r="M34" s="765">
        <v>7323</v>
      </c>
      <c r="N34" s="774"/>
    </row>
    <row r="35" spans="1:14" ht="99.95" customHeight="1">
      <c r="A35" s="761">
        <v>32</v>
      </c>
      <c r="B35" s="760" t="s">
        <v>341</v>
      </c>
      <c r="C35" s="768" t="s">
        <v>3671</v>
      </c>
      <c r="D35" s="768" t="s">
        <v>3555</v>
      </c>
      <c r="E35" s="768" t="s">
        <v>3672</v>
      </c>
      <c r="F35" s="768"/>
      <c r="G35" s="761">
        <v>24</v>
      </c>
      <c r="I35" s="772" t="s">
        <v>3673</v>
      </c>
      <c r="J35" s="773" t="s">
        <v>3674</v>
      </c>
      <c r="K35" s="767">
        <v>6302</v>
      </c>
      <c r="L35" s="764">
        <f t="shared" si="0"/>
        <v>151248</v>
      </c>
      <c r="M35" s="765">
        <v>7323</v>
      </c>
      <c r="N35" s="774"/>
    </row>
    <row r="36" spans="1:14" ht="99.95" customHeight="1">
      <c r="A36" s="759">
        <v>33</v>
      </c>
      <c r="B36" s="760" t="s">
        <v>342</v>
      </c>
      <c r="C36" s="768" t="s">
        <v>335</v>
      </c>
      <c r="D36" s="768" t="s">
        <v>3555</v>
      </c>
      <c r="E36" s="768" t="s">
        <v>3675</v>
      </c>
      <c r="F36" s="768"/>
      <c r="G36" s="761">
        <v>12</v>
      </c>
      <c r="I36" s="772" t="s">
        <v>3676</v>
      </c>
      <c r="J36" s="773" t="s">
        <v>3677</v>
      </c>
      <c r="K36" s="767">
        <v>7655.32</v>
      </c>
      <c r="L36" s="764">
        <f t="shared" si="0"/>
        <v>91863.84</v>
      </c>
      <c r="M36" s="765">
        <v>7323</v>
      </c>
      <c r="N36" s="774"/>
    </row>
    <row r="37" spans="1:14" ht="99.95" customHeight="1">
      <c r="A37" s="761">
        <v>34</v>
      </c>
      <c r="B37" s="760" t="s">
        <v>343</v>
      </c>
      <c r="C37" s="768" t="s">
        <v>3678</v>
      </c>
      <c r="D37" s="768" t="s">
        <v>3555</v>
      </c>
      <c r="E37" s="768" t="s">
        <v>3679</v>
      </c>
      <c r="F37" s="768"/>
      <c r="G37" s="761">
        <v>6</v>
      </c>
      <c r="I37" s="772" t="s">
        <v>3680</v>
      </c>
      <c r="J37" s="773" t="s">
        <v>3681</v>
      </c>
      <c r="K37" s="767">
        <v>12348.24</v>
      </c>
      <c r="L37" s="764">
        <f t="shared" si="0"/>
        <v>74089.440000000002</v>
      </c>
      <c r="M37" s="765">
        <v>7323</v>
      </c>
      <c r="N37" s="774"/>
    </row>
    <row r="38" spans="1:14" ht="99.95" customHeight="1">
      <c r="A38" s="759">
        <v>35</v>
      </c>
      <c r="B38" s="760" t="s">
        <v>344</v>
      </c>
      <c r="C38" s="760" t="s">
        <v>345</v>
      </c>
      <c r="D38" s="760" t="s">
        <v>3555</v>
      </c>
      <c r="E38" s="760" t="s">
        <v>3682</v>
      </c>
      <c r="F38" s="760"/>
      <c r="G38" s="761">
        <v>6</v>
      </c>
      <c r="I38" s="762" t="s">
        <v>3683</v>
      </c>
      <c r="J38" s="763" t="s">
        <v>2455</v>
      </c>
      <c r="K38" s="767">
        <v>28413.279999999999</v>
      </c>
      <c r="L38" s="764">
        <f t="shared" si="0"/>
        <v>170479.68</v>
      </c>
      <c r="M38" s="765">
        <v>7323</v>
      </c>
      <c r="N38" s="774"/>
    </row>
    <row r="39" spans="1:14" ht="99.95" customHeight="1">
      <c r="A39" s="761">
        <v>36</v>
      </c>
      <c r="B39" s="760" t="s">
        <v>346</v>
      </c>
      <c r="C39" s="760" t="s">
        <v>347</v>
      </c>
      <c r="D39" s="760" t="s">
        <v>3555</v>
      </c>
      <c r="E39" s="760" t="s">
        <v>3684</v>
      </c>
      <c r="F39" s="760"/>
      <c r="G39" s="761">
        <v>4</v>
      </c>
      <c r="I39" s="762" t="s">
        <v>3685</v>
      </c>
      <c r="J39" s="763" t="s">
        <v>3686</v>
      </c>
      <c r="K39" s="767">
        <v>21383.56</v>
      </c>
      <c r="L39" s="764">
        <f t="shared" si="0"/>
        <v>85534.24</v>
      </c>
      <c r="M39" s="765">
        <v>7323</v>
      </c>
      <c r="N39" s="774"/>
    </row>
    <row r="40" spans="1:14" ht="99.95" customHeight="1">
      <c r="A40" s="759">
        <v>37</v>
      </c>
      <c r="B40" s="760" t="s">
        <v>348</v>
      </c>
      <c r="C40" s="760" t="s">
        <v>349</v>
      </c>
      <c r="D40" s="760" t="s">
        <v>3555</v>
      </c>
      <c r="E40" s="760" t="s">
        <v>3687</v>
      </c>
      <c r="F40" s="760"/>
      <c r="G40" s="761">
        <v>4</v>
      </c>
      <c r="I40" s="762" t="s">
        <v>3688</v>
      </c>
      <c r="J40" s="763" t="s">
        <v>3689</v>
      </c>
      <c r="K40" s="767">
        <v>7846.68</v>
      </c>
      <c r="L40" s="764">
        <f t="shared" si="0"/>
        <v>31386.720000000001</v>
      </c>
      <c r="M40" s="765">
        <v>7323</v>
      </c>
      <c r="N40" s="774"/>
    </row>
    <row r="41" spans="1:14" ht="99.95" customHeight="1">
      <c r="A41" s="761">
        <v>38</v>
      </c>
      <c r="B41" s="760" t="s">
        <v>3690</v>
      </c>
      <c r="C41" s="768" t="s">
        <v>350</v>
      </c>
      <c r="D41" s="768" t="s">
        <v>3555</v>
      </c>
      <c r="E41" s="768" t="s">
        <v>3691</v>
      </c>
      <c r="F41" s="768"/>
      <c r="G41" s="761">
        <v>4</v>
      </c>
      <c r="I41" s="775" t="s">
        <v>2456</v>
      </c>
      <c r="J41" s="689" t="s">
        <v>2457</v>
      </c>
      <c r="K41" s="776">
        <v>17490.120000000003</v>
      </c>
      <c r="L41" s="764">
        <f t="shared" si="0"/>
        <v>69960.48000000001</v>
      </c>
      <c r="M41" s="765">
        <v>7323</v>
      </c>
      <c r="N41" s="774"/>
    </row>
    <row r="42" spans="1:14" ht="99.95" customHeight="1">
      <c r="A42" s="759">
        <v>39</v>
      </c>
      <c r="B42" s="760" t="s">
        <v>3692</v>
      </c>
      <c r="C42" s="768" t="s">
        <v>351</v>
      </c>
      <c r="D42" s="768" t="s">
        <v>3555</v>
      </c>
      <c r="E42" s="768" t="s">
        <v>3693</v>
      </c>
      <c r="F42" s="768"/>
      <c r="G42" s="761">
        <v>4</v>
      </c>
      <c r="I42" s="775" t="s">
        <v>2458</v>
      </c>
      <c r="J42" s="689" t="s">
        <v>2459</v>
      </c>
      <c r="K42" s="776">
        <v>21264.880000000001</v>
      </c>
      <c r="L42" s="764">
        <f t="shared" si="0"/>
        <v>85059.520000000004</v>
      </c>
      <c r="M42" s="765">
        <v>7323</v>
      </c>
      <c r="N42" s="774"/>
    </row>
    <row r="43" spans="1:14" ht="99.95" customHeight="1">
      <c r="A43" s="761">
        <v>40</v>
      </c>
      <c r="B43" s="760" t="s">
        <v>352</v>
      </c>
      <c r="C43" s="768" t="s">
        <v>353</v>
      </c>
      <c r="D43" s="768" t="s">
        <v>3555</v>
      </c>
      <c r="E43" s="768" t="s">
        <v>3694</v>
      </c>
      <c r="F43" s="768"/>
      <c r="G43" s="761">
        <v>2</v>
      </c>
      <c r="I43" s="775" t="s">
        <v>2460</v>
      </c>
      <c r="J43" s="689" t="s">
        <v>2461</v>
      </c>
      <c r="K43" s="776">
        <v>23781.08</v>
      </c>
      <c r="L43" s="764">
        <f t="shared" si="0"/>
        <v>47562.16</v>
      </c>
      <c r="M43" s="765">
        <v>7323</v>
      </c>
      <c r="N43" s="774"/>
    </row>
    <row r="44" spans="1:14" ht="99.95" customHeight="1">
      <c r="A44" s="759">
        <v>41</v>
      </c>
      <c r="B44" s="760" t="s">
        <v>3695</v>
      </c>
      <c r="C44" s="768" t="s">
        <v>3696</v>
      </c>
      <c r="D44" s="768" t="s">
        <v>3555</v>
      </c>
      <c r="E44" s="768" t="s">
        <v>3697</v>
      </c>
      <c r="F44" s="768"/>
      <c r="G44" s="761">
        <v>14</v>
      </c>
      <c r="I44" s="775" t="s">
        <v>3698</v>
      </c>
      <c r="J44" s="689" t="s">
        <v>3699</v>
      </c>
      <c r="K44" s="776">
        <v>30072.960000000003</v>
      </c>
      <c r="L44" s="764">
        <f t="shared" si="0"/>
        <v>421021.44000000006</v>
      </c>
      <c r="M44" s="765">
        <v>7323</v>
      </c>
      <c r="N44" s="774"/>
    </row>
    <row r="45" spans="1:14" ht="99.95" customHeight="1">
      <c r="A45" s="761">
        <v>42</v>
      </c>
      <c r="B45" s="760" t="s">
        <v>3700</v>
      </c>
      <c r="C45" s="768" t="s">
        <v>354</v>
      </c>
      <c r="D45" s="768" t="s">
        <v>3555</v>
      </c>
      <c r="E45" s="768" t="s">
        <v>3701</v>
      </c>
      <c r="F45" s="768"/>
      <c r="G45" s="761">
        <v>8</v>
      </c>
      <c r="I45" s="775" t="s">
        <v>3702</v>
      </c>
      <c r="J45" s="777" t="s">
        <v>3703</v>
      </c>
      <c r="K45" s="776">
        <v>20761.640000000003</v>
      </c>
      <c r="L45" s="764">
        <f t="shared" si="0"/>
        <v>166093.12000000002</v>
      </c>
      <c r="M45" s="765">
        <v>7323</v>
      </c>
      <c r="N45" s="653"/>
    </row>
    <row r="46" spans="1:14" ht="99.95" customHeight="1">
      <c r="A46" s="759">
        <v>43</v>
      </c>
      <c r="B46" s="760" t="s">
        <v>3704</v>
      </c>
      <c r="C46" s="768" t="s">
        <v>355</v>
      </c>
      <c r="D46" s="768" t="s">
        <v>3555</v>
      </c>
      <c r="E46" s="768" t="s">
        <v>3705</v>
      </c>
      <c r="F46" s="768"/>
      <c r="G46" s="761">
        <v>6</v>
      </c>
      <c r="I46" s="775" t="s">
        <v>3706</v>
      </c>
      <c r="J46" s="777" t="s">
        <v>3707</v>
      </c>
      <c r="K46" s="776">
        <v>15012.560000000001</v>
      </c>
      <c r="L46" s="764">
        <f t="shared" si="0"/>
        <v>90075.360000000015</v>
      </c>
      <c r="M46" s="765">
        <v>7323</v>
      </c>
      <c r="N46" s="653"/>
    </row>
    <row r="47" spans="1:14" s="757" customFormat="1" ht="75" customHeight="1">
      <c r="A47" s="761">
        <v>44</v>
      </c>
      <c r="B47" s="778" t="s">
        <v>3708</v>
      </c>
      <c r="C47" s="779"/>
      <c r="D47" s="779"/>
      <c r="E47" s="779"/>
      <c r="F47" s="756"/>
      <c r="G47" s="780">
        <v>2</v>
      </c>
      <c r="I47" s="772" t="s">
        <v>3709</v>
      </c>
      <c r="J47" s="773" t="s">
        <v>3708</v>
      </c>
      <c r="K47" s="767">
        <v>7068.3600000000006</v>
      </c>
      <c r="L47" s="764">
        <f t="shared" si="0"/>
        <v>14136.720000000001</v>
      </c>
      <c r="M47" s="765">
        <v>7323</v>
      </c>
      <c r="N47" s="781"/>
    </row>
    <row r="48" spans="1:14" ht="75" customHeight="1">
      <c r="A48" s="759">
        <v>45</v>
      </c>
      <c r="B48" s="782" t="s">
        <v>3710</v>
      </c>
      <c r="C48" s="783"/>
      <c r="D48" s="783"/>
      <c r="E48" s="783"/>
      <c r="F48" s="783"/>
      <c r="G48" s="780">
        <v>2</v>
      </c>
      <c r="I48" s="772" t="s">
        <v>3711</v>
      </c>
      <c r="J48" s="773" t="s">
        <v>3710</v>
      </c>
      <c r="K48" s="767">
        <v>12979.360000000002</v>
      </c>
      <c r="L48" s="764">
        <f t="shared" si="0"/>
        <v>25958.720000000005</v>
      </c>
      <c r="M48" s="765">
        <v>7323</v>
      </c>
      <c r="N48" s="774"/>
    </row>
    <row r="49" spans="1:14" s="788" customFormat="1" ht="75" customHeight="1">
      <c r="A49" s="784">
        <v>46</v>
      </c>
      <c r="B49" s="785" t="s">
        <v>3712</v>
      </c>
      <c r="C49" s="786"/>
      <c r="D49" s="786"/>
      <c r="E49" s="786"/>
      <c r="F49" s="786"/>
      <c r="G49" s="787">
        <v>2</v>
      </c>
      <c r="I49" s="789" t="s">
        <v>3713</v>
      </c>
      <c r="J49" s="790" t="s">
        <v>3714</v>
      </c>
      <c r="K49" s="791">
        <v>6017.72</v>
      </c>
      <c r="L49" s="764">
        <f t="shared" si="0"/>
        <v>12035.44</v>
      </c>
      <c r="M49" s="792">
        <v>7323</v>
      </c>
      <c r="N49" s="774"/>
    </row>
    <row r="50" spans="1:14" ht="75" customHeight="1">
      <c r="A50" s="759">
        <v>47</v>
      </c>
      <c r="B50" s="782" t="s">
        <v>3715</v>
      </c>
      <c r="C50" s="783"/>
      <c r="D50" s="783"/>
      <c r="E50" s="783"/>
      <c r="F50" s="783"/>
      <c r="G50" s="780">
        <v>2</v>
      </c>
      <c r="I50" s="772" t="s">
        <v>3716</v>
      </c>
      <c r="J50" s="773" t="s">
        <v>3717</v>
      </c>
      <c r="K50" s="767">
        <v>7522.84</v>
      </c>
      <c r="L50" s="764">
        <f t="shared" si="0"/>
        <v>15045.68</v>
      </c>
      <c r="M50" s="765">
        <v>7323</v>
      </c>
      <c r="N50" s="774"/>
    </row>
    <row r="51" spans="1:14" ht="75" customHeight="1">
      <c r="A51" s="761">
        <v>48</v>
      </c>
      <c r="B51" s="782" t="s">
        <v>3718</v>
      </c>
      <c r="C51" s="783"/>
      <c r="D51" s="783"/>
      <c r="E51" s="783"/>
      <c r="F51" s="783"/>
      <c r="G51" s="780">
        <v>4</v>
      </c>
      <c r="I51" s="772" t="s">
        <v>3719</v>
      </c>
      <c r="J51" s="773" t="s">
        <v>3720</v>
      </c>
      <c r="K51" s="767">
        <v>3976.2400000000002</v>
      </c>
      <c r="L51" s="764">
        <f t="shared" si="0"/>
        <v>15904.960000000001</v>
      </c>
      <c r="M51" s="765">
        <v>7323</v>
      </c>
      <c r="N51" s="774"/>
    </row>
    <row r="52" spans="1:14" ht="75" customHeight="1">
      <c r="A52" s="759">
        <v>49</v>
      </c>
      <c r="B52" s="782" t="s">
        <v>3721</v>
      </c>
      <c r="C52" s="783"/>
      <c r="D52" s="783"/>
      <c r="E52" s="783"/>
      <c r="F52" s="783"/>
      <c r="G52" s="780">
        <v>4</v>
      </c>
      <c r="I52" s="793" t="s">
        <v>3722</v>
      </c>
      <c r="J52" s="773" t="s">
        <v>3723</v>
      </c>
      <c r="K52" s="767">
        <v>5442.72</v>
      </c>
      <c r="L52" s="764">
        <f t="shared" si="0"/>
        <v>21770.880000000001</v>
      </c>
      <c r="M52" s="765">
        <v>7323</v>
      </c>
      <c r="N52" s="774"/>
    </row>
    <row r="53" spans="1:14" ht="75" customHeight="1">
      <c r="A53" s="761">
        <v>50</v>
      </c>
      <c r="B53" s="782" t="s">
        <v>3718</v>
      </c>
      <c r="C53" s="783"/>
      <c r="D53" s="783"/>
      <c r="E53" s="783"/>
      <c r="F53" s="783"/>
      <c r="G53" s="780">
        <v>4</v>
      </c>
      <c r="I53" s="772" t="s">
        <v>3719</v>
      </c>
      <c r="J53" s="773" t="s">
        <v>3720</v>
      </c>
      <c r="K53" s="767">
        <v>3976.2400000000002</v>
      </c>
      <c r="L53" s="764">
        <f t="shared" si="0"/>
        <v>15904.960000000001</v>
      </c>
      <c r="M53" s="765">
        <v>7323</v>
      </c>
      <c r="N53" s="774"/>
    </row>
    <row r="54" spans="1:14" ht="99.95" customHeight="1">
      <c r="A54" s="759">
        <v>51</v>
      </c>
      <c r="B54" s="794" t="s">
        <v>3724</v>
      </c>
      <c r="C54" s="783"/>
      <c r="D54" s="783"/>
      <c r="E54" s="783"/>
      <c r="F54" s="783"/>
      <c r="G54" s="795">
        <v>2</v>
      </c>
      <c r="I54" s="772" t="s">
        <v>3725</v>
      </c>
      <c r="J54" s="773" t="s">
        <v>3724</v>
      </c>
      <c r="K54" s="767">
        <v>1666.1200000000001</v>
      </c>
      <c r="L54" s="764">
        <f t="shared" si="0"/>
        <v>3332.2400000000002</v>
      </c>
      <c r="M54" s="765">
        <v>7323</v>
      </c>
      <c r="N54" s="774"/>
    </row>
    <row r="55" spans="1:14" ht="99.95" customHeight="1">
      <c r="A55" s="761">
        <v>52</v>
      </c>
      <c r="B55" s="782" t="s">
        <v>3726</v>
      </c>
      <c r="C55" s="783"/>
      <c r="D55" s="783"/>
      <c r="E55" s="783"/>
      <c r="F55" s="783"/>
      <c r="G55" s="796">
        <v>4</v>
      </c>
      <c r="I55" s="772" t="s">
        <v>3727</v>
      </c>
      <c r="J55" s="773" t="s">
        <v>3726</v>
      </c>
      <c r="K55" s="767">
        <v>1084.68</v>
      </c>
      <c r="L55" s="764">
        <f t="shared" si="0"/>
        <v>4338.72</v>
      </c>
      <c r="M55" s="765">
        <v>7323</v>
      </c>
      <c r="N55" s="774"/>
    </row>
    <row r="56" spans="1:14" ht="99.95" customHeight="1">
      <c r="A56" s="759">
        <v>53</v>
      </c>
      <c r="B56" s="782" t="s">
        <v>3728</v>
      </c>
      <c r="C56" s="783"/>
      <c r="D56" s="783"/>
      <c r="E56" s="783"/>
      <c r="F56" s="783"/>
      <c r="G56" s="796">
        <v>12</v>
      </c>
      <c r="I56" s="772" t="s">
        <v>3729</v>
      </c>
      <c r="J56" s="797" t="s">
        <v>3730</v>
      </c>
      <c r="K56" s="767">
        <v>4105.96</v>
      </c>
      <c r="L56" s="764">
        <f t="shared" si="0"/>
        <v>49271.520000000004</v>
      </c>
      <c r="M56" s="765">
        <v>7323</v>
      </c>
      <c r="N56" s="774"/>
    </row>
    <row r="57" spans="1:14" ht="99.95" customHeight="1" thickBot="1">
      <c r="A57" s="761">
        <v>54</v>
      </c>
      <c r="B57" s="782" t="s">
        <v>3731</v>
      </c>
      <c r="C57" s="783"/>
      <c r="D57" s="783"/>
      <c r="E57" s="783"/>
      <c r="F57" s="783"/>
      <c r="G57" s="796">
        <v>4</v>
      </c>
      <c r="I57" s="798" t="s">
        <v>3732</v>
      </c>
      <c r="J57" s="799" t="s">
        <v>3733</v>
      </c>
      <c r="K57" s="658">
        <v>4669</v>
      </c>
      <c r="L57" s="764">
        <f t="shared" si="0"/>
        <v>18676</v>
      </c>
      <c r="M57" s="800">
        <v>7323</v>
      </c>
      <c r="N57" s="801"/>
    </row>
    <row r="58" spans="1:14" ht="26.25" customHeight="1" thickBot="1">
      <c r="I58" s="802" t="s">
        <v>3734</v>
      </c>
      <c r="J58" s="803"/>
      <c r="K58" s="804"/>
      <c r="L58" s="805">
        <f>SUM(L3:L57)</f>
        <v>3109613.8000000007</v>
      </c>
    </row>
    <row r="59" spans="1:14" ht="26.25" customHeight="1"/>
    <row r="60" spans="1:14" ht="26.25" customHeight="1"/>
    <row r="61" spans="1:14" ht="99.95" customHeight="1"/>
    <row r="62" spans="1:14" ht="99.95" customHeight="1"/>
    <row r="63" spans="1:14" ht="99.95" customHeight="1"/>
    <row r="64" spans="1:14" ht="99.95" customHeight="1"/>
    <row r="65" ht="99.95" customHeight="1"/>
    <row r="66" ht="99.95" customHeight="1"/>
    <row r="67" ht="99.95" customHeight="1"/>
    <row r="68" ht="99.95" customHeight="1"/>
    <row r="69" ht="99.95" customHeight="1"/>
    <row r="70" ht="99.95" customHeight="1"/>
    <row r="71" ht="99.95" customHeight="1"/>
    <row r="72" ht="99.95" customHeight="1"/>
    <row r="73" ht="99.95" customHeight="1"/>
    <row r="74" ht="99.95" customHeight="1"/>
    <row r="75" ht="99.95" customHeight="1"/>
    <row r="76" ht="99.95" customHeight="1"/>
    <row r="77" ht="99.95" customHeight="1"/>
    <row r="78" ht="99.95" customHeight="1"/>
    <row r="79" ht="99.95" customHeight="1"/>
    <row r="80" ht="99.95" customHeight="1"/>
    <row r="81" ht="99.95" customHeight="1"/>
    <row r="82" ht="99.95" customHeight="1"/>
    <row r="83" ht="99.95" customHeight="1"/>
    <row r="84" ht="99.95" customHeight="1"/>
    <row r="85" ht="99.95" customHeight="1"/>
    <row r="86" ht="99.95" customHeight="1"/>
    <row r="87" ht="99.95" customHeight="1"/>
    <row r="88" ht="99.95" customHeight="1"/>
    <row r="89" ht="99.95" customHeight="1"/>
    <row r="90" ht="99.95" customHeight="1"/>
    <row r="91" ht="99.95" customHeight="1"/>
    <row r="92" ht="99.95" customHeight="1"/>
    <row r="93" ht="99.95" customHeight="1"/>
    <row r="94" ht="99.95" customHeight="1"/>
    <row r="95" ht="99.95" customHeight="1"/>
    <row r="96" ht="99.95" customHeight="1"/>
    <row r="97" ht="99.95" customHeight="1"/>
    <row r="98" ht="99.95" customHeight="1"/>
    <row r="99" ht="99.95" customHeight="1"/>
    <row r="100" ht="99.95" customHeight="1"/>
    <row r="101" ht="99.95" customHeight="1"/>
    <row r="102" ht="99.95" customHeight="1"/>
    <row r="103" ht="99.95" customHeight="1"/>
    <row r="104" ht="99.95" customHeight="1"/>
    <row r="105" ht="99.95" customHeight="1"/>
    <row r="106" ht="99.95" customHeight="1"/>
    <row r="107" ht="99.95" customHeight="1"/>
    <row r="108" ht="99.95" customHeight="1"/>
    <row r="109" ht="99.95" customHeight="1"/>
    <row r="110" ht="99.95" customHeight="1"/>
    <row r="111" ht="99.95" customHeight="1"/>
    <row r="112" ht="99.95" customHeight="1"/>
    <row r="113" ht="99.95" customHeight="1"/>
  </sheetData>
  <mergeCells count="1">
    <mergeCell ref="I2:N2"/>
  </mergeCells>
  <conditionalFormatting sqref="I57:J57">
    <cfRule type="expression" dxfId="42" priority="14">
      <formula>$F57&gt;1</formula>
    </cfRule>
  </conditionalFormatting>
  <conditionalFormatting sqref="I4:J4">
    <cfRule type="expression" dxfId="41" priority="13">
      <formula>$F4&gt;1</formula>
    </cfRule>
  </conditionalFormatting>
  <conditionalFormatting sqref="I5:J5">
    <cfRule type="expression" dxfId="40" priority="12">
      <formula>$F5&gt;1</formula>
    </cfRule>
  </conditionalFormatting>
  <conditionalFormatting sqref="I6:J6">
    <cfRule type="expression" dxfId="39" priority="11">
      <formula>$F6&gt;1</formula>
    </cfRule>
  </conditionalFormatting>
  <conditionalFormatting sqref="I7:J7">
    <cfRule type="expression" dxfId="38" priority="10">
      <formula>$F7&gt;1</formula>
    </cfRule>
  </conditionalFormatting>
  <conditionalFormatting sqref="I8:J8">
    <cfRule type="expression" dxfId="37" priority="9">
      <formula>$F8&gt;1</formula>
    </cfRule>
  </conditionalFormatting>
  <conditionalFormatting sqref="I9:J9">
    <cfRule type="expression" dxfId="36" priority="8">
      <formula>$F9&gt;1</formula>
    </cfRule>
  </conditionalFormatting>
  <conditionalFormatting sqref="I10:J10">
    <cfRule type="expression" dxfId="35" priority="7">
      <formula>$F10&gt;1</formula>
    </cfRule>
  </conditionalFormatting>
  <conditionalFormatting sqref="I11:J11">
    <cfRule type="expression" dxfId="34" priority="6">
      <formula>$F11&gt;1</formula>
    </cfRule>
  </conditionalFormatting>
  <conditionalFormatting sqref="I12:J12">
    <cfRule type="expression" dxfId="33" priority="5">
      <formula>$F12&gt;1</formula>
    </cfRule>
  </conditionalFormatting>
  <conditionalFormatting sqref="I13:J13">
    <cfRule type="expression" dxfId="32" priority="4">
      <formula>$F13&gt;1</formula>
    </cfRule>
  </conditionalFormatting>
  <conditionalFormatting sqref="I14:J14">
    <cfRule type="expression" dxfId="31" priority="3">
      <formula>$F14&gt;1</formula>
    </cfRule>
  </conditionalFormatting>
  <conditionalFormatting sqref="I15:J15">
    <cfRule type="expression" dxfId="30" priority="2">
      <formula>$F15&gt;1</formula>
    </cfRule>
  </conditionalFormatting>
  <conditionalFormatting sqref="I19:J19">
    <cfRule type="expression" dxfId="29" priority="1">
      <formula>$F19&gt;1</formula>
    </cfRule>
  </conditionalFormatting>
  <printOptions horizontalCentered="1"/>
  <pageMargins left="0.27559055118110237" right="0.27559055118110237" top="0.39370078740157483" bottom="0.39370078740157483" header="0.19685039370078741" footer="0.19685039370078741"/>
  <pageSetup paperSize="9" scale="65" fitToHeight="0" orientation="landscape" r:id="rId1"/>
  <headerFooter>
    <oddFooter>Page &amp;P of &amp;N</oddFooter>
  </headerFooter>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N60"/>
  <sheetViews>
    <sheetView showGridLines="0" zoomScale="80" zoomScaleNormal="80" workbookViewId="0">
      <pane ySplit="3" topLeftCell="A58" activePane="bottomLeft" state="frozen"/>
      <selection activeCell="U8" sqref="U8"/>
      <selection pane="bottomLeft" activeCell="U8" sqref="U8"/>
    </sheetView>
  </sheetViews>
  <sheetFormatPr defaultColWidth="9.42578125" defaultRowHeight="15.75"/>
  <cols>
    <col min="1" max="1" width="5.42578125" style="608" bestFit="1" customWidth="1"/>
    <col min="2" max="2" width="21.5703125" style="611" customWidth="1"/>
    <col min="3" max="3" width="17.42578125" style="608" bestFit="1" customWidth="1"/>
    <col min="4" max="4" width="10.140625" style="608" bestFit="1" customWidth="1"/>
    <col min="5" max="5" width="9.42578125" style="608" bestFit="1" customWidth="1"/>
    <col min="6" max="6" width="20.5703125" style="608" customWidth="1"/>
    <col min="7" max="7" width="4.42578125" style="605" bestFit="1" customWidth="1"/>
    <col min="8" max="8" width="4.7109375" style="608" customWidth="1"/>
    <col min="9" max="9" width="12.85546875" style="608" customWidth="1"/>
    <col min="10" max="10" width="32.28515625" style="806" customWidth="1"/>
    <col min="11" max="11" width="15.7109375" style="807" customWidth="1"/>
    <col min="12" max="12" width="19.140625" style="807" bestFit="1" customWidth="1"/>
    <col min="13" max="13" width="8" style="608" customWidth="1"/>
    <col min="14" max="14" width="18.140625" style="608" customWidth="1"/>
    <col min="15" max="16384" width="9.42578125" style="608"/>
  </cols>
  <sheetData>
    <row r="1" spans="1:14" ht="21" customHeight="1" thickBot="1">
      <c r="M1" s="808"/>
    </row>
    <row r="2" spans="1:14" ht="30" customHeight="1">
      <c r="I2" s="809" t="s">
        <v>3339</v>
      </c>
      <c r="J2" s="810"/>
      <c r="K2" s="810"/>
      <c r="L2" s="810"/>
      <c r="M2" s="810"/>
      <c r="N2" s="811"/>
    </row>
    <row r="3" spans="1:14" ht="63.75" customHeight="1">
      <c r="A3" s="812" t="s">
        <v>46</v>
      </c>
      <c r="B3" s="812" t="s">
        <v>47</v>
      </c>
      <c r="C3" s="812" t="s">
        <v>7</v>
      </c>
      <c r="D3" s="812" t="s">
        <v>1124</v>
      </c>
      <c r="E3" s="812" t="s">
        <v>3552</v>
      </c>
      <c r="F3" s="812" t="s">
        <v>4</v>
      </c>
      <c r="G3" s="812" t="s">
        <v>5</v>
      </c>
      <c r="I3" s="676" t="s">
        <v>3354</v>
      </c>
      <c r="J3" s="677" t="s">
        <v>3355</v>
      </c>
      <c r="K3" s="678" t="s">
        <v>3356</v>
      </c>
      <c r="L3" s="678" t="s">
        <v>3151</v>
      </c>
      <c r="M3" s="679" t="s">
        <v>3357</v>
      </c>
      <c r="N3" s="680" t="s">
        <v>4</v>
      </c>
    </row>
    <row r="4" spans="1:14" s="702" customFormat="1" ht="99.95" customHeight="1">
      <c r="A4" s="711">
        <v>1</v>
      </c>
      <c r="B4" s="712" t="s">
        <v>356</v>
      </c>
      <c r="C4" s="712" t="s">
        <v>357</v>
      </c>
      <c r="D4" s="713">
        <v>2</v>
      </c>
      <c r="E4" s="813" t="s">
        <v>9</v>
      </c>
      <c r="F4" s="814"/>
      <c r="G4" s="815">
        <v>2</v>
      </c>
      <c r="I4" s="816" t="s">
        <v>3735</v>
      </c>
      <c r="J4" s="283" t="s">
        <v>2462</v>
      </c>
      <c r="K4" s="637">
        <v>4592.6400000000003</v>
      </c>
      <c r="L4" s="637">
        <f>K4*G4</f>
        <v>9185.2800000000007</v>
      </c>
      <c r="M4" s="638" t="s">
        <v>3372</v>
      </c>
      <c r="N4" s="639"/>
    </row>
    <row r="5" spans="1:14" ht="99.95" customHeight="1">
      <c r="A5" s="631">
        <v>2</v>
      </c>
      <c r="B5" s="632" t="s">
        <v>358</v>
      </c>
      <c r="C5" s="817" t="s">
        <v>359</v>
      </c>
      <c r="D5" s="817" t="s">
        <v>3555</v>
      </c>
      <c r="E5" s="817" t="s">
        <v>3736</v>
      </c>
      <c r="F5" s="817"/>
      <c r="G5" s="631">
        <v>2</v>
      </c>
      <c r="I5" s="816" t="s">
        <v>3737</v>
      </c>
      <c r="J5" s="818" t="s">
        <v>2478</v>
      </c>
      <c r="K5" s="637">
        <v>1080.08</v>
      </c>
      <c r="L5" s="637">
        <f t="shared" ref="L5:L59" si="0">K5*G5</f>
        <v>2160.16</v>
      </c>
      <c r="M5" s="638" t="s">
        <v>3372</v>
      </c>
      <c r="N5" s="639"/>
    </row>
    <row r="6" spans="1:14" ht="99.95" customHeight="1">
      <c r="A6" s="711">
        <v>3</v>
      </c>
      <c r="B6" s="632" t="s">
        <v>360</v>
      </c>
      <c r="C6" s="817" t="s">
        <v>361</v>
      </c>
      <c r="D6" s="817" t="s">
        <v>3555</v>
      </c>
      <c r="E6" s="817" t="s">
        <v>3738</v>
      </c>
      <c r="F6" s="817"/>
      <c r="G6" s="631">
        <v>2</v>
      </c>
      <c r="I6" s="816" t="s">
        <v>3739</v>
      </c>
      <c r="J6" s="283" t="s">
        <v>2463</v>
      </c>
      <c r="K6" s="637">
        <v>1135.28</v>
      </c>
      <c r="L6" s="637">
        <f t="shared" si="0"/>
        <v>2270.56</v>
      </c>
      <c r="M6" s="638" t="s">
        <v>3417</v>
      </c>
      <c r="N6" s="639"/>
    </row>
    <row r="7" spans="1:14" s="642" customFormat="1" ht="99.95" customHeight="1">
      <c r="A7" s="640">
        <v>4</v>
      </c>
      <c r="B7" s="641" t="s">
        <v>362</v>
      </c>
      <c r="C7" s="819" t="s">
        <v>363</v>
      </c>
      <c r="D7" s="819" t="s">
        <v>3555</v>
      </c>
      <c r="E7" s="819" t="s">
        <v>3740</v>
      </c>
      <c r="F7" s="819"/>
      <c r="G7" s="640">
        <v>1</v>
      </c>
      <c r="I7" s="645" t="s">
        <v>3741</v>
      </c>
      <c r="J7" s="646" t="s">
        <v>3742</v>
      </c>
      <c r="K7" s="647">
        <v>703.8</v>
      </c>
      <c r="L7" s="637">
        <f t="shared" si="0"/>
        <v>703.8</v>
      </c>
      <c r="M7" s="648" t="s">
        <v>3372</v>
      </c>
      <c r="N7" s="724"/>
    </row>
    <row r="8" spans="1:14" s="642" customFormat="1" ht="99.95" customHeight="1">
      <c r="A8" s="717">
        <v>5</v>
      </c>
      <c r="B8" s="641" t="s">
        <v>364</v>
      </c>
      <c r="C8" s="819" t="s">
        <v>365</v>
      </c>
      <c r="D8" s="819" t="s">
        <v>3555</v>
      </c>
      <c r="E8" s="819" t="s">
        <v>3743</v>
      </c>
      <c r="F8" s="819"/>
      <c r="G8" s="640">
        <v>1</v>
      </c>
      <c r="I8" s="645" t="s">
        <v>3744</v>
      </c>
      <c r="J8" s="646" t="s">
        <v>3745</v>
      </c>
      <c r="K8" s="647">
        <v>703.8</v>
      </c>
      <c r="L8" s="637">
        <f t="shared" si="0"/>
        <v>703.8</v>
      </c>
      <c r="M8" s="648" t="s">
        <v>3372</v>
      </c>
      <c r="N8" s="724"/>
    </row>
    <row r="9" spans="1:14" ht="99.95" customHeight="1">
      <c r="A9" s="631">
        <v>6</v>
      </c>
      <c r="B9" s="632" t="s">
        <v>366</v>
      </c>
      <c r="C9" s="817" t="s">
        <v>367</v>
      </c>
      <c r="D9" s="817" t="s">
        <v>3555</v>
      </c>
      <c r="E9" s="817" t="s">
        <v>3746</v>
      </c>
      <c r="F9" s="817"/>
      <c r="G9" s="631">
        <v>3</v>
      </c>
      <c r="I9" s="636" t="s">
        <v>3747</v>
      </c>
      <c r="J9" s="283" t="s">
        <v>2471</v>
      </c>
      <c r="K9" s="820">
        <v>3076.4800000000005</v>
      </c>
      <c r="L9" s="637">
        <f t="shared" si="0"/>
        <v>9229.4400000000023</v>
      </c>
      <c r="M9" s="638" t="s">
        <v>3425</v>
      </c>
      <c r="N9" s="639"/>
    </row>
    <row r="10" spans="1:14" ht="99.95" customHeight="1">
      <c r="A10" s="711">
        <v>7</v>
      </c>
      <c r="B10" s="632" t="s">
        <v>356</v>
      </c>
      <c r="C10" s="817" t="s">
        <v>3748</v>
      </c>
      <c r="D10" s="817" t="s">
        <v>3555</v>
      </c>
      <c r="E10" s="817" t="s">
        <v>3749</v>
      </c>
      <c r="F10" s="817"/>
      <c r="G10" s="631">
        <v>2</v>
      </c>
      <c r="I10" s="636" t="s">
        <v>3735</v>
      </c>
      <c r="J10" s="283" t="s">
        <v>3750</v>
      </c>
      <c r="K10" s="820">
        <v>4592.6400000000003</v>
      </c>
      <c r="L10" s="637">
        <f t="shared" si="0"/>
        <v>9185.2800000000007</v>
      </c>
      <c r="M10" s="638" t="s">
        <v>3372</v>
      </c>
      <c r="N10" s="639"/>
    </row>
    <row r="11" spans="1:14" ht="99.95" customHeight="1">
      <c r="A11" s="631">
        <v>8</v>
      </c>
      <c r="B11" s="632" t="s">
        <v>368</v>
      </c>
      <c r="C11" s="817" t="s">
        <v>369</v>
      </c>
      <c r="D11" s="817" t="s">
        <v>3555</v>
      </c>
      <c r="E11" s="817" t="s">
        <v>3751</v>
      </c>
      <c r="F11" s="817"/>
      <c r="G11" s="631">
        <v>3</v>
      </c>
      <c r="I11" s="816" t="s">
        <v>3752</v>
      </c>
      <c r="J11" s="283" t="s">
        <v>2464</v>
      </c>
      <c r="K11" s="637">
        <v>5123.4799999999996</v>
      </c>
      <c r="L11" s="637">
        <f t="shared" si="0"/>
        <v>15370.439999999999</v>
      </c>
      <c r="M11" s="638" t="s">
        <v>3753</v>
      </c>
      <c r="N11" s="639"/>
    </row>
    <row r="12" spans="1:14" ht="99.95" customHeight="1">
      <c r="A12" s="711">
        <v>9</v>
      </c>
      <c r="B12" s="632" t="s">
        <v>370</v>
      </c>
      <c r="C12" s="817" t="s">
        <v>371</v>
      </c>
      <c r="D12" s="817" t="s">
        <v>3555</v>
      </c>
      <c r="E12" s="817" t="s">
        <v>3754</v>
      </c>
      <c r="F12" s="817"/>
      <c r="G12" s="631">
        <v>2</v>
      </c>
      <c r="I12" s="816" t="s">
        <v>3755</v>
      </c>
      <c r="J12" s="283" t="s">
        <v>2465</v>
      </c>
      <c r="K12" s="637">
        <v>1046.04</v>
      </c>
      <c r="L12" s="637">
        <f t="shared" si="0"/>
        <v>2092.08</v>
      </c>
      <c r="M12" s="638" t="s">
        <v>3417</v>
      </c>
      <c r="N12" s="639"/>
    </row>
    <row r="13" spans="1:14" ht="99.95" customHeight="1">
      <c r="A13" s="631">
        <v>10</v>
      </c>
      <c r="B13" s="632" t="s">
        <v>372</v>
      </c>
      <c r="C13" s="817" t="s">
        <v>373</v>
      </c>
      <c r="D13" s="817" t="s">
        <v>3555</v>
      </c>
      <c r="E13" s="817" t="s">
        <v>3756</v>
      </c>
      <c r="F13" s="817"/>
      <c r="G13" s="631">
        <v>5</v>
      </c>
      <c r="I13" s="816" t="s">
        <v>3757</v>
      </c>
      <c r="J13" s="283" t="s">
        <v>2466</v>
      </c>
      <c r="K13" s="637">
        <v>1828.0400000000002</v>
      </c>
      <c r="L13" s="637">
        <f t="shared" si="0"/>
        <v>9140.2000000000007</v>
      </c>
      <c r="M13" s="638" t="s">
        <v>3417</v>
      </c>
      <c r="N13" s="639"/>
    </row>
    <row r="14" spans="1:14" ht="99.95" customHeight="1">
      <c r="A14" s="631">
        <v>11</v>
      </c>
      <c r="B14" s="632" t="s">
        <v>374</v>
      </c>
      <c r="C14" s="817" t="s">
        <v>375</v>
      </c>
      <c r="D14" s="817" t="s">
        <v>3555</v>
      </c>
      <c r="E14" s="817" t="s">
        <v>3758</v>
      </c>
      <c r="F14" s="817"/>
      <c r="G14" s="631">
        <v>6</v>
      </c>
      <c r="I14" s="816" t="s">
        <v>3759</v>
      </c>
      <c r="J14" s="283" t="s">
        <v>2468</v>
      </c>
      <c r="K14" s="637">
        <v>1336.7600000000002</v>
      </c>
      <c r="L14" s="637">
        <f t="shared" si="0"/>
        <v>8020.5600000000013</v>
      </c>
      <c r="M14" s="638" t="s">
        <v>3417</v>
      </c>
      <c r="N14" s="639"/>
    </row>
    <row r="15" spans="1:14" ht="99.95" customHeight="1">
      <c r="A15" s="631">
        <v>12</v>
      </c>
      <c r="B15" s="632" t="s">
        <v>3760</v>
      </c>
      <c r="C15" s="817" t="s">
        <v>3761</v>
      </c>
      <c r="D15" s="817" t="s">
        <v>3555</v>
      </c>
      <c r="E15" s="817" t="s">
        <v>3762</v>
      </c>
      <c r="F15" s="817"/>
      <c r="G15" s="631">
        <v>12</v>
      </c>
      <c r="I15" s="816" t="s">
        <v>3763</v>
      </c>
      <c r="J15" s="283" t="s">
        <v>3764</v>
      </c>
      <c r="K15" s="637">
        <v>1650.48</v>
      </c>
      <c r="L15" s="637">
        <f t="shared" si="0"/>
        <v>19805.760000000002</v>
      </c>
      <c r="M15" s="638" t="s">
        <v>3417</v>
      </c>
      <c r="N15" s="639"/>
    </row>
    <row r="16" spans="1:14" ht="99.95" customHeight="1">
      <c r="A16" s="711">
        <v>13</v>
      </c>
      <c r="B16" s="632" t="s">
        <v>376</v>
      </c>
      <c r="C16" s="817" t="s">
        <v>377</v>
      </c>
      <c r="D16" s="817" t="s">
        <v>3555</v>
      </c>
      <c r="E16" s="817" t="s">
        <v>3765</v>
      </c>
      <c r="F16" s="817"/>
      <c r="G16" s="631">
        <v>6</v>
      </c>
      <c r="I16" s="816" t="s">
        <v>3766</v>
      </c>
      <c r="J16" s="818" t="s">
        <v>3767</v>
      </c>
      <c r="K16" s="637">
        <v>1846.44</v>
      </c>
      <c r="L16" s="637">
        <f t="shared" si="0"/>
        <v>11078.64</v>
      </c>
      <c r="M16" s="638" t="s">
        <v>3417</v>
      </c>
      <c r="N16" s="639"/>
    </row>
    <row r="17" spans="1:14" ht="99.95" customHeight="1">
      <c r="A17" s="631">
        <v>14</v>
      </c>
      <c r="B17" s="632" t="s">
        <v>378</v>
      </c>
      <c r="C17" s="817" t="s">
        <v>375</v>
      </c>
      <c r="D17" s="817" t="s">
        <v>3555</v>
      </c>
      <c r="E17" s="817" t="s">
        <v>3768</v>
      </c>
      <c r="F17" s="817"/>
      <c r="G17" s="631">
        <v>6</v>
      </c>
      <c r="I17" s="816" t="s">
        <v>3769</v>
      </c>
      <c r="J17" s="818" t="s">
        <v>2469</v>
      </c>
      <c r="K17" s="637">
        <v>2114.16</v>
      </c>
      <c r="L17" s="637">
        <f t="shared" si="0"/>
        <v>12684.96</v>
      </c>
      <c r="M17" s="638" t="s">
        <v>3417</v>
      </c>
      <c r="N17" s="639"/>
    </row>
    <row r="18" spans="1:14" ht="99.95" customHeight="1">
      <c r="A18" s="711">
        <v>15</v>
      </c>
      <c r="B18" s="632" t="s">
        <v>379</v>
      </c>
      <c r="C18" s="817" t="s">
        <v>377</v>
      </c>
      <c r="D18" s="817" t="s">
        <v>3555</v>
      </c>
      <c r="E18" s="817" t="s">
        <v>3770</v>
      </c>
      <c r="F18" s="817"/>
      <c r="G18" s="631">
        <v>6</v>
      </c>
      <c r="I18" s="816" t="s">
        <v>3771</v>
      </c>
      <c r="J18" s="818" t="s">
        <v>3772</v>
      </c>
      <c r="K18" s="637">
        <v>1759.96</v>
      </c>
      <c r="L18" s="637">
        <f t="shared" si="0"/>
        <v>10559.76</v>
      </c>
      <c r="M18" s="638" t="s">
        <v>3417</v>
      </c>
      <c r="N18" s="639"/>
    </row>
    <row r="19" spans="1:14" ht="99.95" customHeight="1">
      <c r="A19" s="631">
        <v>16</v>
      </c>
      <c r="B19" s="632" t="s">
        <v>380</v>
      </c>
      <c r="C19" s="817" t="s">
        <v>375</v>
      </c>
      <c r="D19" s="817" t="s">
        <v>3555</v>
      </c>
      <c r="E19" s="817" t="s">
        <v>3773</v>
      </c>
      <c r="F19" s="817"/>
      <c r="G19" s="631">
        <v>6</v>
      </c>
      <c r="I19" s="816" t="s">
        <v>3774</v>
      </c>
      <c r="J19" s="818" t="s">
        <v>2470</v>
      </c>
      <c r="K19" s="637">
        <v>1998.2400000000002</v>
      </c>
      <c r="L19" s="637">
        <f t="shared" si="0"/>
        <v>11989.440000000002</v>
      </c>
      <c r="M19" s="638" t="s">
        <v>3417</v>
      </c>
      <c r="N19" s="639"/>
    </row>
    <row r="20" spans="1:14" ht="99.95" customHeight="1">
      <c r="A20" s="711">
        <v>17</v>
      </c>
      <c r="B20" s="632" t="s">
        <v>381</v>
      </c>
      <c r="C20" s="817" t="s">
        <v>382</v>
      </c>
      <c r="D20" s="817" t="s">
        <v>3555</v>
      </c>
      <c r="E20" s="817" t="s">
        <v>3775</v>
      </c>
      <c r="F20" s="817"/>
      <c r="G20" s="631">
        <v>2</v>
      </c>
      <c r="I20" s="816" t="s">
        <v>3747</v>
      </c>
      <c r="J20" s="818" t="s">
        <v>2471</v>
      </c>
      <c r="K20" s="637">
        <v>3076.4800000000005</v>
      </c>
      <c r="L20" s="637">
        <f t="shared" si="0"/>
        <v>6152.9600000000009</v>
      </c>
      <c r="M20" s="638" t="s">
        <v>3417</v>
      </c>
      <c r="N20" s="639"/>
    </row>
    <row r="21" spans="1:14" ht="99.95" customHeight="1">
      <c r="A21" s="631">
        <v>18</v>
      </c>
      <c r="B21" s="632" t="s">
        <v>383</v>
      </c>
      <c r="C21" s="817" t="s">
        <v>377</v>
      </c>
      <c r="D21" s="817" t="s">
        <v>3555</v>
      </c>
      <c r="E21" s="817" t="s">
        <v>3776</v>
      </c>
      <c r="F21" s="817"/>
      <c r="G21" s="631">
        <v>2</v>
      </c>
      <c r="I21" s="816" t="s">
        <v>3777</v>
      </c>
      <c r="J21" s="818" t="s">
        <v>2472</v>
      </c>
      <c r="K21" s="637">
        <v>1165.6400000000001</v>
      </c>
      <c r="L21" s="637">
        <f t="shared" si="0"/>
        <v>2331.2800000000002</v>
      </c>
      <c r="M21" s="638" t="s">
        <v>3417</v>
      </c>
      <c r="N21" s="639"/>
    </row>
    <row r="22" spans="1:14" ht="99.95" customHeight="1">
      <c r="A22" s="711">
        <v>19</v>
      </c>
      <c r="B22" s="632" t="s">
        <v>3778</v>
      </c>
      <c r="C22" s="817" t="s">
        <v>3779</v>
      </c>
      <c r="D22" s="817" t="s">
        <v>3555</v>
      </c>
      <c r="E22" s="817" t="s">
        <v>3780</v>
      </c>
      <c r="F22" s="817"/>
      <c r="G22" s="631">
        <v>2</v>
      </c>
      <c r="I22" s="816" t="s">
        <v>3781</v>
      </c>
      <c r="J22" s="818" t="s">
        <v>3782</v>
      </c>
      <c r="K22" s="637">
        <v>627.44000000000005</v>
      </c>
      <c r="L22" s="637">
        <f t="shared" si="0"/>
        <v>1254.8800000000001</v>
      </c>
      <c r="M22" s="638" t="s">
        <v>3417</v>
      </c>
      <c r="N22" s="639"/>
    </row>
    <row r="23" spans="1:14" ht="99.95" customHeight="1">
      <c r="A23" s="631">
        <v>20</v>
      </c>
      <c r="B23" s="632" t="s">
        <v>384</v>
      </c>
      <c r="C23" s="817" t="s">
        <v>385</v>
      </c>
      <c r="D23" s="817" t="s">
        <v>3555</v>
      </c>
      <c r="E23" s="817" t="s">
        <v>3783</v>
      </c>
      <c r="F23" s="817"/>
      <c r="G23" s="631">
        <v>24</v>
      </c>
      <c r="I23" s="816" t="s">
        <v>3784</v>
      </c>
      <c r="J23" s="818" t="s">
        <v>3785</v>
      </c>
      <c r="K23" s="637">
        <v>480.24</v>
      </c>
      <c r="L23" s="637">
        <f t="shared" si="0"/>
        <v>11525.76</v>
      </c>
      <c r="M23" s="638" t="s">
        <v>3417</v>
      </c>
      <c r="N23" s="639"/>
    </row>
    <row r="24" spans="1:14" s="788" customFormat="1" ht="99.95" customHeight="1">
      <c r="A24" s="717">
        <v>21</v>
      </c>
      <c r="B24" s="641" t="s">
        <v>386</v>
      </c>
      <c r="C24" s="819" t="s">
        <v>387</v>
      </c>
      <c r="D24" s="819" t="s">
        <v>3555</v>
      </c>
      <c r="E24" s="819" t="s">
        <v>3786</v>
      </c>
      <c r="F24" s="819"/>
      <c r="G24" s="640">
        <v>2</v>
      </c>
      <c r="I24" s="821" t="s">
        <v>3787</v>
      </c>
      <c r="J24" s="822" t="s">
        <v>3788</v>
      </c>
      <c r="K24" s="647">
        <v>3559.4800000000005</v>
      </c>
      <c r="L24" s="637">
        <f t="shared" si="0"/>
        <v>7118.9600000000009</v>
      </c>
      <c r="M24" s="648" t="s">
        <v>3389</v>
      </c>
      <c r="N24" s="724"/>
    </row>
    <row r="25" spans="1:14" ht="99.95" customHeight="1">
      <c r="A25" s="631">
        <v>22</v>
      </c>
      <c r="B25" s="632" t="s">
        <v>388</v>
      </c>
      <c r="C25" s="817" t="s">
        <v>389</v>
      </c>
      <c r="D25" s="817" t="s">
        <v>3555</v>
      </c>
      <c r="E25" s="817" t="s">
        <v>3789</v>
      </c>
      <c r="F25" s="817"/>
      <c r="G25" s="631">
        <v>3</v>
      </c>
      <c r="I25" s="816" t="s">
        <v>3757</v>
      </c>
      <c r="J25" s="818" t="s">
        <v>3790</v>
      </c>
      <c r="K25" s="637">
        <v>1828.0400000000002</v>
      </c>
      <c r="L25" s="637">
        <f t="shared" si="0"/>
        <v>5484.1200000000008</v>
      </c>
      <c r="M25" s="638" t="s">
        <v>3417</v>
      </c>
      <c r="N25" s="639"/>
    </row>
    <row r="26" spans="1:14" ht="99.95" customHeight="1">
      <c r="A26" s="711">
        <v>23</v>
      </c>
      <c r="B26" s="632" t="s">
        <v>390</v>
      </c>
      <c r="C26" s="817" t="s">
        <v>391</v>
      </c>
      <c r="D26" s="817" t="s">
        <v>3555</v>
      </c>
      <c r="E26" s="817" t="s">
        <v>3791</v>
      </c>
      <c r="F26" s="817"/>
      <c r="G26" s="631">
        <v>3</v>
      </c>
      <c r="I26" s="816" t="s">
        <v>3444</v>
      </c>
      <c r="J26" s="818" t="s">
        <v>2473</v>
      </c>
      <c r="K26" s="637">
        <v>959.56000000000006</v>
      </c>
      <c r="L26" s="637">
        <f t="shared" si="0"/>
        <v>2878.6800000000003</v>
      </c>
      <c r="M26" s="638" t="s">
        <v>3417</v>
      </c>
      <c r="N26" s="639"/>
    </row>
    <row r="27" spans="1:14" ht="99.95" customHeight="1">
      <c r="A27" s="631">
        <v>24</v>
      </c>
      <c r="B27" s="632" t="s">
        <v>392</v>
      </c>
      <c r="C27" s="817" t="s">
        <v>393</v>
      </c>
      <c r="D27" s="817" t="s">
        <v>3555</v>
      </c>
      <c r="E27" s="817" t="s">
        <v>3792</v>
      </c>
      <c r="F27" s="817"/>
      <c r="G27" s="631">
        <v>2</v>
      </c>
      <c r="I27" s="816" t="s">
        <v>3793</v>
      </c>
      <c r="J27" s="818" t="s">
        <v>2474</v>
      </c>
      <c r="K27" s="637">
        <v>546.48</v>
      </c>
      <c r="L27" s="637">
        <f t="shared" si="0"/>
        <v>1092.96</v>
      </c>
      <c r="M27" s="638" t="s">
        <v>3794</v>
      </c>
      <c r="N27" s="639"/>
    </row>
    <row r="28" spans="1:14" ht="99.95" customHeight="1">
      <c r="A28" s="711">
        <v>25</v>
      </c>
      <c r="B28" s="632" t="s">
        <v>394</v>
      </c>
      <c r="C28" s="817" t="s">
        <v>395</v>
      </c>
      <c r="D28" s="817" t="s">
        <v>3555</v>
      </c>
      <c r="E28" s="817" t="s">
        <v>3795</v>
      </c>
      <c r="F28" s="817"/>
      <c r="G28" s="631">
        <v>2</v>
      </c>
      <c r="I28" s="816" t="s">
        <v>3796</v>
      </c>
      <c r="J28" s="818" t="s">
        <v>2475</v>
      </c>
      <c r="K28" s="637">
        <v>1006.48</v>
      </c>
      <c r="L28" s="637">
        <f t="shared" si="0"/>
        <v>2012.96</v>
      </c>
      <c r="M28" s="638" t="s">
        <v>3794</v>
      </c>
      <c r="N28" s="639"/>
    </row>
    <row r="29" spans="1:14" ht="99.95" customHeight="1">
      <c r="A29" s="631">
        <v>26</v>
      </c>
      <c r="B29" s="632" t="s">
        <v>396</v>
      </c>
      <c r="C29" s="817" t="s">
        <v>397</v>
      </c>
      <c r="D29" s="817" t="s">
        <v>3555</v>
      </c>
      <c r="E29" s="817" t="s">
        <v>1210</v>
      </c>
      <c r="F29" s="817"/>
      <c r="G29" s="631">
        <v>24</v>
      </c>
      <c r="I29" s="816" t="s">
        <v>3443</v>
      </c>
      <c r="J29" s="818" t="s">
        <v>2476</v>
      </c>
      <c r="K29" s="637">
        <v>366.16</v>
      </c>
      <c r="L29" s="637">
        <f t="shared" si="0"/>
        <v>8787.84</v>
      </c>
      <c r="M29" s="638" t="s">
        <v>3372</v>
      </c>
      <c r="N29" s="639"/>
    </row>
    <row r="30" spans="1:14" ht="99.95" customHeight="1">
      <c r="A30" s="711">
        <v>27</v>
      </c>
      <c r="B30" s="632" t="s">
        <v>398</v>
      </c>
      <c r="C30" s="817" t="s">
        <v>399</v>
      </c>
      <c r="D30" s="817" t="s">
        <v>3555</v>
      </c>
      <c r="E30" s="817" t="s">
        <v>3797</v>
      </c>
      <c r="F30" s="817"/>
      <c r="G30" s="631">
        <v>1</v>
      </c>
      <c r="I30" s="816" t="s">
        <v>3798</v>
      </c>
      <c r="J30" s="818" t="s">
        <v>2477</v>
      </c>
      <c r="K30" s="637">
        <v>9144.7999999999993</v>
      </c>
      <c r="L30" s="637">
        <f t="shared" si="0"/>
        <v>9144.7999999999993</v>
      </c>
      <c r="M30" s="638" t="s">
        <v>3372</v>
      </c>
      <c r="N30" s="823"/>
    </row>
    <row r="31" spans="1:14" ht="99.95" customHeight="1">
      <c r="A31" s="631">
        <v>28</v>
      </c>
      <c r="B31" s="632" t="s">
        <v>400</v>
      </c>
      <c r="C31" s="817" t="s">
        <v>389</v>
      </c>
      <c r="D31" s="817" t="s">
        <v>3555</v>
      </c>
      <c r="E31" s="817" t="s">
        <v>3799</v>
      </c>
      <c r="F31" s="817"/>
      <c r="G31" s="631">
        <v>4</v>
      </c>
      <c r="I31" s="636" t="s">
        <v>3800</v>
      </c>
      <c r="J31" s="283" t="s">
        <v>3801</v>
      </c>
      <c r="K31" s="820">
        <v>634.79999999999995</v>
      </c>
      <c r="L31" s="637">
        <f t="shared" si="0"/>
        <v>2539.1999999999998</v>
      </c>
      <c r="M31" s="638" t="s">
        <v>3389</v>
      </c>
      <c r="N31" s="639"/>
    </row>
    <row r="32" spans="1:14" ht="99.95" customHeight="1">
      <c r="A32" s="711">
        <v>29</v>
      </c>
      <c r="B32" s="632" t="s">
        <v>401</v>
      </c>
      <c r="C32" s="817" t="s">
        <v>402</v>
      </c>
      <c r="D32" s="817" t="s">
        <v>3555</v>
      </c>
      <c r="E32" s="817" t="s">
        <v>3802</v>
      </c>
      <c r="F32" s="817"/>
      <c r="G32" s="631">
        <v>4</v>
      </c>
      <c r="I32" s="816" t="s">
        <v>3803</v>
      </c>
      <c r="J32" s="818" t="s">
        <v>3804</v>
      </c>
      <c r="K32" s="637">
        <v>3415.96</v>
      </c>
      <c r="L32" s="637">
        <f t="shared" si="0"/>
        <v>13663.84</v>
      </c>
      <c r="M32" s="638" t="s">
        <v>3417</v>
      </c>
      <c r="N32" s="639"/>
    </row>
    <row r="33" spans="1:14" ht="92.25" customHeight="1">
      <c r="A33" s="631">
        <v>30</v>
      </c>
      <c r="B33" s="824" t="s">
        <v>3805</v>
      </c>
      <c r="C33" s="825" t="s">
        <v>21</v>
      </c>
      <c r="D33" s="826"/>
      <c r="E33" s="826"/>
      <c r="F33" s="812"/>
      <c r="G33" s="827">
        <v>6</v>
      </c>
      <c r="I33" s="816" t="s">
        <v>3806</v>
      </c>
      <c r="J33" s="818" t="s">
        <v>3807</v>
      </c>
      <c r="K33" s="771">
        <v>1759.96</v>
      </c>
      <c r="L33" s="637">
        <f t="shared" si="0"/>
        <v>10559.76</v>
      </c>
      <c r="M33" s="711">
        <v>8215</v>
      </c>
      <c r="N33" s="828"/>
    </row>
    <row r="34" spans="1:14" ht="92.25" customHeight="1">
      <c r="A34" s="711">
        <v>31</v>
      </c>
      <c r="B34" s="824" t="s">
        <v>3808</v>
      </c>
      <c r="C34" s="825" t="s">
        <v>3809</v>
      </c>
      <c r="D34" s="829"/>
      <c r="E34" s="829"/>
      <c r="F34" s="829"/>
      <c r="G34" s="827">
        <v>6</v>
      </c>
      <c r="I34" s="636" t="s">
        <v>3766</v>
      </c>
      <c r="J34" s="283" t="s">
        <v>3767</v>
      </c>
      <c r="K34" s="820">
        <v>1846.44</v>
      </c>
      <c r="L34" s="637">
        <f t="shared" si="0"/>
        <v>11078.64</v>
      </c>
      <c r="M34" s="638" t="s">
        <v>3425</v>
      </c>
      <c r="N34" s="828"/>
    </row>
    <row r="35" spans="1:14" ht="92.25" customHeight="1">
      <c r="A35" s="631">
        <v>32</v>
      </c>
      <c r="B35" s="830" t="s">
        <v>3808</v>
      </c>
      <c r="C35" s="831" t="s">
        <v>70</v>
      </c>
      <c r="D35" s="829"/>
      <c r="E35" s="829"/>
      <c r="F35" s="829"/>
      <c r="G35" s="827">
        <v>12</v>
      </c>
      <c r="I35" s="816" t="s">
        <v>3810</v>
      </c>
      <c r="J35" s="818" t="s">
        <v>3811</v>
      </c>
      <c r="K35" s="771">
        <v>2114.16</v>
      </c>
      <c r="L35" s="637">
        <f t="shared" si="0"/>
        <v>25369.919999999998</v>
      </c>
      <c r="M35" s="711">
        <v>8215</v>
      </c>
      <c r="N35" s="828"/>
    </row>
    <row r="36" spans="1:14" ht="92.25" customHeight="1">
      <c r="A36" s="631">
        <v>33</v>
      </c>
      <c r="B36" s="830" t="s">
        <v>3808</v>
      </c>
      <c r="C36" s="831" t="s">
        <v>22</v>
      </c>
      <c r="D36" s="829"/>
      <c r="E36" s="829"/>
      <c r="F36" s="829"/>
      <c r="G36" s="827">
        <v>6</v>
      </c>
      <c r="I36" s="816" t="s">
        <v>3812</v>
      </c>
      <c r="J36" s="818" t="s">
        <v>3813</v>
      </c>
      <c r="K36" s="771">
        <v>1759.96</v>
      </c>
      <c r="L36" s="637">
        <f t="shared" si="0"/>
        <v>10559.76</v>
      </c>
      <c r="M36" s="711" t="s">
        <v>3425</v>
      </c>
      <c r="N36" s="828"/>
    </row>
    <row r="37" spans="1:14" ht="92.25" customHeight="1">
      <c r="A37" s="631">
        <v>34</v>
      </c>
      <c r="B37" s="830" t="s">
        <v>3814</v>
      </c>
      <c r="C37" s="831" t="s">
        <v>3815</v>
      </c>
      <c r="D37" s="829"/>
      <c r="E37" s="829"/>
      <c r="F37" s="829"/>
      <c r="G37" s="827">
        <v>4</v>
      </c>
      <c r="I37" s="816" t="s">
        <v>3816</v>
      </c>
      <c r="J37" s="818" t="s">
        <v>3817</v>
      </c>
      <c r="K37" s="771">
        <v>942.08</v>
      </c>
      <c r="L37" s="637">
        <f t="shared" si="0"/>
        <v>3768.32</v>
      </c>
      <c r="M37" s="711" t="s">
        <v>3389</v>
      </c>
      <c r="N37" s="828"/>
    </row>
    <row r="38" spans="1:14" ht="92.25" customHeight="1">
      <c r="A38" s="631">
        <v>35</v>
      </c>
      <c r="B38" s="830" t="s">
        <v>3818</v>
      </c>
      <c r="C38" s="831" t="s">
        <v>3815</v>
      </c>
      <c r="D38" s="829"/>
      <c r="E38" s="829"/>
      <c r="F38" s="829"/>
      <c r="G38" s="827">
        <v>6</v>
      </c>
      <c r="I38" s="816" t="s">
        <v>3819</v>
      </c>
      <c r="J38" s="818" t="s">
        <v>3820</v>
      </c>
      <c r="K38" s="771">
        <v>342.24</v>
      </c>
      <c r="L38" s="637">
        <f t="shared" si="0"/>
        <v>2053.44</v>
      </c>
      <c r="M38" s="711">
        <v>8215</v>
      </c>
      <c r="N38" s="828"/>
    </row>
    <row r="39" spans="1:14" ht="92.25" customHeight="1">
      <c r="A39" s="631">
        <v>36</v>
      </c>
      <c r="B39" s="830" t="s">
        <v>3821</v>
      </c>
      <c r="C39" s="831" t="s">
        <v>3815</v>
      </c>
      <c r="D39" s="829"/>
      <c r="E39" s="829"/>
      <c r="F39" s="829"/>
      <c r="G39" s="827">
        <v>6</v>
      </c>
      <c r="I39" s="816" t="s">
        <v>3822</v>
      </c>
      <c r="J39" s="818" t="s">
        <v>3823</v>
      </c>
      <c r="K39" s="771">
        <v>298.08</v>
      </c>
      <c r="L39" s="637">
        <f t="shared" si="0"/>
        <v>1788.48</v>
      </c>
      <c r="M39" s="711">
        <v>8215</v>
      </c>
      <c r="N39" s="828"/>
    </row>
    <row r="40" spans="1:14" ht="92.25" customHeight="1">
      <c r="A40" s="631">
        <v>37</v>
      </c>
      <c r="B40" s="830" t="s">
        <v>3824</v>
      </c>
      <c r="C40" s="831" t="s">
        <v>3815</v>
      </c>
      <c r="D40" s="829"/>
      <c r="E40" s="829"/>
      <c r="F40" s="829"/>
      <c r="G40" s="827">
        <v>6</v>
      </c>
      <c r="I40" s="816" t="s">
        <v>3825</v>
      </c>
      <c r="J40" s="818" t="s">
        <v>3826</v>
      </c>
      <c r="K40" s="771">
        <v>206.08</v>
      </c>
      <c r="L40" s="637">
        <f t="shared" si="0"/>
        <v>1236.48</v>
      </c>
      <c r="M40" s="711" t="s">
        <v>3417</v>
      </c>
      <c r="N40" s="828"/>
    </row>
    <row r="41" spans="1:14" ht="92.25" customHeight="1">
      <c r="A41" s="631">
        <v>38</v>
      </c>
      <c r="B41" s="830" t="s">
        <v>3827</v>
      </c>
      <c r="C41" s="831" t="s">
        <v>3815</v>
      </c>
      <c r="D41" s="829"/>
      <c r="E41" s="829"/>
      <c r="F41" s="829"/>
      <c r="G41" s="827">
        <v>6</v>
      </c>
      <c r="I41" s="816" t="s">
        <v>3828</v>
      </c>
      <c r="J41" s="818" t="s">
        <v>3829</v>
      </c>
      <c r="K41" s="771">
        <v>1052.48</v>
      </c>
      <c r="L41" s="637">
        <f t="shared" si="0"/>
        <v>6314.88</v>
      </c>
      <c r="M41" s="711" t="s">
        <v>3417</v>
      </c>
      <c r="N41" s="828"/>
    </row>
    <row r="42" spans="1:14" ht="92.25" customHeight="1">
      <c r="A42" s="631">
        <v>39</v>
      </c>
      <c r="B42" s="830" t="s">
        <v>3830</v>
      </c>
      <c r="C42" s="831" t="s">
        <v>3815</v>
      </c>
      <c r="D42" s="829"/>
      <c r="E42" s="829"/>
      <c r="F42" s="829"/>
      <c r="G42" s="827">
        <v>6</v>
      </c>
      <c r="I42" s="816" t="s">
        <v>3831</v>
      </c>
      <c r="J42" s="818" t="s">
        <v>3832</v>
      </c>
      <c r="K42" s="771">
        <v>1021.2</v>
      </c>
      <c r="L42" s="637">
        <f t="shared" si="0"/>
        <v>6127.2000000000007</v>
      </c>
      <c r="M42" s="711">
        <v>8215</v>
      </c>
      <c r="N42" s="828"/>
    </row>
    <row r="43" spans="1:14" ht="92.25" customHeight="1">
      <c r="A43" s="631">
        <v>40</v>
      </c>
      <c r="B43" s="830" t="s">
        <v>3833</v>
      </c>
      <c r="C43" s="831" t="s">
        <v>3815</v>
      </c>
      <c r="D43" s="829"/>
      <c r="E43" s="829"/>
      <c r="F43" s="829"/>
      <c r="G43" s="827">
        <v>6</v>
      </c>
      <c r="I43" s="816" t="s">
        <v>3834</v>
      </c>
      <c r="J43" s="818" t="s">
        <v>3835</v>
      </c>
      <c r="K43" s="771">
        <v>1061.68</v>
      </c>
      <c r="L43" s="637">
        <f t="shared" si="0"/>
        <v>6370.08</v>
      </c>
      <c r="M43" s="711">
        <v>8215</v>
      </c>
      <c r="N43" s="828"/>
    </row>
    <row r="44" spans="1:14" s="642" customFormat="1" ht="92.25" customHeight="1">
      <c r="A44" s="717">
        <v>41</v>
      </c>
      <c r="B44" s="832" t="s">
        <v>3836</v>
      </c>
      <c r="C44" s="833" t="s">
        <v>3815</v>
      </c>
      <c r="D44" s="834"/>
      <c r="E44" s="834"/>
      <c r="F44" s="834"/>
      <c r="G44" s="835">
        <v>2</v>
      </c>
      <c r="I44" s="645" t="s">
        <v>3837</v>
      </c>
      <c r="J44" s="646" t="s">
        <v>3838</v>
      </c>
      <c r="K44" s="836">
        <v>220.8</v>
      </c>
      <c r="L44" s="637">
        <f t="shared" si="0"/>
        <v>441.6</v>
      </c>
      <c r="M44" s="648" t="s">
        <v>3425</v>
      </c>
      <c r="N44" s="724"/>
    </row>
    <row r="45" spans="1:14" s="642" customFormat="1" ht="92.25" customHeight="1">
      <c r="A45" s="640">
        <v>42</v>
      </c>
      <c r="B45" s="837" t="s">
        <v>3839</v>
      </c>
      <c r="C45" s="833"/>
      <c r="D45" s="834"/>
      <c r="E45" s="834"/>
      <c r="F45" s="834"/>
      <c r="G45" s="835">
        <v>2</v>
      </c>
      <c r="I45" s="821">
        <v>65002260</v>
      </c>
      <c r="J45" s="822" t="s">
        <v>3840</v>
      </c>
      <c r="K45" s="838">
        <v>1692.8</v>
      </c>
      <c r="L45" s="637">
        <f t="shared" si="0"/>
        <v>3385.6</v>
      </c>
      <c r="M45" s="717">
        <v>7323</v>
      </c>
      <c r="N45" s="839"/>
    </row>
    <row r="46" spans="1:14" ht="92.25" customHeight="1">
      <c r="A46" s="711">
        <v>43</v>
      </c>
      <c r="B46" s="840" t="s">
        <v>3841</v>
      </c>
      <c r="C46" s="831"/>
      <c r="D46" s="829"/>
      <c r="E46" s="829"/>
      <c r="F46" s="829"/>
      <c r="G46" s="827">
        <v>10</v>
      </c>
      <c r="I46" s="636" t="s">
        <v>3842</v>
      </c>
      <c r="J46" s="283" t="s">
        <v>3843</v>
      </c>
      <c r="K46" s="820">
        <v>90.160000000000011</v>
      </c>
      <c r="L46" s="637">
        <f t="shared" si="0"/>
        <v>901.60000000000014</v>
      </c>
      <c r="M46" s="638">
        <v>7323</v>
      </c>
      <c r="N46" s="639"/>
    </row>
    <row r="47" spans="1:14" ht="92.25" customHeight="1">
      <c r="A47" s="631">
        <v>44</v>
      </c>
      <c r="B47" s="830" t="s">
        <v>3844</v>
      </c>
      <c r="C47" s="831" t="s">
        <v>3815</v>
      </c>
      <c r="D47" s="829"/>
      <c r="E47" s="829"/>
      <c r="F47" s="829"/>
      <c r="G47" s="827">
        <v>4</v>
      </c>
      <c r="I47" s="636" t="s">
        <v>3845</v>
      </c>
      <c r="J47" s="283" t="s">
        <v>3846</v>
      </c>
      <c r="K47" s="820">
        <v>253</v>
      </c>
      <c r="L47" s="637">
        <f t="shared" si="0"/>
        <v>1012</v>
      </c>
      <c r="M47" s="638">
        <v>8215</v>
      </c>
      <c r="N47" s="828"/>
    </row>
    <row r="48" spans="1:14" s="846" customFormat="1" ht="92.25" customHeight="1">
      <c r="A48" s="841">
        <v>45</v>
      </c>
      <c r="B48" s="842" t="s">
        <v>3847</v>
      </c>
      <c r="C48" s="843"/>
      <c r="D48" s="844"/>
      <c r="E48" s="844"/>
      <c r="F48" s="844"/>
      <c r="G48" s="845">
        <v>2</v>
      </c>
      <c r="I48" s="816" t="s">
        <v>3848</v>
      </c>
      <c r="J48" s="818" t="s">
        <v>3849</v>
      </c>
      <c r="K48" s="847">
        <v>6315.8</v>
      </c>
      <c r="L48" s="637">
        <f t="shared" si="0"/>
        <v>12631.6</v>
      </c>
      <c r="M48" s="841">
        <v>7323</v>
      </c>
      <c r="N48" s="848"/>
    </row>
    <row r="49" spans="1:14" s="788" customFormat="1" ht="92.25" customHeight="1">
      <c r="A49" s="640">
        <v>46</v>
      </c>
      <c r="B49" s="849" t="s">
        <v>3850</v>
      </c>
      <c r="C49" s="833"/>
      <c r="D49" s="850"/>
      <c r="E49" s="850"/>
      <c r="F49" s="850"/>
      <c r="G49" s="835">
        <v>2</v>
      </c>
      <c r="I49" s="851"/>
      <c r="J49" s="852" t="s">
        <v>3850</v>
      </c>
      <c r="K49" s="838">
        <v>537.28000000000009</v>
      </c>
      <c r="L49" s="637">
        <f t="shared" si="0"/>
        <v>1074.5600000000002</v>
      </c>
      <c r="M49" s="717">
        <v>7615</v>
      </c>
      <c r="N49" s="839"/>
    </row>
    <row r="50" spans="1:14" ht="92.25" customHeight="1">
      <c r="A50" s="711">
        <v>47</v>
      </c>
      <c r="B50" s="853" t="s">
        <v>3851</v>
      </c>
      <c r="C50" s="831" t="s">
        <v>3815</v>
      </c>
      <c r="D50" s="829"/>
      <c r="E50" s="829"/>
      <c r="F50" s="829"/>
      <c r="G50" s="827">
        <v>0</v>
      </c>
      <c r="I50" s="636" t="s">
        <v>3852</v>
      </c>
      <c r="J50" s="283" t="s">
        <v>3853</v>
      </c>
      <c r="K50" s="820">
        <v>315.56000000000006</v>
      </c>
      <c r="L50" s="637">
        <f t="shared" si="0"/>
        <v>0</v>
      </c>
      <c r="M50" s="638">
        <v>8215</v>
      </c>
      <c r="N50" s="639"/>
    </row>
    <row r="51" spans="1:14" s="788" customFormat="1" ht="92.25" customHeight="1">
      <c r="A51" s="640">
        <v>48</v>
      </c>
      <c r="B51" s="854" t="s">
        <v>3854</v>
      </c>
      <c r="C51" s="833"/>
      <c r="D51" s="850"/>
      <c r="E51" s="850"/>
      <c r="F51" s="850"/>
      <c r="G51" s="835">
        <v>2</v>
      </c>
      <c r="I51" s="855" t="s">
        <v>3855</v>
      </c>
      <c r="J51" s="856" t="s">
        <v>3856</v>
      </c>
      <c r="K51" s="647">
        <v>341.32</v>
      </c>
      <c r="L51" s="637">
        <f t="shared" si="0"/>
        <v>682.64</v>
      </c>
      <c r="M51" s="717">
        <v>8210</v>
      </c>
      <c r="N51" s="839"/>
    </row>
    <row r="52" spans="1:14" ht="92.25" customHeight="1">
      <c r="A52" s="711">
        <v>49</v>
      </c>
      <c r="B52" s="857" t="s">
        <v>3857</v>
      </c>
      <c r="C52" s="831" t="s">
        <v>3815</v>
      </c>
      <c r="D52" s="829"/>
      <c r="E52" s="829"/>
      <c r="F52" s="829"/>
      <c r="G52" s="827">
        <v>2</v>
      </c>
      <c r="I52" s="636" t="s">
        <v>3858</v>
      </c>
      <c r="J52" s="283" t="s">
        <v>3859</v>
      </c>
      <c r="K52" s="820">
        <v>876.7600000000001</v>
      </c>
      <c r="L52" s="637">
        <f t="shared" si="0"/>
        <v>1753.5200000000002</v>
      </c>
      <c r="M52" s="638">
        <v>8215</v>
      </c>
      <c r="N52" s="639"/>
    </row>
    <row r="53" spans="1:14" ht="92.25" customHeight="1">
      <c r="A53" s="711">
        <v>50</v>
      </c>
      <c r="B53" s="857" t="s">
        <v>3860</v>
      </c>
      <c r="C53" s="831" t="s">
        <v>3815</v>
      </c>
      <c r="D53" s="829"/>
      <c r="E53" s="829"/>
      <c r="F53" s="829"/>
      <c r="G53" s="827">
        <v>2</v>
      </c>
      <c r="I53" s="636" t="s">
        <v>3861</v>
      </c>
      <c r="J53" s="283" t="s">
        <v>3862</v>
      </c>
      <c r="K53" s="820">
        <v>3348.8</v>
      </c>
      <c r="L53" s="637">
        <f t="shared" si="0"/>
        <v>6697.6</v>
      </c>
      <c r="M53" s="638">
        <v>8210</v>
      </c>
      <c r="N53" s="639"/>
    </row>
    <row r="54" spans="1:14" ht="92.25" customHeight="1">
      <c r="A54" s="711">
        <v>51</v>
      </c>
      <c r="B54" s="830" t="s">
        <v>3863</v>
      </c>
      <c r="C54" s="831"/>
      <c r="D54" s="829"/>
      <c r="E54" s="829"/>
      <c r="F54" s="829"/>
      <c r="G54" s="827">
        <v>0</v>
      </c>
      <c r="I54" s="858"/>
      <c r="J54" s="715"/>
      <c r="K54" s="771">
        <v>0</v>
      </c>
      <c r="L54" s="637">
        <f t="shared" si="0"/>
        <v>0</v>
      </c>
      <c r="M54" s="711"/>
      <c r="N54" s="828"/>
    </row>
    <row r="55" spans="1:14" ht="92.25" customHeight="1">
      <c r="A55" s="631">
        <v>52</v>
      </c>
      <c r="B55" s="830" t="s">
        <v>3864</v>
      </c>
      <c r="C55" s="831"/>
      <c r="D55" s="829"/>
      <c r="E55" s="829"/>
      <c r="F55" s="829"/>
      <c r="G55" s="827">
        <v>0</v>
      </c>
      <c r="I55" s="816"/>
      <c r="J55" s="818"/>
      <c r="K55" s="771">
        <v>0</v>
      </c>
      <c r="L55" s="637">
        <f t="shared" si="0"/>
        <v>0</v>
      </c>
      <c r="M55" s="711"/>
      <c r="N55" s="828"/>
    </row>
    <row r="56" spans="1:14" s="788" customFormat="1" ht="92.25" customHeight="1">
      <c r="A56" s="717">
        <v>53</v>
      </c>
      <c r="B56" s="832" t="s">
        <v>3865</v>
      </c>
      <c r="C56" s="859" t="s">
        <v>3866</v>
      </c>
      <c r="D56" s="850"/>
      <c r="E56" s="850"/>
      <c r="F56" s="850"/>
      <c r="G56" s="835">
        <v>3</v>
      </c>
      <c r="I56" s="645" t="s">
        <v>3867</v>
      </c>
      <c r="J56" s="646" t="s">
        <v>3865</v>
      </c>
      <c r="K56" s="836">
        <v>2102.1999999999998</v>
      </c>
      <c r="L56" s="637">
        <f t="shared" si="0"/>
        <v>6306.5999999999995</v>
      </c>
      <c r="M56" s="648">
        <v>8211</v>
      </c>
      <c r="N56" s="724"/>
    </row>
    <row r="57" spans="1:14" s="788" customFormat="1" ht="92.25" customHeight="1">
      <c r="A57" s="640">
        <v>54</v>
      </c>
      <c r="B57" s="832" t="s">
        <v>3868</v>
      </c>
      <c r="C57" s="833" t="s">
        <v>3869</v>
      </c>
      <c r="D57" s="850"/>
      <c r="E57" s="850"/>
      <c r="F57" s="850"/>
      <c r="G57" s="835">
        <v>3</v>
      </c>
      <c r="I57" s="645" t="s">
        <v>3870</v>
      </c>
      <c r="J57" s="646" t="s">
        <v>3868</v>
      </c>
      <c r="K57" s="836">
        <v>1752.6</v>
      </c>
      <c r="L57" s="637">
        <f t="shared" si="0"/>
        <v>5257.7999999999993</v>
      </c>
      <c r="M57" s="648">
        <v>8211</v>
      </c>
      <c r="N57" s="724"/>
    </row>
    <row r="58" spans="1:14" s="788" customFormat="1" ht="92.25" customHeight="1">
      <c r="A58" s="717">
        <v>55</v>
      </c>
      <c r="B58" s="832" t="s">
        <v>3871</v>
      </c>
      <c r="C58" s="833" t="s">
        <v>3869</v>
      </c>
      <c r="D58" s="850"/>
      <c r="E58" s="850"/>
      <c r="F58" s="850"/>
      <c r="G58" s="835">
        <v>2</v>
      </c>
      <c r="I58" s="645" t="s">
        <v>3872</v>
      </c>
      <c r="J58" s="646" t="s">
        <v>3871</v>
      </c>
      <c r="K58" s="836">
        <v>1743.4</v>
      </c>
      <c r="L58" s="637">
        <f t="shared" si="0"/>
        <v>3486.8</v>
      </c>
      <c r="M58" s="648">
        <v>8211</v>
      </c>
      <c r="N58" s="724"/>
    </row>
    <row r="59" spans="1:14" s="788" customFormat="1" ht="92.25" customHeight="1" thickBot="1">
      <c r="A59" s="640">
        <v>56</v>
      </c>
      <c r="B59" s="832" t="s">
        <v>3873</v>
      </c>
      <c r="C59" s="833" t="s">
        <v>3869</v>
      </c>
      <c r="D59" s="850"/>
      <c r="E59" s="850"/>
      <c r="F59" s="850"/>
      <c r="G59" s="835">
        <v>2</v>
      </c>
      <c r="I59" s="860" t="s">
        <v>3874</v>
      </c>
      <c r="J59" s="646" t="s">
        <v>3873</v>
      </c>
      <c r="K59" s="861">
        <v>1435.2</v>
      </c>
      <c r="L59" s="637">
        <f t="shared" si="0"/>
        <v>2870.4</v>
      </c>
      <c r="M59" s="862">
        <v>8211</v>
      </c>
      <c r="N59" s="863"/>
    </row>
    <row r="60" spans="1:14" ht="30" customHeight="1" thickBot="1">
      <c r="I60" s="802" t="s">
        <v>3734</v>
      </c>
      <c r="J60" s="864"/>
      <c r="K60" s="804"/>
      <c r="L60" s="865">
        <f>SUM(L3:L59)</f>
        <v>339897.67999999982</v>
      </c>
    </row>
  </sheetData>
  <mergeCells count="1">
    <mergeCell ref="I2:N2"/>
  </mergeCells>
  <conditionalFormatting sqref="I46:J46">
    <cfRule type="expression" dxfId="28" priority="2">
      <formula>$F46&gt;1</formula>
    </cfRule>
  </conditionalFormatting>
  <conditionalFormatting sqref="I49:J49">
    <cfRule type="expression" dxfId="27" priority="1">
      <formula>$F49&gt;1</formula>
    </cfRule>
  </conditionalFormatting>
  <printOptions horizontalCentered="1"/>
  <pageMargins left="0.27559055118110237" right="0.27559055118110237" top="0.39370078740157483" bottom="0.39370078740157483" header="0.19685039370078741" footer="0.19685039370078741"/>
  <pageSetup paperSize="9" scale="57" fitToHeight="0" orientation="landscape" r:id="rId1"/>
  <headerFooter>
    <oddFooter>Page &amp;P of &amp;N</oddFoot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192"/>
  <sheetViews>
    <sheetView showGridLines="0" zoomScale="80" zoomScaleNormal="80" workbookViewId="0">
      <pane ySplit="3" topLeftCell="A153" activePane="bottomLeft" state="frozen"/>
      <selection activeCell="M70" sqref="M70"/>
      <selection pane="bottomLeft" activeCell="M70" sqref="M70"/>
    </sheetView>
  </sheetViews>
  <sheetFormatPr defaultColWidth="9.42578125" defaultRowHeight="15.75"/>
  <cols>
    <col min="1" max="1" width="8.85546875" style="608" customWidth="1"/>
    <col min="2" max="2" width="19.140625" style="611" customWidth="1"/>
    <col min="3" max="3" width="14.42578125" style="608" customWidth="1"/>
    <col min="4" max="4" width="11.28515625" style="608" customWidth="1"/>
    <col min="5" max="5" width="20.5703125" style="608" customWidth="1"/>
    <col min="6" max="6" width="6.140625" style="605" customWidth="1"/>
    <col min="7" max="7" width="4.7109375" style="608" customWidth="1"/>
    <col min="8" max="8" width="13.42578125" style="608" customWidth="1"/>
    <col min="9" max="9" width="28" style="751" customWidth="1"/>
    <col min="10" max="10" width="20.5703125" style="608" customWidth="1"/>
    <col min="11" max="11" width="21" style="846" bestFit="1" customWidth="1"/>
    <col min="12" max="12" width="8.7109375" style="605" customWidth="1"/>
    <col min="13" max="13" width="21.7109375" style="605" customWidth="1"/>
    <col min="14" max="16384" width="9.42578125" style="608"/>
  </cols>
  <sheetData>
    <row r="1" spans="1:13">
      <c r="L1" s="753"/>
      <c r="M1" s="753"/>
    </row>
    <row r="2" spans="1:13" ht="30.75" customHeight="1" thickBot="1">
      <c r="H2" s="754" t="s">
        <v>3339</v>
      </c>
      <c r="I2" s="755"/>
      <c r="J2" s="755"/>
      <c r="K2" s="755"/>
      <c r="L2" s="755"/>
      <c r="M2" s="755"/>
    </row>
    <row r="3" spans="1:13" s="757" customFormat="1" ht="61.5" customHeight="1">
      <c r="A3" s="756" t="s">
        <v>46</v>
      </c>
      <c r="B3" s="756" t="s">
        <v>47</v>
      </c>
      <c r="C3" s="812" t="s">
        <v>7</v>
      </c>
      <c r="D3" s="812" t="s">
        <v>3552</v>
      </c>
      <c r="E3" s="812" t="s">
        <v>4</v>
      </c>
      <c r="F3" s="756" t="s">
        <v>5</v>
      </c>
      <c r="H3" s="758" t="s">
        <v>3354</v>
      </c>
      <c r="I3" s="710" t="s">
        <v>3355</v>
      </c>
      <c r="J3" s="619" t="s">
        <v>3356</v>
      </c>
      <c r="K3" s="866" t="s">
        <v>3151</v>
      </c>
      <c r="L3" s="620" t="s">
        <v>3357</v>
      </c>
      <c r="M3" s="621" t="s">
        <v>4</v>
      </c>
    </row>
    <row r="4" spans="1:13" s="870" customFormat="1" ht="99.95" customHeight="1">
      <c r="A4" s="867">
        <v>1</v>
      </c>
      <c r="B4" s="868" t="s">
        <v>403</v>
      </c>
      <c r="C4" s="868" t="s">
        <v>404</v>
      </c>
      <c r="D4" s="868" t="s">
        <v>3875</v>
      </c>
      <c r="E4" s="868"/>
      <c r="F4" s="869">
        <v>2</v>
      </c>
      <c r="H4" s="775" t="s">
        <v>3876</v>
      </c>
      <c r="I4" s="777" t="s">
        <v>3877</v>
      </c>
      <c r="J4" s="776">
        <v>14839.6</v>
      </c>
      <c r="K4" s="776">
        <f>J4*F4</f>
        <v>29679.200000000001</v>
      </c>
      <c r="L4" s="691" t="s">
        <v>3372</v>
      </c>
      <c r="M4" s="653"/>
    </row>
    <row r="5" spans="1:13" s="870" customFormat="1" ht="99.95" customHeight="1">
      <c r="A5" s="867">
        <v>2</v>
      </c>
      <c r="B5" s="868" t="s">
        <v>405</v>
      </c>
      <c r="C5" s="868" t="s">
        <v>406</v>
      </c>
      <c r="D5" s="868" t="s">
        <v>3878</v>
      </c>
      <c r="E5" s="868"/>
      <c r="F5" s="869">
        <v>2</v>
      </c>
      <c r="H5" s="871" t="s">
        <v>3879</v>
      </c>
      <c r="I5" s="777" t="s">
        <v>3880</v>
      </c>
      <c r="J5" s="776">
        <v>4565.0400000000009</v>
      </c>
      <c r="K5" s="776">
        <f t="shared" ref="K5:K68" si="0">J5*F5</f>
        <v>9130.0800000000017</v>
      </c>
      <c r="L5" s="691" t="s">
        <v>3389</v>
      </c>
      <c r="M5" s="653"/>
    </row>
    <row r="6" spans="1:13" s="870" customFormat="1" ht="99.95" customHeight="1">
      <c r="A6" s="867">
        <v>3</v>
      </c>
      <c r="B6" s="868" t="s">
        <v>408</v>
      </c>
      <c r="C6" s="868" t="s">
        <v>409</v>
      </c>
      <c r="D6" s="868" t="s">
        <v>1022</v>
      </c>
      <c r="E6" s="868"/>
      <c r="F6" s="869">
        <v>18</v>
      </c>
      <c r="H6" s="871" t="s">
        <v>1022</v>
      </c>
      <c r="I6" s="777" t="s">
        <v>3881</v>
      </c>
      <c r="J6" s="776">
        <v>93.84</v>
      </c>
      <c r="K6" s="776">
        <f t="shared" si="0"/>
        <v>1689.1200000000001</v>
      </c>
      <c r="L6" s="691" t="s">
        <v>3372</v>
      </c>
      <c r="M6" s="653"/>
    </row>
    <row r="7" spans="1:13" s="870" customFormat="1" ht="99.95" customHeight="1">
      <c r="A7" s="867">
        <v>4</v>
      </c>
      <c r="B7" s="868" t="s">
        <v>410</v>
      </c>
      <c r="C7" s="868" t="s">
        <v>411</v>
      </c>
      <c r="D7" s="868" t="s">
        <v>1023</v>
      </c>
      <c r="E7" s="868"/>
      <c r="F7" s="869">
        <v>18</v>
      </c>
      <c r="H7" s="871" t="s">
        <v>1023</v>
      </c>
      <c r="I7" s="777" t="s">
        <v>3882</v>
      </c>
      <c r="J7" s="776">
        <v>135.24</v>
      </c>
      <c r="K7" s="776">
        <f t="shared" si="0"/>
        <v>2434.3200000000002</v>
      </c>
      <c r="L7" s="691" t="s">
        <v>3372</v>
      </c>
      <c r="M7" s="653"/>
    </row>
    <row r="8" spans="1:13" s="870" customFormat="1" ht="99.95" customHeight="1">
      <c r="A8" s="867">
        <v>5</v>
      </c>
      <c r="B8" s="868" t="s">
        <v>412</v>
      </c>
      <c r="C8" s="868" t="s">
        <v>413</v>
      </c>
      <c r="D8" s="868" t="s">
        <v>1024</v>
      </c>
      <c r="E8" s="868"/>
      <c r="F8" s="869">
        <v>18</v>
      </c>
      <c r="H8" s="775" t="s">
        <v>3883</v>
      </c>
      <c r="I8" s="777" t="s">
        <v>3884</v>
      </c>
      <c r="J8" s="690">
        <v>348.68</v>
      </c>
      <c r="K8" s="776">
        <f t="shared" si="0"/>
        <v>6276.24</v>
      </c>
      <c r="L8" s="691" t="s">
        <v>3372</v>
      </c>
      <c r="M8" s="653"/>
    </row>
    <row r="9" spans="1:13" s="870" customFormat="1" ht="99.95" customHeight="1">
      <c r="A9" s="867">
        <v>6</v>
      </c>
      <c r="B9" s="868" t="s">
        <v>414</v>
      </c>
      <c r="C9" s="868" t="s">
        <v>415</v>
      </c>
      <c r="D9" s="868" t="s">
        <v>1025</v>
      </c>
      <c r="E9" s="868"/>
      <c r="F9" s="869">
        <v>12</v>
      </c>
      <c r="H9" s="775" t="s">
        <v>3885</v>
      </c>
      <c r="I9" s="777" t="s">
        <v>3886</v>
      </c>
      <c r="J9" s="690">
        <v>446.2</v>
      </c>
      <c r="K9" s="776">
        <f t="shared" si="0"/>
        <v>5354.4</v>
      </c>
      <c r="L9" s="691" t="s">
        <v>3372</v>
      </c>
      <c r="M9" s="653"/>
    </row>
    <row r="10" spans="1:13" s="870" customFormat="1" ht="99.95" customHeight="1">
      <c r="A10" s="867">
        <v>7</v>
      </c>
      <c r="B10" s="868" t="s">
        <v>416</v>
      </c>
      <c r="C10" s="868" t="s">
        <v>417</v>
      </c>
      <c r="D10" s="868" t="s">
        <v>1026</v>
      </c>
      <c r="E10" s="868"/>
      <c r="F10" s="869">
        <v>12</v>
      </c>
      <c r="H10" s="775" t="s">
        <v>1026</v>
      </c>
      <c r="I10" s="777" t="s">
        <v>3887</v>
      </c>
      <c r="J10" s="690">
        <v>318.32</v>
      </c>
      <c r="K10" s="776">
        <f t="shared" si="0"/>
        <v>3819.84</v>
      </c>
      <c r="L10" s="691" t="s">
        <v>3372</v>
      </c>
      <c r="M10" s="653"/>
    </row>
    <row r="11" spans="1:13" s="870" customFormat="1" ht="99.95" customHeight="1">
      <c r="A11" s="867">
        <v>8</v>
      </c>
      <c r="B11" s="868" t="s">
        <v>418</v>
      </c>
      <c r="C11" s="868" t="s">
        <v>419</v>
      </c>
      <c r="D11" s="868" t="s">
        <v>1027</v>
      </c>
      <c r="E11" s="868"/>
      <c r="F11" s="869">
        <v>6</v>
      </c>
      <c r="H11" s="775" t="s">
        <v>3888</v>
      </c>
      <c r="I11" s="777" t="s">
        <v>3889</v>
      </c>
      <c r="J11" s="690">
        <v>2220.88</v>
      </c>
      <c r="K11" s="776">
        <f t="shared" si="0"/>
        <v>13325.28</v>
      </c>
      <c r="L11" s="691" t="s">
        <v>3372</v>
      </c>
      <c r="M11" s="653"/>
    </row>
    <row r="12" spans="1:13" s="870" customFormat="1" ht="99.95" customHeight="1">
      <c r="A12" s="867">
        <v>9</v>
      </c>
      <c r="B12" s="868" t="s">
        <v>420</v>
      </c>
      <c r="C12" s="868" t="s">
        <v>421</v>
      </c>
      <c r="D12" s="868" t="s">
        <v>1028</v>
      </c>
      <c r="E12" s="868"/>
      <c r="F12" s="869">
        <v>6</v>
      </c>
      <c r="H12" s="775" t="s">
        <v>1028</v>
      </c>
      <c r="I12" s="777" t="s">
        <v>3890</v>
      </c>
      <c r="J12" s="690">
        <v>9828.3599999999988</v>
      </c>
      <c r="K12" s="776">
        <f t="shared" si="0"/>
        <v>58970.159999999989</v>
      </c>
      <c r="L12" s="691" t="s">
        <v>3372</v>
      </c>
      <c r="M12" s="653"/>
    </row>
    <row r="13" spans="1:13" s="870" customFormat="1" ht="99.95" customHeight="1">
      <c r="A13" s="867">
        <v>10</v>
      </c>
      <c r="B13" s="868" t="s">
        <v>422</v>
      </c>
      <c r="C13" s="868" t="s">
        <v>423</v>
      </c>
      <c r="D13" s="868" t="s">
        <v>1029</v>
      </c>
      <c r="E13" s="868"/>
      <c r="F13" s="869">
        <v>14</v>
      </c>
      <c r="H13" s="775" t="s">
        <v>1029</v>
      </c>
      <c r="I13" s="777" t="s">
        <v>3891</v>
      </c>
      <c r="J13" s="690">
        <v>104.88</v>
      </c>
      <c r="K13" s="776">
        <f t="shared" si="0"/>
        <v>1468.32</v>
      </c>
      <c r="L13" s="691" t="s">
        <v>3372</v>
      </c>
      <c r="M13" s="653"/>
    </row>
    <row r="14" spans="1:13" s="870" customFormat="1" ht="99.95" customHeight="1">
      <c r="A14" s="867">
        <v>11</v>
      </c>
      <c r="B14" s="868" t="s">
        <v>424</v>
      </c>
      <c r="C14" s="868" t="s">
        <v>423</v>
      </c>
      <c r="D14" s="868" t="s">
        <v>1029</v>
      </c>
      <c r="E14" s="868"/>
      <c r="F14" s="869">
        <v>14</v>
      </c>
      <c r="H14" s="775" t="s">
        <v>1029</v>
      </c>
      <c r="I14" s="777" t="s">
        <v>3891</v>
      </c>
      <c r="J14" s="690">
        <v>104.88</v>
      </c>
      <c r="K14" s="776">
        <f t="shared" si="0"/>
        <v>1468.32</v>
      </c>
      <c r="L14" s="691" t="s">
        <v>3372</v>
      </c>
      <c r="M14" s="653"/>
    </row>
    <row r="15" spans="1:13" s="870" customFormat="1" ht="99.95" customHeight="1">
      <c r="A15" s="867">
        <v>12</v>
      </c>
      <c r="B15" s="868" t="s">
        <v>425</v>
      </c>
      <c r="C15" s="868" t="s">
        <v>423</v>
      </c>
      <c r="D15" s="868" t="s">
        <v>1029</v>
      </c>
      <c r="E15" s="868"/>
      <c r="F15" s="869">
        <v>18</v>
      </c>
      <c r="H15" s="775" t="s">
        <v>1029</v>
      </c>
      <c r="I15" s="777" t="s">
        <v>3891</v>
      </c>
      <c r="J15" s="690">
        <v>104.88</v>
      </c>
      <c r="K15" s="776">
        <f t="shared" si="0"/>
        <v>1887.84</v>
      </c>
      <c r="L15" s="691" t="s">
        <v>3372</v>
      </c>
      <c r="M15" s="653"/>
    </row>
    <row r="16" spans="1:13" s="870" customFormat="1" ht="99.95" customHeight="1">
      <c r="A16" s="867">
        <v>13</v>
      </c>
      <c r="B16" s="868" t="s">
        <v>426</v>
      </c>
      <c r="C16" s="868" t="s">
        <v>427</v>
      </c>
      <c r="D16" s="868" t="s">
        <v>1030</v>
      </c>
      <c r="E16" s="868"/>
      <c r="F16" s="869">
        <v>18</v>
      </c>
      <c r="H16" s="775" t="s">
        <v>1030</v>
      </c>
      <c r="I16" s="777" t="s">
        <v>3892</v>
      </c>
      <c r="J16" s="690">
        <v>136.16</v>
      </c>
      <c r="K16" s="776">
        <f t="shared" si="0"/>
        <v>2450.88</v>
      </c>
      <c r="L16" s="691" t="s">
        <v>3372</v>
      </c>
      <c r="M16" s="653"/>
    </row>
    <row r="17" spans="1:13" s="870" customFormat="1" ht="99.95" customHeight="1">
      <c r="A17" s="867">
        <v>14</v>
      </c>
      <c r="B17" s="868" t="s">
        <v>428</v>
      </c>
      <c r="C17" s="868" t="s">
        <v>427</v>
      </c>
      <c r="D17" s="868" t="s">
        <v>1030</v>
      </c>
      <c r="E17" s="868"/>
      <c r="F17" s="869">
        <v>18</v>
      </c>
      <c r="H17" s="775" t="s">
        <v>1030</v>
      </c>
      <c r="I17" s="777" t="s">
        <v>3892</v>
      </c>
      <c r="J17" s="690">
        <v>136.16</v>
      </c>
      <c r="K17" s="776">
        <f t="shared" si="0"/>
        <v>2450.88</v>
      </c>
      <c r="L17" s="691" t="s">
        <v>3372</v>
      </c>
      <c r="M17" s="653"/>
    </row>
    <row r="18" spans="1:13" s="870" customFormat="1" ht="99.95" customHeight="1">
      <c r="A18" s="867">
        <v>15</v>
      </c>
      <c r="B18" s="868" t="s">
        <v>429</v>
      </c>
      <c r="C18" s="868" t="s">
        <v>430</v>
      </c>
      <c r="D18" s="868" t="s">
        <v>1031</v>
      </c>
      <c r="E18" s="868"/>
      <c r="F18" s="869">
        <v>12</v>
      </c>
      <c r="H18" s="775" t="s">
        <v>1031</v>
      </c>
      <c r="I18" s="777" t="s">
        <v>3893</v>
      </c>
      <c r="J18" s="690">
        <v>204.24000000000004</v>
      </c>
      <c r="K18" s="776">
        <f t="shared" si="0"/>
        <v>2450.8800000000006</v>
      </c>
      <c r="L18" s="691" t="s">
        <v>3372</v>
      </c>
      <c r="M18" s="653"/>
    </row>
    <row r="19" spans="1:13" s="870" customFormat="1" ht="99.95" customHeight="1">
      <c r="A19" s="867">
        <v>16</v>
      </c>
      <c r="B19" s="868" t="s">
        <v>431</v>
      </c>
      <c r="C19" s="868" t="s">
        <v>432</v>
      </c>
      <c r="D19" s="868" t="s">
        <v>1032</v>
      </c>
      <c r="E19" s="868"/>
      <c r="F19" s="869">
        <v>12</v>
      </c>
      <c r="H19" s="775" t="s">
        <v>1032</v>
      </c>
      <c r="I19" s="777" t="s">
        <v>3894</v>
      </c>
      <c r="J19" s="690">
        <v>232.76</v>
      </c>
      <c r="K19" s="776">
        <f t="shared" si="0"/>
        <v>2793.12</v>
      </c>
      <c r="L19" s="691" t="s">
        <v>3372</v>
      </c>
      <c r="M19" s="653"/>
    </row>
    <row r="20" spans="1:13" s="870" customFormat="1" ht="99.95" customHeight="1">
      <c r="A20" s="867">
        <v>17</v>
      </c>
      <c r="B20" s="868" t="s">
        <v>433</v>
      </c>
      <c r="C20" s="868" t="s">
        <v>434</v>
      </c>
      <c r="D20" s="868" t="s">
        <v>1033</v>
      </c>
      <c r="E20" s="868"/>
      <c r="F20" s="869">
        <v>12</v>
      </c>
      <c r="H20" s="775" t="s">
        <v>1033</v>
      </c>
      <c r="I20" s="777" t="s">
        <v>3895</v>
      </c>
      <c r="J20" s="690">
        <v>280.60000000000002</v>
      </c>
      <c r="K20" s="776">
        <f t="shared" si="0"/>
        <v>3367.2000000000003</v>
      </c>
      <c r="L20" s="691" t="s">
        <v>3372</v>
      </c>
      <c r="M20" s="653"/>
    </row>
    <row r="21" spans="1:13" s="870" customFormat="1" ht="99.95" customHeight="1">
      <c r="A21" s="867">
        <v>18</v>
      </c>
      <c r="B21" s="868" t="s">
        <v>435</v>
      </c>
      <c r="C21" s="868" t="s">
        <v>436</v>
      </c>
      <c r="D21" s="868" t="s">
        <v>1034</v>
      </c>
      <c r="E21" s="868"/>
      <c r="F21" s="869">
        <v>6</v>
      </c>
      <c r="H21" s="775" t="s">
        <v>1034</v>
      </c>
      <c r="I21" s="777" t="s">
        <v>3896</v>
      </c>
      <c r="J21" s="690">
        <v>454.48</v>
      </c>
      <c r="K21" s="776">
        <f t="shared" si="0"/>
        <v>2726.88</v>
      </c>
      <c r="L21" s="691" t="s">
        <v>3372</v>
      </c>
      <c r="M21" s="653"/>
    </row>
    <row r="22" spans="1:13" s="870" customFormat="1" ht="99.95" customHeight="1">
      <c r="A22" s="867">
        <v>19</v>
      </c>
      <c r="B22" s="868" t="s">
        <v>3897</v>
      </c>
      <c r="C22" s="868" t="s">
        <v>436</v>
      </c>
      <c r="D22" s="868" t="s">
        <v>1034</v>
      </c>
      <c r="E22" s="868"/>
      <c r="F22" s="869">
        <v>6</v>
      </c>
      <c r="H22" s="775" t="s">
        <v>1034</v>
      </c>
      <c r="I22" s="777" t="s">
        <v>3896</v>
      </c>
      <c r="J22" s="690">
        <v>454.48</v>
      </c>
      <c r="K22" s="776">
        <f t="shared" si="0"/>
        <v>2726.88</v>
      </c>
      <c r="L22" s="691" t="s">
        <v>3372</v>
      </c>
      <c r="M22" s="653"/>
    </row>
    <row r="23" spans="1:13" s="870" customFormat="1" ht="99.95" customHeight="1">
      <c r="A23" s="867">
        <v>20</v>
      </c>
      <c r="B23" s="868" t="s">
        <v>437</v>
      </c>
      <c r="C23" s="868" t="s">
        <v>438</v>
      </c>
      <c r="D23" s="868" t="s">
        <v>1035</v>
      </c>
      <c r="E23" s="868"/>
      <c r="F23" s="869">
        <v>6</v>
      </c>
      <c r="H23" s="775" t="s">
        <v>1035</v>
      </c>
      <c r="I23" s="777" t="s">
        <v>3898</v>
      </c>
      <c r="J23" s="690">
        <v>764.5200000000001</v>
      </c>
      <c r="K23" s="776">
        <f t="shared" si="0"/>
        <v>4587.1200000000008</v>
      </c>
      <c r="L23" s="691" t="s">
        <v>3372</v>
      </c>
      <c r="M23" s="653"/>
    </row>
    <row r="24" spans="1:13" s="870" customFormat="1" ht="99.95" customHeight="1">
      <c r="A24" s="867">
        <v>21</v>
      </c>
      <c r="B24" s="868" t="s">
        <v>439</v>
      </c>
      <c r="C24" s="868" t="s">
        <v>440</v>
      </c>
      <c r="D24" s="868" t="s">
        <v>3899</v>
      </c>
      <c r="E24" s="868"/>
      <c r="F24" s="869">
        <v>4</v>
      </c>
      <c r="H24" s="775" t="s">
        <v>3900</v>
      </c>
      <c r="I24" s="777" t="s">
        <v>2522</v>
      </c>
      <c r="J24" s="690">
        <v>391</v>
      </c>
      <c r="K24" s="776">
        <f t="shared" si="0"/>
        <v>1564</v>
      </c>
      <c r="L24" s="691" t="s">
        <v>3901</v>
      </c>
      <c r="M24" s="653"/>
    </row>
    <row r="25" spans="1:13" s="870" customFormat="1" ht="99.95" customHeight="1">
      <c r="A25" s="867">
        <v>22</v>
      </c>
      <c r="B25" s="868" t="s">
        <v>441</v>
      </c>
      <c r="C25" s="868" t="s">
        <v>442</v>
      </c>
      <c r="D25" s="868" t="s">
        <v>3902</v>
      </c>
      <c r="E25" s="868"/>
      <c r="F25" s="869">
        <v>4</v>
      </c>
      <c r="H25" s="775" t="s">
        <v>3903</v>
      </c>
      <c r="I25" s="777" t="s">
        <v>2526</v>
      </c>
      <c r="J25" s="690">
        <v>767.28000000000009</v>
      </c>
      <c r="K25" s="776">
        <f t="shared" si="0"/>
        <v>3069.1200000000003</v>
      </c>
      <c r="L25" s="691" t="s">
        <v>3901</v>
      </c>
      <c r="M25" s="653"/>
    </row>
    <row r="26" spans="1:13" s="870" customFormat="1" ht="99.95" customHeight="1">
      <c r="A26" s="867">
        <v>23</v>
      </c>
      <c r="B26" s="868" t="s">
        <v>443</v>
      </c>
      <c r="C26" s="868" t="s">
        <v>444</v>
      </c>
      <c r="D26" s="868" t="s">
        <v>3904</v>
      </c>
      <c r="E26" s="868"/>
      <c r="F26" s="869">
        <v>4</v>
      </c>
      <c r="H26" s="775" t="s">
        <v>3905</v>
      </c>
      <c r="I26" s="777" t="s">
        <v>3906</v>
      </c>
      <c r="J26" s="690">
        <v>1757.2</v>
      </c>
      <c r="K26" s="776">
        <f t="shared" si="0"/>
        <v>7028.8</v>
      </c>
      <c r="L26" s="691" t="s">
        <v>3372</v>
      </c>
      <c r="M26" s="653"/>
    </row>
    <row r="27" spans="1:13" s="870" customFormat="1" ht="99.95" customHeight="1">
      <c r="A27" s="867">
        <v>24</v>
      </c>
      <c r="B27" s="868" t="s">
        <v>445</v>
      </c>
      <c r="C27" s="868" t="s">
        <v>446</v>
      </c>
      <c r="D27" s="868" t="s">
        <v>3907</v>
      </c>
      <c r="E27" s="868"/>
      <c r="F27" s="869">
        <v>2</v>
      </c>
      <c r="H27" s="775" t="s">
        <v>3908</v>
      </c>
      <c r="I27" s="777" t="s">
        <v>3909</v>
      </c>
      <c r="J27" s="690">
        <v>14892.960000000001</v>
      </c>
      <c r="K27" s="776">
        <f t="shared" si="0"/>
        <v>29785.920000000002</v>
      </c>
      <c r="L27" s="691" t="s">
        <v>3372</v>
      </c>
      <c r="M27" s="653"/>
    </row>
    <row r="28" spans="1:13" s="870" customFormat="1" ht="99.95" customHeight="1">
      <c r="A28" s="867">
        <v>25</v>
      </c>
      <c r="B28" s="868" t="s">
        <v>3910</v>
      </c>
      <c r="C28" s="868" t="s">
        <v>3911</v>
      </c>
      <c r="D28" s="868" t="s">
        <v>3912</v>
      </c>
      <c r="E28" s="868"/>
      <c r="F28" s="869">
        <v>2</v>
      </c>
      <c r="H28" s="775" t="s">
        <v>3913</v>
      </c>
      <c r="I28" s="777" t="s">
        <v>3914</v>
      </c>
      <c r="J28" s="690">
        <v>1851.96</v>
      </c>
      <c r="K28" s="776">
        <f t="shared" si="0"/>
        <v>3703.92</v>
      </c>
      <c r="L28" s="691" t="s">
        <v>3389</v>
      </c>
      <c r="M28" s="653"/>
    </row>
    <row r="29" spans="1:13" s="873" customFormat="1" ht="99.95" customHeight="1">
      <c r="A29" s="640">
        <v>26</v>
      </c>
      <c r="B29" s="641" t="s">
        <v>3915</v>
      </c>
      <c r="C29" s="641" t="s">
        <v>3916</v>
      </c>
      <c r="D29" s="641" t="s">
        <v>3917</v>
      </c>
      <c r="E29" s="641"/>
      <c r="F29" s="872">
        <v>1</v>
      </c>
      <c r="H29" s="874" t="s">
        <v>3918</v>
      </c>
      <c r="I29" s="646" t="s">
        <v>3919</v>
      </c>
      <c r="J29" s="875">
        <v>2000.08</v>
      </c>
      <c r="K29" s="776">
        <f t="shared" si="0"/>
        <v>2000.08</v>
      </c>
      <c r="L29" s="648" t="s">
        <v>3920</v>
      </c>
      <c r="M29" s="653"/>
    </row>
    <row r="30" spans="1:13" s="873" customFormat="1" ht="99.95" customHeight="1">
      <c r="A30" s="640"/>
      <c r="B30" s="641"/>
      <c r="C30" s="641"/>
      <c r="D30" s="641"/>
      <c r="E30" s="641"/>
      <c r="F30" s="872"/>
      <c r="H30" s="874" t="s">
        <v>3921</v>
      </c>
      <c r="I30" s="646" t="s">
        <v>2426</v>
      </c>
      <c r="J30" s="875">
        <v>2000.08</v>
      </c>
      <c r="K30" s="776">
        <f t="shared" si="0"/>
        <v>0</v>
      </c>
      <c r="L30" s="648" t="s">
        <v>3920</v>
      </c>
      <c r="M30" s="653"/>
    </row>
    <row r="31" spans="1:13" s="873" customFormat="1" ht="99.95" customHeight="1">
      <c r="A31" s="640"/>
      <c r="B31" s="641"/>
      <c r="C31" s="641"/>
      <c r="D31" s="641"/>
      <c r="E31" s="641"/>
      <c r="F31" s="872"/>
      <c r="H31" s="874" t="s">
        <v>3922</v>
      </c>
      <c r="I31" s="646" t="s">
        <v>2425</v>
      </c>
      <c r="J31" s="875">
        <v>2000.08</v>
      </c>
      <c r="K31" s="776">
        <f t="shared" si="0"/>
        <v>0</v>
      </c>
      <c r="L31" s="648" t="s">
        <v>3920</v>
      </c>
      <c r="M31" s="653"/>
    </row>
    <row r="32" spans="1:13" s="873" customFormat="1" ht="99.95" customHeight="1">
      <c r="A32" s="640"/>
      <c r="B32" s="641"/>
      <c r="C32" s="641"/>
      <c r="D32" s="641"/>
      <c r="E32" s="641"/>
      <c r="F32" s="872"/>
      <c r="H32" s="874" t="s">
        <v>3923</v>
      </c>
      <c r="I32" s="646" t="s">
        <v>3924</v>
      </c>
      <c r="J32" s="875">
        <v>2000.08</v>
      </c>
      <c r="K32" s="776">
        <f t="shared" si="0"/>
        <v>0</v>
      </c>
      <c r="L32" s="648" t="s">
        <v>3920</v>
      </c>
      <c r="M32" s="653"/>
    </row>
    <row r="33" spans="1:13" s="873" customFormat="1" ht="99.95" customHeight="1">
      <c r="A33" s="640"/>
      <c r="B33" s="641"/>
      <c r="C33" s="641"/>
      <c r="D33" s="641"/>
      <c r="E33" s="641"/>
      <c r="F33" s="872"/>
      <c r="H33" s="874" t="s">
        <v>3925</v>
      </c>
      <c r="I33" s="646" t="s">
        <v>3926</v>
      </c>
      <c r="J33" s="875">
        <v>2000.08</v>
      </c>
      <c r="K33" s="776">
        <f t="shared" si="0"/>
        <v>0</v>
      </c>
      <c r="L33" s="648" t="s">
        <v>3920</v>
      </c>
      <c r="M33" s="653"/>
    </row>
    <row r="34" spans="1:13" s="873" customFormat="1" ht="99.95" customHeight="1">
      <c r="A34" s="640"/>
      <c r="B34" s="641"/>
      <c r="C34" s="641"/>
      <c r="D34" s="641"/>
      <c r="E34" s="641"/>
      <c r="F34" s="872"/>
      <c r="H34" s="874" t="s">
        <v>3927</v>
      </c>
      <c r="I34" s="646" t="s">
        <v>3928</v>
      </c>
      <c r="J34" s="875">
        <v>2000.08</v>
      </c>
      <c r="K34" s="776">
        <f t="shared" si="0"/>
        <v>0</v>
      </c>
      <c r="L34" s="648" t="s">
        <v>3920</v>
      </c>
      <c r="M34" s="653"/>
    </row>
    <row r="35" spans="1:13" s="870" customFormat="1" ht="99.95" customHeight="1">
      <c r="A35" s="867">
        <v>27</v>
      </c>
      <c r="B35" s="868" t="s">
        <v>447</v>
      </c>
      <c r="C35" s="868" t="s">
        <v>448</v>
      </c>
      <c r="D35" s="868" t="s">
        <v>1036</v>
      </c>
      <c r="E35" s="868"/>
      <c r="F35" s="869">
        <v>4</v>
      </c>
      <c r="H35" s="775" t="s">
        <v>3929</v>
      </c>
      <c r="I35" s="777" t="s">
        <v>3930</v>
      </c>
      <c r="J35" s="690">
        <v>1748</v>
      </c>
      <c r="K35" s="776">
        <f t="shared" si="0"/>
        <v>6992</v>
      </c>
      <c r="L35" s="691" t="s">
        <v>3372</v>
      </c>
      <c r="M35" s="653"/>
    </row>
    <row r="36" spans="1:13" s="870" customFormat="1" ht="99.95" customHeight="1">
      <c r="A36" s="867">
        <v>28</v>
      </c>
      <c r="B36" s="868" t="s">
        <v>449</v>
      </c>
      <c r="C36" s="868" t="s">
        <v>450</v>
      </c>
      <c r="D36" s="868" t="s">
        <v>3931</v>
      </c>
      <c r="E36" s="868"/>
      <c r="F36" s="869">
        <v>12</v>
      </c>
      <c r="H36" s="775" t="s">
        <v>3922</v>
      </c>
      <c r="I36" s="777" t="s">
        <v>2425</v>
      </c>
      <c r="J36" s="690">
        <v>2000.08</v>
      </c>
      <c r="K36" s="776">
        <f t="shared" si="0"/>
        <v>24000.959999999999</v>
      </c>
      <c r="L36" s="691" t="s">
        <v>3360</v>
      </c>
      <c r="M36" s="653"/>
    </row>
    <row r="37" spans="1:13" s="870" customFormat="1" ht="99.95" customHeight="1">
      <c r="A37" s="867">
        <v>29</v>
      </c>
      <c r="B37" s="868" t="s">
        <v>451</v>
      </c>
      <c r="C37" s="868" t="s">
        <v>452</v>
      </c>
      <c r="D37" s="868" t="s">
        <v>3932</v>
      </c>
      <c r="E37" s="868"/>
      <c r="F37" s="869">
        <v>18</v>
      </c>
      <c r="H37" s="775" t="s">
        <v>3921</v>
      </c>
      <c r="I37" s="777" t="s">
        <v>2426</v>
      </c>
      <c r="J37" s="690">
        <v>2000.08</v>
      </c>
      <c r="K37" s="776">
        <f t="shared" si="0"/>
        <v>36001.440000000002</v>
      </c>
      <c r="L37" s="691" t="s">
        <v>3360</v>
      </c>
      <c r="M37" s="653"/>
    </row>
    <row r="38" spans="1:13" s="870" customFormat="1" ht="99.95" customHeight="1">
      <c r="A38" s="867">
        <v>30</v>
      </c>
      <c r="B38" s="868" t="s">
        <v>453</v>
      </c>
      <c r="C38" s="868" t="s">
        <v>454</v>
      </c>
      <c r="D38" s="868" t="s">
        <v>3933</v>
      </c>
      <c r="E38" s="868"/>
      <c r="F38" s="869">
        <v>2</v>
      </c>
      <c r="H38" s="775" t="s">
        <v>3934</v>
      </c>
      <c r="I38" s="777" t="s">
        <v>3935</v>
      </c>
      <c r="J38" s="690">
        <v>2622</v>
      </c>
      <c r="K38" s="776">
        <f t="shared" si="0"/>
        <v>5244</v>
      </c>
      <c r="L38" s="691" t="s">
        <v>3389</v>
      </c>
      <c r="M38" s="653"/>
    </row>
    <row r="39" spans="1:13" s="870" customFormat="1" ht="99.95" customHeight="1">
      <c r="A39" s="867">
        <v>31</v>
      </c>
      <c r="B39" s="868" t="s">
        <v>455</v>
      </c>
      <c r="C39" s="868" t="s">
        <v>456</v>
      </c>
      <c r="D39" s="868" t="s">
        <v>1037</v>
      </c>
      <c r="E39" s="868"/>
      <c r="F39" s="869">
        <v>4</v>
      </c>
      <c r="H39" s="775"/>
      <c r="I39" s="777" t="s">
        <v>3400</v>
      </c>
      <c r="J39" s="690">
        <v>186.76</v>
      </c>
      <c r="K39" s="776">
        <f t="shared" si="0"/>
        <v>747.04</v>
      </c>
      <c r="L39" s="691" t="s">
        <v>3372</v>
      </c>
      <c r="M39" s="653"/>
    </row>
    <row r="40" spans="1:13" s="870" customFormat="1" ht="99.95" customHeight="1">
      <c r="A40" s="867">
        <v>32</v>
      </c>
      <c r="B40" s="868" t="s">
        <v>457</v>
      </c>
      <c r="C40" s="868" t="s">
        <v>458</v>
      </c>
      <c r="D40" s="868" t="s">
        <v>1038</v>
      </c>
      <c r="E40" s="868"/>
      <c r="F40" s="869">
        <v>4</v>
      </c>
      <c r="H40" s="775" t="s">
        <v>3936</v>
      </c>
      <c r="I40" s="777" t="s">
        <v>3937</v>
      </c>
      <c r="J40" s="690">
        <v>245.64000000000001</v>
      </c>
      <c r="K40" s="776">
        <f t="shared" si="0"/>
        <v>982.56000000000006</v>
      </c>
      <c r="L40" s="691" t="s">
        <v>3372</v>
      </c>
      <c r="M40" s="653"/>
    </row>
    <row r="41" spans="1:13" s="870" customFormat="1" ht="99.95" customHeight="1">
      <c r="A41" s="867">
        <v>33</v>
      </c>
      <c r="B41" s="868" t="s">
        <v>3938</v>
      </c>
      <c r="C41" s="868" t="s">
        <v>3939</v>
      </c>
      <c r="D41" s="868" t="s">
        <v>3940</v>
      </c>
      <c r="E41" s="868"/>
      <c r="F41" s="869">
        <v>1</v>
      </c>
      <c r="H41" s="775" t="s">
        <v>3941</v>
      </c>
      <c r="I41" s="777" t="s">
        <v>3942</v>
      </c>
      <c r="J41" s="690">
        <v>10984.8</v>
      </c>
      <c r="K41" s="776">
        <f t="shared" si="0"/>
        <v>10984.8</v>
      </c>
      <c r="L41" s="691" t="s">
        <v>3372</v>
      </c>
      <c r="M41" s="653"/>
    </row>
    <row r="42" spans="1:13" s="870" customFormat="1" ht="99.95" customHeight="1">
      <c r="A42" s="867">
        <v>34</v>
      </c>
      <c r="B42" s="868" t="s">
        <v>459</v>
      </c>
      <c r="C42" s="868" t="s">
        <v>460</v>
      </c>
      <c r="D42" s="868" t="s">
        <v>3943</v>
      </c>
      <c r="E42" s="868"/>
      <c r="F42" s="869">
        <v>1</v>
      </c>
      <c r="H42" s="775" t="s">
        <v>3944</v>
      </c>
      <c r="I42" s="777" t="s">
        <v>3945</v>
      </c>
      <c r="J42" s="690">
        <v>10984.8</v>
      </c>
      <c r="K42" s="776">
        <f t="shared" si="0"/>
        <v>10984.8</v>
      </c>
      <c r="L42" s="691" t="s">
        <v>3372</v>
      </c>
      <c r="M42" s="653"/>
    </row>
    <row r="43" spans="1:13" s="870" customFormat="1" ht="99.95" customHeight="1">
      <c r="A43" s="867">
        <v>35</v>
      </c>
      <c r="B43" s="868" t="s">
        <v>461</v>
      </c>
      <c r="C43" s="868" t="s">
        <v>462</v>
      </c>
      <c r="D43" s="868" t="s">
        <v>3946</v>
      </c>
      <c r="E43" s="868"/>
      <c r="F43" s="869">
        <v>6</v>
      </c>
      <c r="H43" s="775" t="s">
        <v>3947</v>
      </c>
      <c r="I43" s="777" t="s">
        <v>3948</v>
      </c>
      <c r="J43" s="690">
        <v>300.84000000000003</v>
      </c>
      <c r="K43" s="776">
        <f t="shared" si="0"/>
        <v>1805.0400000000002</v>
      </c>
      <c r="L43" s="691" t="s">
        <v>3372</v>
      </c>
      <c r="M43" s="653"/>
    </row>
    <row r="44" spans="1:13" s="873" customFormat="1" ht="99.95" customHeight="1">
      <c r="A44" s="640">
        <v>36</v>
      </c>
      <c r="B44" s="641" t="s">
        <v>463</v>
      </c>
      <c r="C44" s="641" t="s">
        <v>464</v>
      </c>
      <c r="D44" s="641" t="s">
        <v>3949</v>
      </c>
      <c r="E44" s="641"/>
      <c r="F44" s="872">
        <v>4</v>
      </c>
      <c r="H44" s="874"/>
      <c r="I44" s="646" t="s">
        <v>463</v>
      </c>
      <c r="J44" s="875">
        <v>126.04</v>
      </c>
      <c r="K44" s="776">
        <f t="shared" si="0"/>
        <v>504.16</v>
      </c>
      <c r="L44" s="648" t="s">
        <v>3389</v>
      </c>
      <c r="M44" s="653"/>
    </row>
    <row r="45" spans="1:13" s="757" customFormat="1" ht="99.95" customHeight="1">
      <c r="A45" s="631">
        <v>37</v>
      </c>
      <c r="B45" s="632" t="s">
        <v>465</v>
      </c>
      <c r="C45" s="632" t="s">
        <v>466</v>
      </c>
      <c r="D45" s="632" t="s">
        <v>3950</v>
      </c>
      <c r="E45" s="632"/>
      <c r="F45" s="876">
        <v>1</v>
      </c>
      <c r="H45" s="877" t="s">
        <v>3951</v>
      </c>
      <c r="I45" s="878" t="s">
        <v>3952</v>
      </c>
      <c r="J45" s="690">
        <v>567.64</v>
      </c>
      <c r="K45" s="776">
        <f t="shared" si="0"/>
        <v>567.64</v>
      </c>
      <c r="L45" s="691" t="s">
        <v>3372</v>
      </c>
      <c r="M45" s="639"/>
    </row>
    <row r="46" spans="1:13" s="873" customFormat="1" ht="99.95" customHeight="1">
      <c r="A46" s="640">
        <v>38</v>
      </c>
      <c r="B46" s="641" t="s">
        <v>407</v>
      </c>
      <c r="C46" s="641" t="s">
        <v>467</v>
      </c>
      <c r="D46" s="641" t="s">
        <v>3953</v>
      </c>
      <c r="E46" s="641"/>
      <c r="F46" s="872">
        <v>2</v>
      </c>
      <c r="H46" s="879"/>
      <c r="I46" s="880" t="s">
        <v>3954</v>
      </c>
      <c r="J46" s="875">
        <v>432.4</v>
      </c>
      <c r="K46" s="776">
        <f t="shared" si="0"/>
        <v>864.8</v>
      </c>
      <c r="L46" s="648" t="s">
        <v>3372</v>
      </c>
      <c r="M46" s="639"/>
    </row>
    <row r="47" spans="1:13" s="757" customFormat="1" ht="99.95" customHeight="1">
      <c r="A47" s="631">
        <v>39</v>
      </c>
      <c r="B47" s="632" t="s">
        <v>468</v>
      </c>
      <c r="C47" s="632" t="s">
        <v>469</v>
      </c>
      <c r="D47" s="632" t="s">
        <v>1039</v>
      </c>
      <c r="E47" s="632"/>
      <c r="F47" s="876">
        <v>12</v>
      </c>
      <c r="H47" s="775" t="s">
        <v>3955</v>
      </c>
      <c r="I47" s="777" t="s">
        <v>3956</v>
      </c>
      <c r="J47" s="776">
        <v>269.56</v>
      </c>
      <c r="K47" s="776">
        <f t="shared" si="0"/>
        <v>3234.7200000000003</v>
      </c>
      <c r="L47" s="691" t="s">
        <v>3417</v>
      </c>
      <c r="M47" s="639"/>
    </row>
    <row r="48" spans="1:13" s="757" customFormat="1" ht="99.95" customHeight="1">
      <c r="A48" s="631">
        <v>40</v>
      </c>
      <c r="B48" s="632" t="s">
        <v>470</v>
      </c>
      <c r="C48" s="632" t="s">
        <v>471</v>
      </c>
      <c r="D48" s="632" t="s">
        <v>3957</v>
      </c>
      <c r="E48" s="632"/>
      <c r="F48" s="876">
        <v>12</v>
      </c>
      <c r="H48" s="775" t="s">
        <v>3958</v>
      </c>
      <c r="I48" s="777" t="s">
        <v>3959</v>
      </c>
      <c r="J48" s="776">
        <v>316.47999999999996</v>
      </c>
      <c r="K48" s="776">
        <f t="shared" si="0"/>
        <v>3797.7599999999993</v>
      </c>
      <c r="L48" s="691" t="s">
        <v>3417</v>
      </c>
      <c r="M48" s="639"/>
    </row>
    <row r="49" spans="1:13" s="757" customFormat="1" ht="99.95" customHeight="1">
      <c r="A49" s="631">
        <v>41</v>
      </c>
      <c r="B49" s="632" t="s">
        <v>472</v>
      </c>
      <c r="C49" s="632" t="s">
        <v>473</v>
      </c>
      <c r="D49" s="632" t="s">
        <v>3960</v>
      </c>
      <c r="E49" s="632"/>
      <c r="F49" s="876">
        <v>12</v>
      </c>
      <c r="H49" s="775" t="s">
        <v>3961</v>
      </c>
      <c r="I49" s="777" t="s">
        <v>3962</v>
      </c>
      <c r="J49" s="776">
        <v>348.68</v>
      </c>
      <c r="K49" s="776">
        <f t="shared" si="0"/>
        <v>4184.16</v>
      </c>
      <c r="L49" s="691" t="s">
        <v>3417</v>
      </c>
      <c r="M49" s="639"/>
    </row>
    <row r="50" spans="1:13" s="757" customFormat="1" ht="99.95" customHeight="1">
      <c r="A50" s="631">
        <v>42</v>
      </c>
      <c r="B50" s="632" t="s">
        <v>474</v>
      </c>
      <c r="C50" s="632" t="s">
        <v>475</v>
      </c>
      <c r="D50" s="632" t="s">
        <v>1040</v>
      </c>
      <c r="E50" s="632"/>
      <c r="F50" s="876">
        <v>12</v>
      </c>
      <c r="H50" s="775" t="s">
        <v>3963</v>
      </c>
      <c r="I50" s="777" t="s">
        <v>3964</v>
      </c>
      <c r="J50" s="776">
        <v>411.24</v>
      </c>
      <c r="K50" s="776">
        <f t="shared" si="0"/>
        <v>4934.88</v>
      </c>
      <c r="L50" s="691" t="s">
        <v>3417</v>
      </c>
      <c r="M50" s="639"/>
    </row>
    <row r="51" spans="1:13" s="757" customFormat="1" ht="99.95" customHeight="1">
      <c r="A51" s="631">
        <v>43</v>
      </c>
      <c r="B51" s="632" t="s">
        <v>476</v>
      </c>
      <c r="C51" s="632" t="s">
        <v>477</v>
      </c>
      <c r="D51" s="632" t="s">
        <v>1041</v>
      </c>
      <c r="E51" s="632"/>
      <c r="F51" s="876">
        <v>12</v>
      </c>
      <c r="H51" s="775" t="s">
        <v>3965</v>
      </c>
      <c r="I51" s="777" t="s">
        <v>3966</v>
      </c>
      <c r="J51" s="776">
        <v>724.96000000000015</v>
      </c>
      <c r="K51" s="776">
        <f t="shared" si="0"/>
        <v>8699.5200000000023</v>
      </c>
      <c r="L51" s="691" t="s">
        <v>3417</v>
      </c>
      <c r="M51" s="639"/>
    </row>
    <row r="52" spans="1:13" s="757" customFormat="1" ht="99.95" customHeight="1">
      <c r="A52" s="631">
        <v>44</v>
      </c>
      <c r="B52" s="632" t="s">
        <v>478</v>
      </c>
      <c r="C52" s="632" t="s">
        <v>479</v>
      </c>
      <c r="D52" s="632" t="s">
        <v>1042</v>
      </c>
      <c r="E52" s="632"/>
      <c r="F52" s="876">
        <v>12</v>
      </c>
      <c r="H52" s="775" t="s">
        <v>3967</v>
      </c>
      <c r="I52" s="777" t="s">
        <v>3968</v>
      </c>
      <c r="J52" s="776">
        <v>949.44</v>
      </c>
      <c r="K52" s="776">
        <f t="shared" si="0"/>
        <v>11393.28</v>
      </c>
      <c r="L52" s="691" t="s">
        <v>3417</v>
      </c>
      <c r="M52" s="639"/>
    </row>
    <row r="53" spans="1:13" s="873" customFormat="1" ht="99.95" customHeight="1">
      <c r="A53" s="640">
        <v>45</v>
      </c>
      <c r="B53" s="641" t="s">
        <v>480</v>
      </c>
      <c r="C53" s="641" t="s">
        <v>481</v>
      </c>
      <c r="D53" s="641" t="s">
        <v>3969</v>
      </c>
      <c r="E53" s="641"/>
      <c r="F53" s="872">
        <v>4</v>
      </c>
      <c r="H53" s="874"/>
      <c r="I53" s="646" t="s">
        <v>2427</v>
      </c>
      <c r="J53" s="647">
        <v>358.8</v>
      </c>
      <c r="K53" s="776">
        <f t="shared" si="0"/>
        <v>1435.2</v>
      </c>
      <c r="L53" s="648" t="s">
        <v>3970</v>
      </c>
      <c r="M53" s="639"/>
    </row>
    <row r="54" spans="1:13" s="873" customFormat="1" ht="99.95" customHeight="1">
      <c r="A54" s="640">
        <v>46</v>
      </c>
      <c r="B54" s="641" t="s">
        <v>482</v>
      </c>
      <c r="C54" s="641" t="s">
        <v>481</v>
      </c>
      <c r="D54" s="641" t="s">
        <v>1211</v>
      </c>
      <c r="E54" s="641"/>
      <c r="F54" s="872">
        <v>4</v>
      </c>
      <c r="H54" s="874"/>
      <c r="I54" s="646" t="s">
        <v>2428</v>
      </c>
      <c r="J54" s="647">
        <v>248.4</v>
      </c>
      <c r="K54" s="776">
        <f t="shared" si="0"/>
        <v>993.6</v>
      </c>
      <c r="L54" s="648" t="s">
        <v>3970</v>
      </c>
      <c r="M54" s="639"/>
    </row>
    <row r="55" spans="1:13" s="757" customFormat="1" ht="99.95" customHeight="1">
      <c r="A55" s="631">
        <v>47</v>
      </c>
      <c r="B55" s="632" t="s">
        <v>483</v>
      </c>
      <c r="C55" s="632" t="s">
        <v>484</v>
      </c>
      <c r="D55" s="632" t="s">
        <v>3971</v>
      </c>
      <c r="E55" s="632"/>
      <c r="F55" s="876">
        <v>2</v>
      </c>
      <c r="H55" s="881" t="s">
        <v>3972</v>
      </c>
      <c r="I55" s="777" t="s">
        <v>3973</v>
      </c>
      <c r="J55" s="776">
        <v>9194.4800000000014</v>
      </c>
      <c r="K55" s="776">
        <f t="shared" si="0"/>
        <v>18388.960000000003</v>
      </c>
      <c r="L55" s="691" t="s">
        <v>3389</v>
      </c>
      <c r="M55" s="639"/>
    </row>
    <row r="56" spans="1:13" s="757" customFormat="1" ht="99.95" customHeight="1">
      <c r="A56" s="631">
        <v>48</v>
      </c>
      <c r="B56" s="632" t="s">
        <v>485</v>
      </c>
      <c r="C56" s="632" t="s">
        <v>486</v>
      </c>
      <c r="D56" s="632" t="s">
        <v>3974</v>
      </c>
      <c r="E56" s="632"/>
      <c r="F56" s="876">
        <v>5</v>
      </c>
      <c r="H56" s="775"/>
      <c r="I56" s="777" t="s">
        <v>3975</v>
      </c>
      <c r="J56" s="776">
        <v>266.8</v>
      </c>
      <c r="K56" s="776">
        <f t="shared" si="0"/>
        <v>1334</v>
      </c>
      <c r="L56" s="691" t="s">
        <v>3360</v>
      </c>
      <c r="M56" s="639"/>
    </row>
    <row r="57" spans="1:13" s="873" customFormat="1" ht="99.95" customHeight="1">
      <c r="A57" s="640">
        <v>49</v>
      </c>
      <c r="B57" s="641" t="s">
        <v>487</v>
      </c>
      <c r="C57" s="641" t="s">
        <v>488</v>
      </c>
      <c r="D57" s="641" t="s">
        <v>3976</v>
      </c>
      <c r="E57" s="641"/>
      <c r="F57" s="872">
        <v>4</v>
      </c>
      <c r="H57" s="882"/>
      <c r="I57" s="646" t="s">
        <v>3977</v>
      </c>
      <c r="J57" s="647">
        <v>616.4</v>
      </c>
      <c r="K57" s="776">
        <f t="shared" si="0"/>
        <v>2465.6</v>
      </c>
      <c r="L57" s="648" t="s">
        <v>3372</v>
      </c>
      <c r="M57" s="639"/>
    </row>
    <row r="58" spans="1:13" s="757" customFormat="1" ht="99.95" customHeight="1">
      <c r="A58" s="631">
        <v>50</v>
      </c>
      <c r="B58" s="632" t="s">
        <v>489</v>
      </c>
      <c r="C58" s="632" t="s">
        <v>456</v>
      </c>
      <c r="D58" s="632" t="s">
        <v>1043</v>
      </c>
      <c r="E58" s="632"/>
      <c r="F58" s="876">
        <v>4</v>
      </c>
      <c r="H58" s="881" t="s">
        <v>3978</v>
      </c>
      <c r="I58" s="777" t="s">
        <v>2579</v>
      </c>
      <c r="J58" s="776">
        <v>600.76</v>
      </c>
      <c r="K58" s="776">
        <f t="shared" si="0"/>
        <v>2403.04</v>
      </c>
      <c r="L58" s="691" t="s">
        <v>3372</v>
      </c>
      <c r="M58" s="639"/>
    </row>
    <row r="59" spans="1:13" s="757" customFormat="1" ht="99.95" customHeight="1">
      <c r="A59" s="631">
        <v>51</v>
      </c>
      <c r="B59" s="632" t="s">
        <v>3979</v>
      </c>
      <c r="C59" s="632" t="s">
        <v>3980</v>
      </c>
      <c r="D59" s="632" t="s">
        <v>3981</v>
      </c>
      <c r="E59" s="632"/>
      <c r="F59" s="876">
        <v>1</v>
      </c>
      <c r="H59" s="881"/>
      <c r="I59" s="777" t="s">
        <v>3982</v>
      </c>
      <c r="J59" s="776">
        <v>1959.6</v>
      </c>
      <c r="K59" s="776">
        <f t="shared" si="0"/>
        <v>1959.6</v>
      </c>
      <c r="L59" s="691" t="s">
        <v>3430</v>
      </c>
      <c r="M59" s="639"/>
    </row>
    <row r="60" spans="1:13" s="873" customFormat="1" ht="99.95" customHeight="1">
      <c r="A60" s="640">
        <v>52</v>
      </c>
      <c r="B60" s="641" t="s">
        <v>490</v>
      </c>
      <c r="C60" s="641" t="s">
        <v>491</v>
      </c>
      <c r="D60" s="641" t="s">
        <v>3983</v>
      </c>
      <c r="E60" s="641"/>
      <c r="F60" s="872">
        <v>1</v>
      </c>
      <c r="H60" s="882" t="s">
        <v>3984</v>
      </c>
      <c r="I60" s="646" t="s">
        <v>3985</v>
      </c>
      <c r="J60" s="647">
        <v>8917.5600000000013</v>
      </c>
      <c r="K60" s="776">
        <f t="shared" si="0"/>
        <v>8917.5600000000013</v>
      </c>
      <c r="L60" s="648" t="s">
        <v>3389</v>
      </c>
      <c r="M60" s="639"/>
    </row>
    <row r="61" spans="1:13" s="873" customFormat="1" ht="99.95" customHeight="1">
      <c r="A61" s="640">
        <v>53</v>
      </c>
      <c r="B61" s="641" t="s">
        <v>492</v>
      </c>
      <c r="C61" s="641" t="s">
        <v>493</v>
      </c>
      <c r="D61" s="641" t="s">
        <v>3986</v>
      </c>
      <c r="E61" s="641"/>
      <c r="F61" s="872">
        <v>8</v>
      </c>
      <c r="H61" s="882"/>
      <c r="I61" s="646" t="s">
        <v>3987</v>
      </c>
      <c r="J61" s="647">
        <v>2520.8000000000002</v>
      </c>
      <c r="K61" s="776">
        <f t="shared" si="0"/>
        <v>20166.400000000001</v>
      </c>
      <c r="L61" s="648" t="s">
        <v>3434</v>
      </c>
      <c r="M61" s="639"/>
    </row>
    <row r="62" spans="1:13" s="757" customFormat="1" ht="99.95" customHeight="1">
      <c r="A62" s="631">
        <v>54</v>
      </c>
      <c r="B62" s="632" t="s">
        <v>494</v>
      </c>
      <c r="C62" s="632" t="s">
        <v>495</v>
      </c>
      <c r="D62" s="632" t="s">
        <v>3988</v>
      </c>
      <c r="E62" s="632"/>
      <c r="F62" s="876">
        <v>2</v>
      </c>
      <c r="H62" s="775" t="s">
        <v>3989</v>
      </c>
      <c r="I62" s="777" t="s">
        <v>3990</v>
      </c>
      <c r="J62" s="776">
        <v>2706.64</v>
      </c>
      <c r="K62" s="776">
        <f t="shared" si="0"/>
        <v>5413.28</v>
      </c>
      <c r="L62" s="691" t="s">
        <v>3434</v>
      </c>
      <c r="M62" s="639"/>
    </row>
    <row r="63" spans="1:13" s="757" customFormat="1" ht="99.95" customHeight="1">
      <c r="A63" s="631">
        <v>55</v>
      </c>
      <c r="B63" s="632" t="s">
        <v>496</v>
      </c>
      <c r="C63" s="632" t="s">
        <v>497</v>
      </c>
      <c r="D63" s="632" t="s">
        <v>1044</v>
      </c>
      <c r="E63" s="632"/>
      <c r="F63" s="876">
        <v>8</v>
      </c>
      <c r="H63" s="775" t="s">
        <v>3991</v>
      </c>
      <c r="I63" s="777" t="s">
        <v>3992</v>
      </c>
      <c r="J63" s="776">
        <v>512.44000000000005</v>
      </c>
      <c r="K63" s="776">
        <f t="shared" si="0"/>
        <v>4099.5200000000004</v>
      </c>
      <c r="L63" s="691" t="s">
        <v>3993</v>
      </c>
      <c r="M63" s="639"/>
    </row>
    <row r="64" spans="1:13" s="757" customFormat="1" ht="99.95" customHeight="1">
      <c r="A64" s="631">
        <v>56</v>
      </c>
      <c r="B64" s="632" t="s">
        <v>498</v>
      </c>
      <c r="C64" s="632" t="s">
        <v>499</v>
      </c>
      <c r="D64" s="632" t="s">
        <v>1045</v>
      </c>
      <c r="E64" s="632"/>
      <c r="F64" s="876">
        <v>6</v>
      </c>
      <c r="H64" s="775"/>
      <c r="I64" s="777" t="s">
        <v>3994</v>
      </c>
      <c r="J64" s="776">
        <v>283.36</v>
      </c>
      <c r="K64" s="776">
        <f t="shared" si="0"/>
        <v>1700.16</v>
      </c>
      <c r="L64" s="691" t="s">
        <v>3372</v>
      </c>
      <c r="M64" s="639"/>
    </row>
    <row r="65" spans="1:13" s="757" customFormat="1" ht="99.95" customHeight="1">
      <c r="A65" s="631">
        <v>57</v>
      </c>
      <c r="B65" s="632" t="s">
        <v>500</v>
      </c>
      <c r="C65" s="632" t="s">
        <v>62</v>
      </c>
      <c r="D65" s="632" t="s">
        <v>1046</v>
      </c>
      <c r="E65" s="632"/>
      <c r="F65" s="876">
        <v>4</v>
      </c>
      <c r="H65" s="775" t="s">
        <v>1046</v>
      </c>
      <c r="I65" s="777" t="s">
        <v>3995</v>
      </c>
      <c r="J65" s="776">
        <v>274.16000000000003</v>
      </c>
      <c r="K65" s="776">
        <f t="shared" si="0"/>
        <v>1096.6400000000001</v>
      </c>
      <c r="L65" s="691" t="s">
        <v>3430</v>
      </c>
      <c r="M65" s="639"/>
    </row>
    <row r="66" spans="1:13" s="757" customFormat="1" ht="99.95" customHeight="1">
      <c r="A66" s="631">
        <v>58</v>
      </c>
      <c r="B66" s="632" t="s">
        <v>3996</v>
      </c>
      <c r="C66" s="632" t="s">
        <v>3997</v>
      </c>
      <c r="D66" s="632" t="s">
        <v>3998</v>
      </c>
      <c r="E66" s="632"/>
      <c r="F66" s="876">
        <v>4</v>
      </c>
      <c r="H66" s="775" t="s">
        <v>3991</v>
      </c>
      <c r="I66" s="777" t="s">
        <v>3992</v>
      </c>
      <c r="J66" s="776">
        <v>512.44000000000005</v>
      </c>
      <c r="K66" s="776">
        <f t="shared" si="0"/>
        <v>2049.7600000000002</v>
      </c>
      <c r="L66" s="691" t="s">
        <v>3360</v>
      </c>
      <c r="M66" s="639"/>
    </row>
    <row r="67" spans="1:13" s="757" customFormat="1" ht="99.95" customHeight="1">
      <c r="A67" s="631">
        <v>59</v>
      </c>
      <c r="B67" s="632" t="s">
        <v>501</v>
      </c>
      <c r="C67" s="632" t="s">
        <v>456</v>
      </c>
      <c r="D67" s="632" t="s">
        <v>1047</v>
      </c>
      <c r="E67" s="632"/>
      <c r="F67" s="876">
        <v>12</v>
      </c>
      <c r="H67" s="775" t="s">
        <v>3999</v>
      </c>
      <c r="I67" s="777" t="s">
        <v>4000</v>
      </c>
      <c r="J67" s="776">
        <v>161.92000000000002</v>
      </c>
      <c r="K67" s="776">
        <f t="shared" si="0"/>
        <v>1943.0400000000002</v>
      </c>
      <c r="L67" s="691" t="s">
        <v>3417</v>
      </c>
      <c r="M67" s="639"/>
    </row>
    <row r="68" spans="1:13" s="873" customFormat="1" ht="99.95" customHeight="1">
      <c r="A68" s="640">
        <v>60</v>
      </c>
      <c r="B68" s="641" t="s">
        <v>502</v>
      </c>
      <c r="C68" s="641" t="s">
        <v>503</v>
      </c>
      <c r="D68" s="641" t="s">
        <v>1048</v>
      </c>
      <c r="E68" s="641"/>
      <c r="F68" s="872">
        <v>6</v>
      </c>
      <c r="H68" s="874" t="s">
        <v>1048</v>
      </c>
      <c r="I68" s="646" t="s">
        <v>4001</v>
      </c>
      <c r="J68" s="647">
        <v>55.2</v>
      </c>
      <c r="K68" s="776">
        <f t="shared" si="0"/>
        <v>331.20000000000005</v>
      </c>
      <c r="L68" s="648" t="s">
        <v>3372</v>
      </c>
      <c r="M68" s="639"/>
    </row>
    <row r="69" spans="1:13" s="757" customFormat="1" ht="99.95" customHeight="1">
      <c r="A69" s="631">
        <v>61</v>
      </c>
      <c r="B69" s="632" t="s">
        <v>504</v>
      </c>
      <c r="C69" s="632" t="s">
        <v>505</v>
      </c>
      <c r="D69" s="632" t="s">
        <v>4002</v>
      </c>
      <c r="E69" s="632"/>
      <c r="F69" s="876">
        <v>6</v>
      </c>
      <c r="H69" s="775" t="s">
        <v>4003</v>
      </c>
      <c r="I69" s="777" t="s">
        <v>4004</v>
      </c>
      <c r="J69" s="776">
        <v>3489.56</v>
      </c>
      <c r="K69" s="776">
        <f t="shared" ref="K69:K132" si="1">J69*F69</f>
        <v>20937.36</v>
      </c>
      <c r="L69" s="691" t="s">
        <v>3372</v>
      </c>
      <c r="M69" s="639"/>
    </row>
    <row r="70" spans="1:13" s="873" customFormat="1" ht="99.95" customHeight="1">
      <c r="A70" s="640">
        <v>62</v>
      </c>
      <c r="B70" s="641" t="s">
        <v>506</v>
      </c>
      <c r="C70" s="641" t="s">
        <v>507</v>
      </c>
      <c r="D70" s="641" t="s">
        <v>4005</v>
      </c>
      <c r="E70" s="641"/>
      <c r="F70" s="872">
        <v>1</v>
      </c>
      <c r="H70" s="882" t="s">
        <v>4006</v>
      </c>
      <c r="I70" s="646" t="s">
        <v>4007</v>
      </c>
      <c r="J70" s="647">
        <v>17863.64</v>
      </c>
      <c r="K70" s="776">
        <f t="shared" si="1"/>
        <v>17863.64</v>
      </c>
      <c r="L70" s="648" t="s">
        <v>3372</v>
      </c>
      <c r="M70" s="639"/>
    </row>
    <row r="71" spans="1:13" s="757" customFormat="1" ht="99.95" customHeight="1">
      <c r="A71" s="631">
        <v>63</v>
      </c>
      <c r="B71" s="632" t="s">
        <v>508</v>
      </c>
      <c r="C71" s="632" t="s">
        <v>509</v>
      </c>
      <c r="D71" s="632" t="s">
        <v>1049</v>
      </c>
      <c r="E71" s="632"/>
      <c r="F71" s="876">
        <v>6</v>
      </c>
      <c r="H71" s="881">
        <v>380711</v>
      </c>
      <c r="I71" s="777" t="s">
        <v>4008</v>
      </c>
      <c r="J71" s="776">
        <v>522.56000000000006</v>
      </c>
      <c r="K71" s="776">
        <f t="shared" si="1"/>
        <v>3135.3600000000006</v>
      </c>
      <c r="L71" s="691" t="s">
        <v>3417</v>
      </c>
      <c r="M71" s="639"/>
    </row>
    <row r="72" spans="1:13" s="757" customFormat="1" ht="99.95" customHeight="1">
      <c r="A72" s="631">
        <v>64</v>
      </c>
      <c r="B72" s="632" t="s">
        <v>510</v>
      </c>
      <c r="C72" s="632" t="s">
        <v>511</v>
      </c>
      <c r="D72" s="632" t="s">
        <v>1050</v>
      </c>
      <c r="E72" s="632"/>
      <c r="F72" s="876">
        <v>6</v>
      </c>
      <c r="H72" s="775" t="s">
        <v>4009</v>
      </c>
      <c r="I72" s="777" t="s">
        <v>4010</v>
      </c>
      <c r="J72" s="776">
        <v>664.24</v>
      </c>
      <c r="K72" s="776">
        <f t="shared" si="1"/>
        <v>3985.44</v>
      </c>
      <c r="L72" s="691" t="s">
        <v>3417</v>
      </c>
      <c r="M72" s="652"/>
    </row>
    <row r="73" spans="1:13" s="757" customFormat="1" ht="99.95" customHeight="1">
      <c r="A73" s="631">
        <v>65</v>
      </c>
      <c r="B73" s="632" t="s">
        <v>512</v>
      </c>
      <c r="C73" s="632" t="s">
        <v>456</v>
      </c>
      <c r="D73" s="632" t="s">
        <v>1051</v>
      </c>
      <c r="E73" s="632"/>
      <c r="F73" s="876">
        <v>4</v>
      </c>
      <c r="H73" s="775" t="s">
        <v>4011</v>
      </c>
      <c r="I73" s="777" t="s">
        <v>4012</v>
      </c>
      <c r="J73" s="776">
        <v>332.12</v>
      </c>
      <c r="K73" s="776">
        <f t="shared" si="1"/>
        <v>1328.48</v>
      </c>
      <c r="L73" s="691" t="s">
        <v>3417</v>
      </c>
      <c r="M73" s="639"/>
    </row>
    <row r="74" spans="1:13" s="757" customFormat="1" ht="99.95" customHeight="1">
      <c r="A74" s="631">
        <v>66</v>
      </c>
      <c r="B74" s="632" t="s">
        <v>513</v>
      </c>
      <c r="C74" s="632" t="s">
        <v>514</v>
      </c>
      <c r="D74" s="632" t="s">
        <v>1213</v>
      </c>
      <c r="E74" s="632"/>
      <c r="F74" s="876">
        <v>4</v>
      </c>
      <c r="H74" s="775" t="s">
        <v>4013</v>
      </c>
      <c r="I74" s="777" t="s">
        <v>4014</v>
      </c>
      <c r="J74" s="776">
        <v>498.64000000000004</v>
      </c>
      <c r="K74" s="776">
        <f t="shared" si="1"/>
        <v>1994.5600000000002</v>
      </c>
      <c r="L74" s="691" t="s">
        <v>3417</v>
      </c>
      <c r="M74" s="652"/>
    </row>
    <row r="75" spans="1:13" s="757" customFormat="1" ht="99.95" customHeight="1">
      <c r="A75" s="631">
        <v>67</v>
      </c>
      <c r="B75" s="632" t="s">
        <v>515</v>
      </c>
      <c r="C75" s="632" t="s">
        <v>493</v>
      </c>
      <c r="D75" s="632" t="s">
        <v>4015</v>
      </c>
      <c r="E75" s="632"/>
      <c r="F75" s="876">
        <v>4</v>
      </c>
      <c r="H75" s="877" t="s">
        <v>4016</v>
      </c>
      <c r="I75" s="689" t="s">
        <v>4017</v>
      </c>
      <c r="J75" s="690">
        <v>356.04</v>
      </c>
      <c r="K75" s="776">
        <f t="shared" si="1"/>
        <v>1424.16</v>
      </c>
      <c r="L75" s="691" t="s">
        <v>3360</v>
      </c>
      <c r="M75" s="639"/>
    </row>
    <row r="76" spans="1:13" s="757" customFormat="1" ht="99.95" customHeight="1">
      <c r="A76" s="631">
        <v>68</v>
      </c>
      <c r="B76" s="632" t="s">
        <v>516</v>
      </c>
      <c r="C76" s="632" t="s">
        <v>517</v>
      </c>
      <c r="D76" s="632" t="s">
        <v>4018</v>
      </c>
      <c r="E76" s="632"/>
      <c r="F76" s="876">
        <v>4</v>
      </c>
      <c r="H76" s="877" t="s">
        <v>4019</v>
      </c>
      <c r="I76" s="689" t="s">
        <v>4020</v>
      </c>
      <c r="J76" s="690">
        <v>540.96</v>
      </c>
      <c r="K76" s="776">
        <f t="shared" si="1"/>
        <v>2163.84</v>
      </c>
      <c r="L76" s="691" t="s">
        <v>3360</v>
      </c>
      <c r="M76" s="639"/>
    </row>
    <row r="77" spans="1:13" s="757" customFormat="1" ht="99.95" customHeight="1">
      <c r="A77" s="631">
        <v>69</v>
      </c>
      <c r="B77" s="632" t="s">
        <v>518</v>
      </c>
      <c r="C77" s="632" t="s">
        <v>519</v>
      </c>
      <c r="D77" s="632" t="s">
        <v>1052</v>
      </c>
      <c r="E77" s="632"/>
      <c r="F77" s="876">
        <v>18</v>
      </c>
      <c r="H77" s="775" t="s">
        <v>4021</v>
      </c>
      <c r="I77" s="777" t="s">
        <v>4022</v>
      </c>
      <c r="J77" s="776">
        <v>333.04</v>
      </c>
      <c r="K77" s="776">
        <f t="shared" si="1"/>
        <v>5994.72</v>
      </c>
      <c r="L77" s="691" t="s">
        <v>3360</v>
      </c>
      <c r="M77" s="639"/>
    </row>
    <row r="78" spans="1:13" s="757" customFormat="1" ht="99.95" customHeight="1">
      <c r="A78" s="631">
        <v>70</v>
      </c>
      <c r="B78" s="632" t="s">
        <v>520</v>
      </c>
      <c r="C78" s="632" t="s">
        <v>521</v>
      </c>
      <c r="D78" s="632" t="s">
        <v>1053</v>
      </c>
      <c r="E78" s="632"/>
      <c r="F78" s="876">
        <v>12</v>
      </c>
      <c r="H78" s="775" t="s">
        <v>4023</v>
      </c>
      <c r="I78" s="777" t="s">
        <v>4024</v>
      </c>
      <c r="J78" s="776">
        <v>366.16</v>
      </c>
      <c r="K78" s="776">
        <f t="shared" si="1"/>
        <v>4393.92</v>
      </c>
      <c r="L78" s="691" t="s">
        <v>3360</v>
      </c>
      <c r="M78" s="639"/>
    </row>
    <row r="79" spans="1:13" s="757" customFormat="1" ht="99.95" customHeight="1">
      <c r="A79" s="631">
        <v>71</v>
      </c>
      <c r="B79" s="632" t="s">
        <v>522</v>
      </c>
      <c r="C79" s="632" t="s">
        <v>523</v>
      </c>
      <c r="D79" s="632" t="s">
        <v>1054</v>
      </c>
      <c r="E79" s="632"/>
      <c r="F79" s="876">
        <v>2</v>
      </c>
      <c r="H79" s="775" t="s">
        <v>4025</v>
      </c>
      <c r="I79" s="777" t="s">
        <v>4026</v>
      </c>
      <c r="J79" s="776">
        <v>452.64000000000004</v>
      </c>
      <c r="K79" s="776">
        <f t="shared" si="1"/>
        <v>905.28000000000009</v>
      </c>
      <c r="L79" s="691" t="s">
        <v>3417</v>
      </c>
      <c r="M79" s="639"/>
    </row>
    <row r="80" spans="1:13" s="757" customFormat="1" ht="99.95" customHeight="1">
      <c r="A80" s="631">
        <v>72</v>
      </c>
      <c r="B80" s="632" t="s">
        <v>524</v>
      </c>
      <c r="C80" s="632" t="s">
        <v>523</v>
      </c>
      <c r="D80" s="632" t="s">
        <v>1055</v>
      </c>
      <c r="E80" s="632"/>
      <c r="F80" s="876">
        <v>2</v>
      </c>
      <c r="H80" s="775" t="s">
        <v>4027</v>
      </c>
      <c r="I80" s="777" t="s">
        <v>4028</v>
      </c>
      <c r="J80" s="776">
        <v>452.64000000000004</v>
      </c>
      <c r="K80" s="776">
        <f t="shared" si="1"/>
        <v>905.28000000000009</v>
      </c>
      <c r="L80" s="691" t="s">
        <v>3417</v>
      </c>
      <c r="M80" s="639"/>
    </row>
    <row r="81" spans="1:13" s="757" customFormat="1" ht="99.95" customHeight="1">
      <c r="A81" s="631">
        <v>73</v>
      </c>
      <c r="B81" s="632" t="s">
        <v>525</v>
      </c>
      <c r="C81" s="632" t="s">
        <v>526</v>
      </c>
      <c r="D81" s="632" t="s">
        <v>4029</v>
      </c>
      <c r="E81" s="632"/>
      <c r="F81" s="876">
        <v>8</v>
      </c>
      <c r="H81" s="775" t="s">
        <v>4030</v>
      </c>
      <c r="I81" s="777" t="s">
        <v>4031</v>
      </c>
      <c r="J81" s="776">
        <v>667</v>
      </c>
      <c r="K81" s="776">
        <f t="shared" si="1"/>
        <v>5336</v>
      </c>
      <c r="L81" s="691" t="s">
        <v>3360</v>
      </c>
      <c r="M81" s="639"/>
    </row>
    <row r="82" spans="1:13" s="757" customFormat="1" ht="99.95" customHeight="1">
      <c r="A82" s="631">
        <v>74</v>
      </c>
      <c r="B82" s="632" t="s">
        <v>527</v>
      </c>
      <c r="C82" s="632" t="s">
        <v>193</v>
      </c>
      <c r="D82" s="632" t="s">
        <v>1056</v>
      </c>
      <c r="E82" s="632"/>
      <c r="F82" s="876">
        <v>12</v>
      </c>
      <c r="H82" s="775" t="s">
        <v>3999</v>
      </c>
      <c r="I82" s="777" t="s">
        <v>4000</v>
      </c>
      <c r="J82" s="776">
        <v>161.92000000000002</v>
      </c>
      <c r="K82" s="776">
        <f t="shared" si="1"/>
        <v>1943.0400000000002</v>
      </c>
      <c r="L82" s="691" t="s">
        <v>3417</v>
      </c>
      <c r="M82" s="639"/>
    </row>
    <row r="83" spans="1:13" s="757" customFormat="1" ht="99.95" customHeight="1">
      <c r="A83" s="631">
        <v>75</v>
      </c>
      <c r="B83" s="632" t="s">
        <v>528</v>
      </c>
      <c r="C83" s="632" t="s">
        <v>456</v>
      </c>
      <c r="D83" s="632" t="s">
        <v>1047</v>
      </c>
      <c r="E83" s="632"/>
      <c r="F83" s="876">
        <v>12</v>
      </c>
      <c r="H83" s="775" t="s">
        <v>4032</v>
      </c>
      <c r="I83" s="777" t="s">
        <v>4033</v>
      </c>
      <c r="J83" s="776">
        <v>184</v>
      </c>
      <c r="K83" s="776">
        <f t="shared" si="1"/>
        <v>2208</v>
      </c>
      <c r="L83" s="691" t="s">
        <v>3417</v>
      </c>
      <c r="M83" s="639"/>
    </row>
    <row r="84" spans="1:13" s="757" customFormat="1" ht="99.95" customHeight="1">
      <c r="A84" s="631">
        <v>76</v>
      </c>
      <c r="B84" s="632" t="s">
        <v>529</v>
      </c>
      <c r="C84" s="632" t="s">
        <v>62</v>
      </c>
      <c r="D84" s="632" t="s">
        <v>1057</v>
      </c>
      <c r="E84" s="632"/>
      <c r="F84" s="876">
        <v>12</v>
      </c>
      <c r="H84" s="775" t="s">
        <v>3825</v>
      </c>
      <c r="I84" s="777" t="s">
        <v>3826</v>
      </c>
      <c r="J84" s="776">
        <v>206.08</v>
      </c>
      <c r="K84" s="776">
        <f t="shared" si="1"/>
        <v>2472.96</v>
      </c>
      <c r="L84" s="691" t="s">
        <v>3417</v>
      </c>
      <c r="M84" s="639"/>
    </row>
    <row r="85" spans="1:13" s="757" customFormat="1" ht="99.95" customHeight="1">
      <c r="A85" s="631">
        <v>77</v>
      </c>
      <c r="B85" s="632" t="s">
        <v>530</v>
      </c>
      <c r="C85" s="632" t="s">
        <v>62</v>
      </c>
      <c r="D85" s="632" t="s">
        <v>1057</v>
      </c>
      <c r="E85" s="632"/>
      <c r="F85" s="876">
        <v>12</v>
      </c>
      <c r="H85" s="775" t="s">
        <v>3825</v>
      </c>
      <c r="I85" s="777" t="s">
        <v>3826</v>
      </c>
      <c r="J85" s="776">
        <v>206.08</v>
      </c>
      <c r="K85" s="776">
        <f t="shared" si="1"/>
        <v>2472.96</v>
      </c>
      <c r="L85" s="691" t="s">
        <v>3417</v>
      </c>
      <c r="M85" s="639"/>
    </row>
    <row r="86" spans="1:13" s="757" customFormat="1" ht="99.95" customHeight="1">
      <c r="A86" s="631">
        <v>78</v>
      </c>
      <c r="B86" s="632" t="s">
        <v>531</v>
      </c>
      <c r="C86" s="632" t="s">
        <v>532</v>
      </c>
      <c r="D86" s="632" t="s">
        <v>1058</v>
      </c>
      <c r="E86" s="632"/>
      <c r="F86" s="876">
        <v>4</v>
      </c>
      <c r="H86" s="775" t="s">
        <v>4034</v>
      </c>
      <c r="I86" s="777" t="s">
        <v>3832</v>
      </c>
      <c r="J86" s="776">
        <v>774.64</v>
      </c>
      <c r="K86" s="776">
        <f t="shared" si="1"/>
        <v>3098.56</v>
      </c>
      <c r="L86" s="691" t="s">
        <v>3417</v>
      </c>
      <c r="M86" s="639"/>
    </row>
    <row r="87" spans="1:13" s="757" customFormat="1" ht="99.95" customHeight="1">
      <c r="A87" s="631">
        <v>79</v>
      </c>
      <c r="B87" s="632" t="s">
        <v>533</v>
      </c>
      <c r="C87" s="632" t="s">
        <v>62</v>
      </c>
      <c r="D87" s="632" t="s">
        <v>1059</v>
      </c>
      <c r="E87" s="632"/>
      <c r="F87" s="876">
        <v>12</v>
      </c>
      <c r="H87" s="775" t="s">
        <v>3822</v>
      </c>
      <c r="I87" s="777" t="s">
        <v>3823</v>
      </c>
      <c r="J87" s="776">
        <v>230</v>
      </c>
      <c r="K87" s="776">
        <f t="shared" si="1"/>
        <v>2760</v>
      </c>
      <c r="L87" s="691" t="s">
        <v>3417</v>
      </c>
      <c r="M87" s="639"/>
    </row>
    <row r="88" spans="1:13" s="757" customFormat="1" ht="99.95" customHeight="1">
      <c r="A88" s="631">
        <v>80</v>
      </c>
      <c r="B88" s="632" t="s">
        <v>534</v>
      </c>
      <c r="C88" s="632" t="s">
        <v>535</v>
      </c>
      <c r="D88" s="632" t="s">
        <v>1060</v>
      </c>
      <c r="E88" s="632"/>
      <c r="F88" s="876">
        <v>16</v>
      </c>
      <c r="H88" s="775" t="s">
        <v>4035</v>
      </c>
      <c r="I88" s="777" t="s">
        <v>4036</v>
      </c>
      <c r="J88" s="776">
        <v>292.56</v>
      </c>
      <c r="K88" s="776">
        <f t="shared" si="1"/>
        <v>4680.96</v>
      </c>
      <c r="L88" s="691" t="s">
        <v>3417</v>
      </c>
      <c r="M88" s="639"/>
    </row>
    <row r="89" spans="1:13" s="757" customFormat="1" ht="99.95" customHeight="1">
      <c r="A89" s="631">
        <v>81</v>
      </c>
      <c r="B89" s="632" t="s">
        <v>536</v>
      </c>
      <c r="C89" s="632" t="s">
        <v>537</v>
      </c>
      <c r="D89" s="632" t="s">
        <v>1061</v>
      </c>
      <c r="E89" s="632"/>
      <c r="F89" s="876">
        <v>6</v>
      </c>
      <c r="H89" s="775" t="s">
        <v>4037</v>
      </c>
      <c r="I89" s="777" t="s">
        <v>4038</v>
      </c>
      <c r="J89" s="776">
        <v>300.84000000000003</v>
      </c>
      <c r="K89" s="776">
        <f t="shared" si="1"/>
        <v>1805.0400000000002</v>
      </c>
      <c r="L89" s="691" t="s">
        <v>3417</v>
      </c>
      <c r="M89" s="639"/>
    </row>
    <row r="90" spans="1:13" s="757" customFormat="1" ht="99.95" customHeight="1">
      <c r="A90" s="631">
        <v>82</v>
      </c>
      <c r="B90" s="632" t="s">
        <v>538</v>
      </c>
      <c r="C90" s="632" t="s">
        <v>63</v>
      </c>
      <c r="D90" s="632" t="s">
        <v>1062</v>
      </c>
      <c r="E90" s="632"/>
      <c r="F90" s="876">
        <v>72</v>
      </c>
      <c r="H90" s="775" t="s">
        <v>1062</v>
      </c>
      <c r="I90" s="777" t="s">
        <v>4039</v>
      </c>
      <c r="J90" s="776">
        <v>69</v>
      </c>
      <c r="K90" s="776">
        <f t="shared" si="1"/>
        <v>4968</v>
      </c>
      <c r="L90" s="691" t="s">
        <v>3417</v>
      </c>
      <c r="M90" s="639"/>
    </row>
    <row r="91" spans="1:13" s="757" customFormat="1" ht="99.95" customHeight="1">
      <c r="A91" s="631">
        <v>83</v>
      </c>
      <c r="B91" s="632" t="s">
        <v>539</v>
      </c>
      <c r="C91" s="632" t="s">
        <v>540</v>
      </c>
      <c r="D91" s="632" t="s">
        <v>4040</v>
      </c>
      <c r="E91" s="632"/>
      <c r="F91" s="876">
        <v>48</v>
      </c>
      <c r="H91" s="877" t="s">
        <v>4041</v>
      </c>
      <c r="I91" s="878" t="s">
        <v>4042</v>
      </c>
      <c r="J91" s="690">
        <v>64.400000000000006</v>
      </c>
      <c r="K91" s="776">
        <f t="shared" si="1"/>
        <v>3091.2000000000003</v>
      </c>
      <c r="L91" s="691" t="s">
        <v>3360</v>
      </c>
      <c r="M91" s="639"/>
    </row>
    <row r="92" spans="1:13" s="757" customFormat="1" ht="99.95" customHeight="1">
      <c r="A92" s="631">
        <v>84</v>
      </c>
      <c r="B92" s="632" t="s">
        <v>541</v>
      </c>
      <c r="C92" s="632" t="s">
        <v>542</v>
      </c>
      <c r="D92" s="632" t="s">
        <v>4043</v>
      </c>
      <c r="E92" s="632"/>
      <c r="F92" s="876">
        <v>10</v>
      </c>
      <c r="H92" s="775"/>
      <c r="I92" s="777" t="s">
        <v>4044</v>
      </c>
      <c r="J92" s="776">
        <v>1.9872000000000003</v>
      </c>
      <c r="K92" s="776">
        <f t="shared" si="1"/>
        <v>19.872000000000003</v>
      </c>
      <c r="L92" s="691" t="s">
        <v>3434</v>
      </c>
      <c r="M92" s="639"/>
    </row>
    <row r="93" spans="1:13" s="757" customFormat="1" ht="99.95" customHeight="1">
      <c r="A93" s="631">
        <v>85</v>
      </c>
      <c r="B93" s="632" t="s">
        <v>543</v>
      </c>
      <c r="C93" s="632" t="s">
        <v>532</v>
      </c>
      <c r="D93" s="632" t="s">
        <v>1063</v>
      </c>
      <c r="E93" s="632"/>
      <c r="F93" s="876">
        <v>2</v>
      </c>
      <c r="H93" s="775">
        <v>1766311</v>
      </c>
      <c r="I93" s="777" t="s">
        <v>4045</v>
      </c>
      <c r="J93" s="776">
        <v>960.48</v>
      </c>
      <c r="K93" s="776">
        <f t="shared" si="1"/>
        <v>1920.96</v>
      </c>
      <c r="L93" s="691" t="s">
        <v>3372</v>
      </c>
      <c r="M93" s="639"/>
    </row>
    <row r="94" spans="1:13" s="757" customFormat="1" ht="99.95" customHeight="1">
      <c r="A94" s="631">
        <v>86</v>
      </c>
      <c r="B94" s="632" t="s">
        <v>544</v>
      </c>
      <c r="C94" s="632" t="s">
        <v>545</v>
      </c>
      <c r="D94" s="632" t="s">
        <v>1064</v>
      </c>
      <c r="E94" s="632"/>
      <c r="F94" s="876">
        <v>4</v>
      </c>
      <c r="H94" s="775" t="s">
        <v>4046</v>
      </c>
      <c r="I94" s="777" t="s">
        <v>4047</v>
      </c>
      <c r="J94" s="776">
        <v>586.96</v>
      </c>
      <c r="K94" s="776">
        <f t="shared" si="1"/>
        <v>2347.84</v>
      </c>
      <c r="L94" s="691" t="s">
        <v>3372</v>
      </c>
      <c r="M94" s="639"/>
    </row>
    <row r="95" spans="1:13" s="757" customFormat="1" ht="99.95" customHeight="1">
      <c r="A95" s="631">
        <v>87</v>
      </c>
      <c r="B95" s="632" t="s">
        <v>546</v>
      </c>
      <c r="C95" s="632" t="s">
        <v>547</v>
      </c>
      <c r="D95" s="632" t="s">
        <v>1065</v>
      </c>
      <c r="E95" s="632"/>
      <c r="F95" s="876">
        <v>3</v>
      </c>
      <c r="H95" s="775" t="s">
        <v>4048</v>
      </c>
      <c r="I95" s="777" t="s">
        <v>4049</v>
      </c>
      <c r="J95" s="776">
        <v>327.52</v>
      </c>
      <c r="K95" s="776">
        <f t="shared" si="1"/>
        <v>982.56</v>
      </c>
      <c r="L95" s="691" t="s">
        <v>3372</v>
      </c>
      <c r="M95" s="639"/>
    </row>
    <row r="96" spans="1:13" s="757" customFormat="1" ht="99.95" customHeight="1">
      <c r="A96" s="631">
        <v>88</v>
      </c>
      <c r="B96" s="632" t="s">
        <v>548</v>
      </c>
      <c r="C96" s="632" t="s">
        <v>549</v>
      </c>
      <c r="D96" s="632" t="s">
        <v>4050</v>
      </c>
      <c r="E96" s="632"/>
      <c r="F96" s="876">
        <v>3</v>
      </c>
      <c r="H96" s="775"/>
      <c r="I96" s="777" t="s">
        <v>548</v>
      </c>
      <c r="J96" s="776">
        <v>846.4</v>
      </c>
      <c r="K96" s="776">
        <f t="shared" si="1"/>
        <v>2539.1999999999998</v>
      </c>
      <c r="L96" s="691" t="s">
        <v>3372</v>
      </c>
      <c r="M96" s="639"/>
    </row>
    <row r="97" spans="1:13" s="757" customFormat="1" ht="99.95" customHeight="1">
      <c r="A97" s="631">
        <v>89</v>
      </c>
      <c r="B97" s="632" t="s">
        <v>550</v>
      </c>
      <c r="C97" s="632" t="s">
        <v>551</v>
      </c>
      <c r="D97" s="632" t="s">
        <v>4051</v>
      </c>
      <c r="E97" s="632"/>
      <c r="F97" s="876">
        <v>2</v>
      </c>
      <c r="H97" s="775"/>
      <c r="I97" s="777" t="s">
        <v>4052</v>
      </c>
      <c r="J97" s="776">
        <v>278.76</v>
      </c>
      <c r="K97" s="776">
        <f t="shared" si="1"/>
        <v>557.52</v>
      </c>
      <c r="L97" s="691" t="s">
        <v>3372</v>
      </c>
      <c r="M97" s="639"/>
    </row>
    <row r="98" spans="1:13" s="757" customFormat="1" ht="99.95" customHeight="1">
      <c r="A98" s="631">
        <v>90</v>
      </c>
      <c r="B98" s="632" t="s">
        <v>552</v>
      </c>
      <c r="C98" s="632" t="s">
        <v>553</v>
      </c>
      <c r="D98" s="632" t="s">
        <v>4053</v>
      </c>
      <c r="E98" s="632"/>
      <c r="F98" s="876">
        <v>2</v>
      </c>
      <c r="H98" s="871"/>
      <c r="I98" s="777" t="s">
        <v>4054</v>
      </c>
      <c r="J98" s="776">
        <v>313.72000000000003</v>
      </c>
      <c r="K98" s="776">
        <f t="shared" si="1"/>
        <v>627.44000000000005</v>
      </c>
      <c r="L98" s="691" t="s">
        <v>3372</v>
      </c>
      <c r="M98" s="639"/>
    </row>
    <row r="99" spans="1:13" s="757" customFormat="1" ht="99.95" customHeight="1">
      <c r="A99" s="631">
        <v>91</v>
      </c>
      <c r="B99" s="632" t="s">
        <v>554</v>
      </c>
      <c r="C99" s="632" t="s">
        <v>555</v>
      </c>
      <c r="D99" s="632" t="s">
        <v>4055</v>
      </c>
      <c r="E99" s="632"/>
      <c r="F99" s="876">
        <v>2</v>
      </c>
      <c r="H99" s="871"/>
      <c r="I99" s="777" t="s">
        <v>4056</v>
      </c>
      <c r="J99" s="776">
        <v>388.24</v>
      </c>
      <c r="K99" s="776">
        <f t="shared" si="1"/>
        <v>776.48</v>
      </c>
      <c r="L99" s="691" t="s">
        <v>3372</v>
      </c>
      <c r="M99" s="639"/>
    </row>
    <row r="100" spans="1:13" s="757" customFormat="1" ht="99.95" customHeight="1">
      <c r="A100" s="631">
        <v>92</v>
      </c>
      <c r="B100" s="632" t="s">
        <v>556</v>
      </c>
      <c r="C100" s="632" t="s">
        <v>557</v>
      </c>
      <c r="D100" s="632" t="s">
        <v>4057</v>
      </c>
      <c r="E100" s="632"/>
      <c r="F100" s="876">
        <v>2</v>
      </c>
      <c r="H100" s="775"/>
      <c r="I100" s="777" t="s">
        <v>4058</v>
      </c>
      <c r="J100" s="776">
        <v>1002.8</v>
      </c>
      <c r="K100" s="776">
        <f t="shared" si="1"/>
        <v>2005.6</v>
      </c>
      <c r="L100" s="691" t="s">
        <v>3372</v>
      </c>
      <c r="M100" s="639"/>
    </row>
    <row r="101" spans="1:13" s="757" customFormat="1" ht="99.95" customHeight="1">
      <c r="A101" s="631">
        <v>93</v>
      </c>
      <c r="B101" s="632" t="s">
        <v>558</v>
      </c>
      <c r="C101" s="632" t="s">
        <v>559</v>
      </c>
      <c r="D101" s="632" t="s">
        <v>4059</v>
      </c>
      <c r="E101" s="632"/>
      <c r="F101" s="876">
        <v>2</v>
      </c>
      <c r="H101" s="775"/>
      <c r="I101" s="777" t="s">
        <v>4060</v>
      </c>
      <c r="J101" s="776">
        <v>1235.5600000000002</v>
      </c>
      <c r="K101" s="776">
        <f t="shared" si="1"/>
        <v>2471.1200000000003</v>
      </c>
      <c r="L101" s="691" t="s">
        <v>3372</v>
      </c>
      <c r="M101" s="639"/>
    </row>
    <row r="102" spans="1:13" s="757" customFormat="1" ht="99.95" customHeight="1">
      <c r="A102" s="631">
        <v>94</v>
      </c>
      <c r="B102" s="632" t="s">
        <v>560</v>
      </c>
      <c r="C102" s="632" t="s">
        <v>561</v>
      </c>
      <c r="D102" s="632" t="s">
        <v>4061</v>
      </c>
      <c r="E102" s="632"/>
      <c r="F102" s="876">
        <v>1</v>
      </c>
      <c r="H102" s="775" t="s">
        <v>4062</v>
      </c>
      <c r="I102" s="777" t="s">
        <v>4063</v>
      </c>
      <c r="J102" s="776">
        <v>960.48</v>
      </c>
      <c r="K102" s="776">
        <f t="shared" si="1"/>
        <v>960.48</v>
      </c>
      <c r="L102" s="691" t="s">
        <v>3372</v>
      </c>
      <c r="M102" s="639"/>
    </row>
    <row r="103" spans="1:13" s="757" customFormat="1" ht="99.95" customHeight="1">
      <c r="A103" s="631">
        <v>95</v>
      </c>
      <c r="B103" s="632" t="s">
        <v>562</v>
      </c>
      <c r="C103" s="632" t="s">
        <v>557</v>
      </c>
      <c r="D103" s="632" t="s">
        <v>4064</v>
      </c>
      <c r="E103" s="632"/>
      <c r="F103" s="876">
        <v>2</v>
      </c>
      <c r="H103" s="775" t="s">
        <v>4046</v>
      </c>
      <c r="I103" s="777" t="s">
        <v>4065</v>
      </c>
      <c r="J103" s="776">
        <v>586.96</v>
      </c>
      <c r="K103" s="776">
        <f t="shared" si="1"/>
        <v>1173.92</v>
      </c>
      <c r="L103" s="691" t="s">
        <v>3372</v>
      </c>
      <c r="M103" s="639"/>
    </row>
    <row r="104" spans="1:13" s="757" customFormat="1" ht="99.95" customHeight="1">
      <c r="A104" s="631">
        <v>96</v>
      </c>
      <c r="B104" s="632" t="s">
        <v>563</v>
      </c>
      <c r="C104" s="632" t="s">
        <v>564</v>
      </c>
      <c r="D104" s="632" t="s">
        <v>4066</v>
      </c>
      <c r="E104" s="632"/>
      <c r="F104" s="876">
        <v>2</v>
      </c>
      <c r="H104" s="775" t="s">
        <v>4067</v>
      </c>
      <c r="I104" s="777" t="s">
        <v>4068</v>
      </c>
      <c r="J104" s="776">
        <v>327.52</v>
      </c>
      <c r="K104" s="776">
        <f t="shared" si="1"/>
        <v>655.04</v>
      </c>
      <c r="L104" s="691" t="s">
        <v>3372</v>
      </c>
      <c r="M104" s="639"/>
    </row>
    <row r="105" spans="1:13" s="757" customFormat="1" ht="99.95" customHeight="1">
      <c r="A105" s="631">
        <v>97</v>
      </c>
      <c r="B105" s="632" t="s">
        <v>565</v>
      </c>
      <c r="C105" s="632" t="s">
        <v>566</v>
      </c>
      <c r="D105" s="632" t="s">
        <v>4069</v>
      </c>
      <c r="E105" s="632"/>
      <c r="F105" s="876">
        <v>8</v>
      </c>
      <c r="H105" s="775" t="s">
        <v>4070</v>
      </c>
      <c r="I105" s="777" t="s">
        <v>4071</v>
      </c>
      <c r="J105" s="776">
        <v>408.48000000000008</v>
      </c>
      <c r="K105" s="776">
        <f t="shared" si="1"/>
        <v>3267.8400000000006</v>
      </c>
      <c r="L105" s="691" t="s">
        <v>4072</v>
      </c>
      <c r="M105" s="639"/>
    </row>
    <row r="106" spans="1:13" s="757" customFormat="1" ht="99.95" customHeight="1">
      <c r="A106" s="631">
        <v>98</v>
      </c>
      <c r="B106" s="632" t="s">
        <v>567</v>
      </c>
      <c r="C106" s="632" t="s">
        <v>568</v>
      </c>
      <c r="D106" s="632" t="s">
        <v>4073</v>
      </c>
      <c r="E106" s="632"/>
      <c r="F106" s="876">
        <v>3</v>
      </c>
      <c r="H106" s="877" t="s">
        <v>4074</v>
      </c>
      <c r="I106" s="878" t="s">
        <v>4075</v>
      </c>
      <c r="J106" s="690">
        <v>825.24</v>
      </c>
      <c r="K106" s="776">
        <f t="shared" si="1"/>
        <v>2475.7200000000003</v>
      </c>
      <c r="L106" s="691" t="s">
        <v>4072</v>
      </c>
      <c r="M106" s="639"/>
    </row>
    <row r="107" spans="1:13" s="757" customFormat="1" ht="99.95" customHeight="1">
      <c r="A107" s="631">
        <v>99</v>
      </c>
      <c r="B107" s="632" t="s">
        <v>569</v>
      </c>
      <c r="C107" s="632" t="s">
        <v>570</v>
      </c>
      <c r="D107" s="632" t="s">
        <v>4076</v>
      </c>
      <c r="E107" s="632"/>
      <c r="F107" s="876">
        <v>1</v>
      </c>
      <c r="H107" s="877" t="s">
        <v>4077</v>
      </c>
      <c r="I107" s="878" t="s">
        <v>4078</v>
      </c>
      <c r="J107" s="690">
        <v>716.68000000000006</v>
      </c>
      <c r="K107" s="776">
        <f t="shared" si="1"/>
        <v>716.68000000000006</v>
      </c>
      <c r="L107" s="691" t="s">
        <v>4072</v>
      </c>
      <c r="M107" s="639"/>
    </row>
    <row r="108" spans="1:13" s="757" customFormat="1" ht="99.95" customHeight="1">
      <c r="A108" s="631">
        <v>100</v>
      </c>
      <c r="B108" s="632" t="s">
        <v>571</v>
      </c>
      <c r="C108" s="632" t="s">
        <v>566</v>
      </c>
      <c r="D108" s="632" t="s">
        <v>4069</v>
      </c>
      <c r="E108" s="632"/>
      <c r="F108" s="876">
        <v>12</v>
      </c>
      <c r="H108" s="877" t="s">
        <v>4079</v>
      </c>
      <c r="I108" s="878" t="s">
        <v>4071</v>
      </c>
      <c r="J108" s="690">
        <v>463.68000000000006</v>
      </c>
      <c r="K108" s="776">
        <f t="shared" si="1"/>
        <v>5564.1600000000008</v>
      </c>
      <c r="L108" s="691" t="s">
        <v>4072</v>
      </c>
      <c r="M108" s="639"/>
    </row>
    <row r="109" spans="1:13" s="883" customFormat="1" ht="99.95" customHeight="1">
      <c r="A109" s="640">
        <v>101</v>
      </c>
      <c r="B109" s="641" t="s">
        <v>572</v>
      </c>
      <c r="C109" s="641" t="s">
        <v>573</v>
      </c>
      <c r="D109" s="641" t="s">
        <v>4080</v>
      </c>
      <c r="E109" s="641"/>
      <c r="F109" s="872">
        <v>48</v>
      </c>
      <c r="H109" s="879" t="s">
        <v>4081</v>
      </c>
      <c r="I109" s="880" t="s">
        <v>4082</v>
      </c>
      <c r="J109" s="875">
        <v>1631.16</v>
      </c>
      <c r="K109" s="776">
        <f t="shared" si="1"/>
        <v>78295.680000000008</v>
      </c>
      <c r="L109" s="648" t="s">
        <v>4072</v>
      </c>
      <c r="M109" s="823"/>
    </row>
    <row r="110" spans="1:13" s="757" customFormat="1" ht="99.95" customHeight="1">
      <c r="A110" s="631">
        <v>102</v>
      </c>
      <c r="B110" s="632" t="s">
        <v>574</v>
      </c>
      <c r="C110" s="632" t="s">
        <v>575</v>
      </c>
      <c r="D110" s="632" t="s">
        <v>4083</v>
      </c>
      <c r="E110" s="632"/>
      <c r="F110" s="876">
        <v>4</v>
      </c>
      <c r="H110" s="877" t="s">
        <v>4084</v>
      </c>
      <c r="I110" s="878" t="s">
        <v>4085</v>
      </c>
      <c r="J110" s="690">
        <v>1633</v>
      </c>
      <c r="K110" s="776">
        <f t="shared" si="1"/>
        <v>6532</v>
      </c>
      <c r="L110" s="691" t="s">
        <v>4086</v>
      </c>
      <c r="M110" s="639"/>
    </row>
    <row r="111" spans="1:13" s="757" customFormat="1" ht="99.95" customHeight="1">
      <c r="A111" s="631">
        <v>103</v>
      </c>
      <c r="B111" s="632" t="s">
        <v>4087</v>
      </c>
      <c r="C111" s="632" t="s">
        <v>4088</v>
      </c>
      <c r="D111" s="632" t="s">
        <v>4089</v>
      </c>
      <c r="E111" s="632"/>
      <c r="F111" s="876">
        <v>12</v>
      </c>
      <c r="H111" s="775" t="s">
        <v>4090</v>
      </c>
      <c r="I111" s="777" t="s">
        <v>4091</v>
      </c>
      <c r="J111" s="776">
        <v>423.2</v>
      </c>
      <c r="K111" s="776">
        <f t="shared" si="1"/>
        <v>5078.3999999999996</v>
      </c>
      <c r="L111" s="691" t="s">
        <v>3360</v>
      </c>
      <c r="M111" s="639"/>
    </row>
    <row r="112" spans="1:13" s="757" customFormat="1" ht="99.95" customHeight="1">
      <c r="A112" s="631">
        <v>104</v>
      </c>
      <c r="B112" s="632" t="s">
        <v>576</v>
      </c>
      <c r="C112" s="632" t="s">
        <v>493</v>
      </c>
      <c r="D112" s="632" t="s">
        <v>1066</v>
      </c>
      <c r="E112" s="632"/>
      <c r="F112" s="876">
        <v>2</v>
      </c>
      <c r="H112" s="775"/>
      <c r="I112" s="777" t="s">
        <v>4092</v>
      </c>
      <c r="J112" s="776">
        <v>285.2</v>
      </c>
      <c r="K112" s="776">
        <f t="shared" si="1"/>
        <v>570.4</v>
      </c>
      <c r="L112" s="691" t="s">
        <v>3417</v>
      </c>
      <c r="M112" s="639"/>
    </row>
    <row r="113" spans="1:13" s="757" customFormat="1" ht="99.95" customHeight="1">
      <c r="A113" s="631">
        <v>105</v>
      </c>
      <c r="B113" s="632" t="s">
        <v>577</v>
      </c>
      <c r="C113" s="632" t="s">
        <v>493</v>
      </c>
      <c r="D113" s="632" t="s">
        <v>1067</v>
      </c>
      <c r="E113" s="632"/>
      <c r="F113" s="876">
        <v>6</v>
      </c>
      <c r="H113" s="775" t="s">
        <v>4093</v>
      </c>
      <c r="I113" s="777" t="s">
        <v>4094</v>
      </c>
      <c r="J113" s="776">
        <v>221.72000000000003</v>
      </c>
      <c r="K113" s="776">
        <f t="shared" si="1"/>
        <v>1330.3200000000002</v>
      </c>
      <c r="L113" s="691" t="s">
        <v>3417</v>
      </c>
      <c r="M113" s="639"/>
    </row>
    <row r="114" spans="1:13" s="757" customFormat="1" ht="99.95" customHeight="1">
      <c r="A114" s="631">
        <v>106</v>
      </c>
      <c r="B114" s="632" t="s">
        <v>578</v>
      </c>
      <c r="C114" s="632" t="s">
        <v>579</v>
      </c>
      <c r="D114" s="632" t="s">
        <v>1068</v>
      </c>
      <c r="E114" s="632"/>
      <c r="F114" s="876">
        <v>6</v>
      </c>
      <c r="H114" s="775" t="s">
        <v>4093</v>
      </c>
      <c r="I114" s="777" t="s">
        <v>4094</v>
      </c>
      <c r="J114" s="776">
        <v>221.72000000000003</v>
      </c>
      <c r="K114" s="776">
        <f t="shared" si="1"/>
        <v>1330.3200000000002</v>
      </c>
      <c r="L114" s="691" t="s">
        <v>3417</v>
      </c>
      <c r="M114" s="639"/>
    </row>
    <row r="115" spans="1:13" s="757" customFormat="1" ht="99.95" customHeight="1">
      <c r="A115" s="631">
        <v>107</v>
      </c>
      <c r="B115" s="632" t="s">
        <v>580</v>
      </c>
      <c r="C115" s="632" t="s">
        <v>493</v>
      </c>
      <c r="D115" s="632" t="s">
        <v>1066</v>
      </c>
      <c r="E115" s="632"/>
      <c r="F115" s="876">
        <v>6</v>
      </c>
      <c r="H115" s="775">
        <v>177011</v>
      </c>
      <c r="I115" s="777" t="s">
        <v>4095</v>
      </c>
      <c r="J115" s="776">
        <v>182.16</v>
      </c>
      <c r="K115" s="776">
        <f t="shared" si="1"/>
        <v>1092.96</v>
      </c>
      <c r="L115" s="691" t="s">
        <v>3417</v>
      </c>
      <c r="M115" s="639"/>
    </row>
    <row r="116" spans="1:13" s="757" customFormat="1" ht="99.95" customHeight="1">
      <c r="A116" s="631">
        <v>108</v>
      </c>
      <c r="B116" s="632" t="s">
        <v>581</v>
      </c>
      <c r="C116" s="632" t="s">
        <v>582</v>
      </c>
      <c r="D116" s="632" t="s">
        <v>4096</v>
      </c>
      <c r="E116" s="632"/>
      <c r="F116" s="876">
        <v>8</v>
      </c>
      <c r="H116" s="775" t="s">
        <v>4097</v>
      </c>
      <c r="I116" s="777" t="s">
        <v>4098</v>
      </c>
      <c r="J116" s="776">
        <v>699.2</v>
      </c>
      <c r="K116" s="776">
        <f t="shared" si="1"/>
        <v>5593.6</v>
      </c>
      <c r="L116" s="691" t="s">
        <v>3372</v>
      </c>
      <c r="M116" s="639"/>
    </row>
    <row r="117" spans="1:13" s="757" customFormat="1" ht="99.95" customHeight="1">
      <c r="A117" s="631">
        <v>109</v>
      </c>
      <c r="B117" s="632" t="s">
        <v>583</v>
      </c>
      <c r="C117" s="632" t="s">
        <v>584</v>
      </c>
      <c r="D117" s="632" t="s">
        <v>1069</v>
      </c>
      <c r="E117" s="632"/>
      <c r="F117" s="876">
        <v>8</v>
      </c>
      <c r="H117" s="871" t="s">
        <v>4099</v>
      </c>
      <c r="I117" s="777" t="s">
        <v>4100</v>
      </c>
      <c r="J117" s="776">
        <v>1834.48</v>
      </c>
      <c r="K117" s="776">
        <f t="shared" si="1"/>
        <v>14675.84</v>
      </c>
      <c r="L117" s="691" t="s">
        <v>3372</v>
      </c>
      <c r="M117" s="639"/>
    </row>
    <row r="118" spans="1:13" s="757" customFormat="1" ht="99.95" customHeight="1">
      <c r="A118" s="631">
        <v>110</v>
      </c>
      <c r="B118" s="632" t="s">
        <v>585</v>
      </c>
      <c r="C118" s="632" t="s">
        <v>586</v>
      </c>
      <c r="D118" s="632" t="s">
        <v>1214</v>
      </c>
      <c r="E118" s="632"/>
      <c r="F118" s="876">
        <v>8</v>
      </c>
      <c r="H118" s="775" t="s">
        <v>4101</v>
      </c>
      <c r="I118" s="777" t="s">
        <v>4102</v>
      </c>
      <c r="J118" s="776">
        <v>364.32</v>
      </c>
      <c r="K118" s="776">
        <f t="shared" si="1"/>
        <v>2914.56</v>
      </c>
      <c r="L118" s="691" t="s">
        <v>3372</v>
      </c>
      <c r="M118" s="639"/>
    </row>
    <row r="119" spans="1:13" s="757" customFormat="1" ht="99.95" customHeight="1">
      <c r="A119" s="631">
        <v>111</v>
      </c>
      <c r="B119" s="632" t="s">
        <v>587</v>
      </c>
      <c r="C119" s="632" t="s">
        <v>519</v>
      </c>
      <c r="D119" s="632" t="s">
        <v>1215</v>
      </c>
      <c r="E119" s="632"/>
      <c r="F119" s="876">
        <v>4</v>
      </c>
      <c r="H119" s="775" t="s">
        <v>4103</v>
      </c>
      <c r="I119" s="777" t="s">
        <v>4104</v>
      </c>
      <c r="J119" s="776">
        <v>403.88000000000005</v>
      </c>
      <c r="K119" s="776">
        <f t="shared" si="1"/>
        <v>1615.5200000000002</v>
      </c>
      <c r="L119" s="691" t="s">
        <v>3372</v>
      </c>
      <c r="M119" s="639"/>
    </row>
    <row r="120" spans="1:13" s="757" customFormat="1" ht="99.95" customHeight="1">
      <c r="A120" s="631">
        <v>112</v>
      </c>
      <c r="B120" s="632" t="s">
        <v>588</v>
      </c>
      <c r="C120" s="632" t="s">
        <v>589</v>
      </c>
      <c r="D120" s="632" t="s">
        <v>1216</v>
      </c>
      <c r="E120" s="632"/>
      <c r="F120" s="876">
        <v>8</v>
      </c>
      <c r="H120" s="775">
        <v>177111</v>
      </c>
      <c r="I120" s="777" t="s">
        <v>4105</v>
      </c>
      <c r="J120" s="776">
        <v>313.72000000000003</v>
      </c>
      <c r="K120" s="776">
        <f t="shared" si="1"/>
        <v>2509.7600000000002</v>
      </c>
      <c r="L120" s="691" t="s">
        <v>3372</v>
      </c>
      <c r="M120" s="639"/>
    </row>
    <row r="121" spans="1:13" s="757" customFormat="1" ht="99.95" customHeight="1">
      <c r="A121" s="631">
        <v>113</v>
      </c>
      <c r="B121" s="632" t="s">
        <v>590</v>
      </c>
      <c r="C121" s="632" t="s">
        <v>519</v>
      </c>
      <c r="D121" s="632" t="s">
        <v>1217</v>
      </c>
      <c r="E121" s="632"/>
      <c r="F121" s="876">
        <v>2</v>
      </c>
      <c r="H121" s="775" t="s">
        <v>4106</v>
      </c>
      <c r="I121" s="777" t="s">
        <v>4107</v>
      </c>
      <c r="J121" s="776">
        <v>348.68</v>
      </c>
      <c r="K121" s="776">
        <f t="shared" si="1"/>
        <v>697.36</v>
      </c>
      <c r="L121" s="691" t="s">
        <v>3372</v>
      </c>
      <c r="M121" s="639"/>
    </row>
    <row r="122" spans="1:13" s="702" customFormat="1" ht="99.95" customHeight="1">
      <c r="A122" s="631">
        <v>114</v>
      </c>
      <c r="B122" s="884" t="s">
        <v>591</v>
      </c>
      <c r="C122" s="884" t="s">
        <v>592</v>
      </c>
      <c r="D122" s="885" t="s">
        <v>4108</v>
      </c>
      <c r="E122" s="886"/>
      <c r="F122" s="711">
        <v>4</v>
      </c>
      <c r="H122" s="775"/>
      <c r="I122" s="777" t="s">
        <v>2429</v>
      </c>
      <c r="J122" s="776">
        <v>576.84</v>
      </c>
      <c r="K122" s="776">
        <f t="shared" si="1"/>
        <v>2307.36</v>
      </c>
      <c r="L122" s="691" t="s">
        <v>3417</v>
      </c>
      <c r="M122" s="639"/>
    </row>
    <row r="123" spans="1:13" s="702" customFormat="1" ht="99.95" customHeight="1">
      <c r="A123" s="631">
        <v>115</v>
      </c>
      <c r="B123" s="884" t="s">
        <v>593</v>
      </c>
      <c r="C123" s="884" t="s">
        <v>594</v>
      </c>
      <c r="D123" s="885" t="s">
        <v>4109</v>
      </c>
      <c r="E123" s="886"/>
      <c r="F123" s="711">
        <v>12</v>
      </c>
      <c r="H123" s="775"/>
      <c r="I123" s="777" t="s">
        <v>2430</v>
      </c>
      <c r="J123" s="776">
        <v>576.84</v>
      </c>
      <c r="K123" s="776">
        <f t="shared" si="1"/>
        <v>6922.08</v>
      </c>
      <c r="L123" s="691" t="s">
        <v>3417</v>
      </c>
      <c r="M123" s="639"/>
    </row>
    <row r="124" spans="1:13" s="702" customFormat="1" ht="99.95" customHeight="1">
      <c r="A124" s="631">
        <v>116</v>
      </c>
      <c r="B124" s="884" t="s">
        <v>595</v>
      </c>
      <c r="C124" s="884" t="s">
        <v>596</v>
      </c>
      <c r="D124" s="885" t="s">
        <v>4110</v>
      </c>
      <c r="E124" s="886"/>
      <c r="F124" s="711">
        <v>6</v>
      </c>
      <c r="H124" s="775"/>
      <c r="I124" s="777" t="s">
        <v>2431</v>
      </c>
      <c r="J124" s="776">
        <v>576.84</v>
      </c>
      <c r="K124" s="776">
        <f t="shared" si="1"/>
        <v>3461.04</v>
      </c>
      <c r="L124" s="691" t="s">
        <v>3417</v>
      </c>
      <c r="M124" s="639"/>
    </row>
    <row r="125" spans="1:13" s="722" customFormat="1" ht="99.95" customHeight="1">
      <c r="A125" s="640">
        <v>117</v>
      </c>
      <c r="B125" s="887" t="s">
        <v>597</v>
      </c>
      <c r="C125" s="887"/>
      <c r="D125" s="888" t="s">
        <v>4111</v>
      </c>
      <c r="E125" s="889"/>
      <c r="F125" s="717">
        <v>2</v>
      </c>
      <c r="H125" s="879" t="s">
        <v>4112</v>
      </c>
      <c r="I125" s="890" t="s">
        <v>4113</v>
      </c>
      <c r="J125" s="875">
        <v>47104</v>
      </c>
      <c r="K125" s="776">
        <f t="shared" si="1"/>
        <v>94208</v>
      </c>
      <c r="L125" s="648" t="s">
        <v>3506</v>
      </c>
      <c r="M125" s="639"/>
    </row>
    <row r="126" spans="1:13" s="757" customFormat="1" ht="94.5" customHeight="1">
      <c r="A126" s="631">
        <v>118</v>
      </c>
      <c r="B126" s="782" t="s">
        <v>4114</v>
      </c>
      <c r="C126" s="826"/>
      <c r="D126" s="826"/>
      <c r="E126" s="812"/>
      <c r="F126" s="780">
        <v>6</v>
      </c>
      <c r="H126" s="881" t="s">
        <v>4115</v>
      </c>
      <c r="I126" s="777" t="s">
        <v>4116</v>
      </c>
      <c r="J126" s="776">
        <v>624.68000000000006</v>
      </c>
      <c r="K126" s="776">
        <f t="shared" si="1"/>
        <v>3748.0800000000004</v>
      </c>
      <c r="L126" s="691" t="s">
        <v>3360</v>
      </c>
      <c r="M126" s="639"/>
    </row>
    <row r="127" spans="1:13" ht="94.5" customHeight="1">
      <c r="A127" s="631">
        <v>119</v>
      </c>
      <c r="B127" s="782" t="s">
        <v>4117</v>
      </c>
      <c r="C127" s="829"/>
      <c r="D127" s="829"/>
      <c r="E127" s="829"/>
      <c r="F127" s="780">
        <v>6</v>
      </c>
      <c r="H127" s="881" t="s">
        <v>4115</v>
      </c>
      <c r="I127" s="777" t="s">
        <v>4116</v>
      </c>
      <c r="J127" s="776">
        <v>624.68000000000006</v>
      </c>
      <c r="K127" s="776">
        <f t="shared" si="1"/>
        <v>3748.0800000000004</v>
      </c>
      <c r="L127" s="691" t="s">
        <v>3360</v>
      </c>
      <c r="M127" s="639"/>
    </row>
    <row r="128" spans="1:13" ht="94.5" customHeight="1">
      <c r="A128" s="631">
        <v>120</v>
      </c>
      <c r="B128" s="782" t="s">
        <v>4118</v>
      </c>
      <c r="C128" s="829"/>
      <c r="D128" s="829"/>
      <c r="E128" s="829"/>
      <c r="F128" s="780">
        <v>6</v>
      </c>
      <c r="H128" s="881" t="s">
        <v>4119</v>
      </c>
      <c r="I128" s="777" t="s">
        <v>4120</v>
      </c>
      <c r="J128" s="776">
        <v>707.48</v>
      </c>
      <c r="K128" s="776">
        <f t="shared" si="1"/>
        <v>4244.88</v>
      </c>
      <c r="L128" s="691" t="s">
        <v>3360</v>
      </c>
      <c r="M128" s="639"/>
    </row>
    <row r="129" spans="1:13" ht="94.5" customHeight="1">
      <c r="A129" s="631">
        <v>121</v>
      </c>
      <c r="B129" s="782" t="s">
        <v>4121</v>
      </c>
      <c r="C129" s="829"/>
      <c r="D129" s="829"/>
      <c r="E129" s="829"/>
      <c r="F129" s="780">
        <v>6</v>
      </c>
      <c r="H129" s="881" t="s">
        <v>4122</v>
      </c>
      <c r="I129" s="777" t="s">
        <v>4123</v>
      </c>
      <c r="J129" s="776">
        <v>974.28000000000009</v>
      </c>
      <c r="K129" s="776">
        <f t="shared" si="1"/>
        <v>5845.68</v>
      </c>
      <c r="L129" s="691" t="s">
        <v>3360</v>
      </c>
      <c r="M129" s="639"/>
    </row>
    <row r="130" spans="1:13" ht="94.5" customHeight="1">
      <c r="A130" s="631">
        <v>122</v>
      </c>
      <c r="B130" s="782" t="s">
        <v>4124</v>
      </c>
      <c r="C130" s="829"/>
      <c r="D130" s="829"/>
      <c r="E130" s="829"/>
      <c r="F130" s="780">
        <v>6</v>
      </c>
      <c r="H130" s="775" t="s">
        <v>4125</v>
      </c>
      <c r="I130" s="777" t="s">
        <v>4126</v>
      </c>
      <c r="J130" s="776">
        <v>1176.68</v>
      </c>
      <c r="K130" s="776">
        <f t="shared" si="1"/>
        <v>7060.08</v>
      </c>
      <c r="L130" s="691" t="s">
        <v>3360</v>
      </c>
      <c r="M130" s="639"/>
    </row>
    <row r="131" spans="1:13" ht="94.5" customHeight="1">
      <c r="A131" s="631">
        <v>123</v>
      </c>
      <c r="B131" s="782" t="s">
        <v>4127</v>
      </c>
      <c r="C131" s="829"/>
      <c r="D131" s="829"/>
      <c r="E131" s="829"/>
      <c r="F131" s="780">
        <v>6</v>
      </c>
      <c r="H131" s="881" t="s">
        <v>4128</v>
      </c>
      <c r="I131" s="777" t="s">
        <v>4129</v>
      </c>
      <c r="J131" s="776">
        <v>1621.0400000000002</v>
      </c>
      <c r="K131" s="776">
        <f t="shared" si="1"/>
        <v>9726.2400000000016</v>
      </c>
      <c r="L131" s="691" t="s">
        <v>3360</v>
      </c>
      <c r="M131" s="639"/>
    </row>
    <row r="132" spans="1:13" s="788" customFormat="1" ht="94.5" customHeight="1">
      <c r="A132" s="640">
        <v>124</v>
      </c>
      <c r="B132" s="785" t="s">
        <v>4130</v>
      </c>
      <c r="C132" s="850"/>
      <c r="D132" s="850"/>
      <c r="E132" s="850"/>
      <c r="F132" s="787">
        <v>4</v>
      </c>
      <c r="H132" s="874"/>
      <c r="I132" s="646" t="s">
        <v>4131</v>
      </c>
      <c r="J132" s="647">
        <v>1140.8</v>
      </c>
      <c r="K132" s="776">
        <f t="shared" si="1"/>
        <v>4563.2</v>
      </c>
      <c r="L132" s="648" t="s">
        <v>3372</v>
      </c>
      <c r="M132" s="639"/>
    </row>
    <row r="133" spans="1:13" s="788" customFormat="1" ht="94.5" customHeight="1">
      <c r="A133" s="640">
        <v>125</v>
      </c>
      <c r="B133" s="785" t="s">
        <v>4132</v>
      </c>
      <c r="C133" s="850"/>
      <c r="D133" s="850"/>
      <c r="E133" s="850"/>
      <c r="F133" s="787">
        <v>4</v>
      </c>
      <c r="H133" s="874"/>
      <c r="I133" s="646" t="s">
        <v>4133</v>
      </c>
      <c r="J133" s="647">
        <v>2045.16</v>
      </c>
      <c r="K133" s="776">
        <f t="shared" ref="K133:K154" si="2">J133*F133</f>
        <v>8180.64</v>
      </c>
      <c r="L133" s="648" t="s">
        <v>3372</v>
      </c>
      <c r="M133" s="639"/>
    </row>
    <row r="134" spans="1:13" s="788" customFormat="1" ht="94.5" customHeight="1">
      <c r="A134" s="640">
        <v>126</v>
      </c>
      <c r="B134" s="785" t="s">
        <v>4134</v>
      </c>
      <c r="C134" s="850"/>
      <c r="D134" s="850"/>
      <c r="E134" s="850"/>
      <c r="F134" s="787">
        <v>4</v>
      </c>
      <c r="H134" s="874" t="s">
        <v>4135</v>
      </c>
      <c r="I134" s="646" t="s">
        <v>4136</v>
      </c>
      <c r="J134" s="647">
        <v>1276.96</v>
      </c>
      <c r="K134" s="776">
        <f t="shared" si="2"/>
        <v>5107.84</v>
      </c>
      <c r="L134" s="648" t="s">
        <v>3372</v>
      </c>
      <c r="M134" s="639"/>
    </row>
    <row r="135" spans="1:13" s="788" customFormat="1" ht="94.5" customHeight="1">
      <c r="A135" s="640">
        <v>127</v>
      </c>
      <c r="B135" s="785" t="s">
        <v>4137</v>
      </c>
      <c r="C135" s="850"/>
      <c r="D135" s="850"/>
      <c r="E135" s="850"/>
      <c r="F135" s="787">
        <v>4</v>
      </c>
      <c r="H135" s="874" t="s">
        <v>4138</v>
      </c>
      <c r="I135" s="646" t="s">
        <v>4139</v>
      </c>
      <c r="J135" s="647">
        <v>1950.4</v>
      </c>
      <c r="K135" s="776">
        <f t="shared" si="2"/>
        <v>7801.6</v>
      </c>
      <c r="L135" s="648" t="s">
        <v>3372</v>
      </c>
      <c r="M135" s="639"/>
    </row>
    <row r="136" spans="1:13" s="788" customFormat="1" ht="94.5" customHeight="1">
      <c r="A136" s="640">
        <v>128</v>
      </c>
      <c r="B136" s="785" t="s">
        <v>4140</v>
      </c>
      <c r="C136" s="850"/>
      <c r="D136" s="850"/>
      <c r="E136" s="850"/>
      <c r="F136" s="787">
        <v>4</v>
      </c>
      <c r="H136" s="874">
        <v>120271</v>
      </c>
      <c r="I136" s="646" t="s">
        <v>4141</v>
      </c>
      <c r="J136" s="647">
        <v>8787.84</v>
      </c>
      <c r="K136" s="776">
        <f t="shared" si="2"/>
        <v>35151.360000000001</v>
      </c>
      <c r="L136" s="648" t="s">
        <v>3372</v>
      </c>
      <c r="M136" s="639"/>
    </row>
    <row r="137" spans="1:13" s="788" customFormat="1" ht="94.5" customHeight="1">
      <c r="A137" s="640">
        <v>129</v>
      </c>
      <c r="B137" s="785" t="s">
        <v>4142</v>
      </c>
      <c r="C137" s="850"/>
      <c r="D137" s="850"/>
      <c r="E137" s="850"/>
      <c r="F137" s="787">
        <v>4</v>
      </c>
      <c r="H137" s="874" t="s">
        <v>4143</v>
      </c>
      <c r="I137" s="646" t="s">
        <v>4144</v>
      </c>
      <c r="J137" s="647">
        <v>1137.1200000000001</v>
      </c>
      <c r="K137" s="776">
        <f t="shared" si="2"/>
        <v>4548.4800000000005</v>
      </c>
      <c r="L137" s="648" t="s">
        <v>3372</v>
      </c>
      <c r="M137" s="639"/>
    </row>
    <row r="138" spans="1:13" s="788" customFormat="1" ht="94.5" customHeight="1">
      <c r="A138" s="640">
        <v>130</v>
      </c>
      <c r="B138" s="785" t="s">
        <v>4145</v>
      </c>
      <c r="C138" s="850"/>
      <c r="D138" s="850"/>
      <c r="E138" s="850"/>
      <c r="F138" s="787">
        <v>4</v>
      </c>
      <c r="H138" s="874"/>
      <c r="I138" s="646" t="s">
        <v>4146</v>
      </c>
      <c r="J138" s="647">
        <v>791.2</v>
      </c>
      <c r="K138" s="776">
        <f t="shared" si="2"/>
        <v>3164.8</v>
      </c>
      <c r="L138" s="648" t="s">
        <v>3372</v>
      </c>
      <c r="M138" s="639"/>
    </row>
    <row r="139" spans="1:13" ht="94.5" customHeight="1">
      <c r="A139" s="631">
        <v>131</v>
      </c>
      <c r="B139" s="782" t="s">
        <v>4147</v>
      </c>
      <c r="C139" s="829"/>
      <c r="D139" s="829"/>
      <c r="E139" s="829"/>
      <c r="F139" s="780">
        <v>8</v>
      </c>
      <c r="H139" s="881" t="s">
        <v>4148</v>
      </c>
      <c r="I139" s="777" t="s">
        <v>4149</v>
      </c>
      <c r="J139" s="776">
        <v>690</v>
      </c>
      <c r="K139" s="776">
        <f t="shared" si="2"/>
        <v>5520</v>
      </c>
      <c r="L139" s="691" t="s">
        <v>3360</v>
      </c>
      <c r="M139" s="639"/>
    </row>
    <row r="140" spans="1:13" ht="94.5" customHeight="1">
      <c r="A140" s="631">
        <v>132</v>
      </c>
      <c r="B140" s="782" t="s">
        <v>4150</v>
      </c>
      <c r="C140" s="829"/>
      <c r="D140" s="829"/>
      <c r="E140" s="829"/>
      <c r="F140" s="780">
        <v>4</v>
      </c>
      <c r="H140" s="775" t="s">
        <v>4151</v>
      </c>
      <c r="I140" s="777" t="s">
        <v>4152</v>
      </c>
      <c r="J140" s="776">
        <v>672.5200000000001</v>
      </c>
      <c r="K140" s="776">
        <f t="shared" si="2"/>
        <v>2690.0800000000004</v>
      </c>
      <c r="L140" s="691" t="s">
        <v>3417</v>
      </c>
      <c r="M140" s="639"/>
    </row>
    <row r="141" spans="1:13" ht="94.5" customHeight="1">
      <c r="A141" s="631">
        <v>133</v>
      </c>
      <c r="B141" s="782" t="s">
        <v>4153</v>
      </c>
      <c r="C141" s="829"/>
      <c r="D141" s="829"/>
      <c r="E141" s="829"/>
      <c r="F141" s="780">
        <v>4</v>
      </c>
      <c r="H141" s="881" t="s">
        <v>4154</v>
      </c>
      <c r="I141" s="777" t="s">
        <v>4155</v>
      </c>
      <c r="J141" s="776">
        <v>443.44000000000005</v>
      </c>
      <c r="K141" s="776">
        <f t="shared" si="2"/>
        <v>1773.7600000000002</v>
      </c>
      <c r="L141" s="691" t="s">
        <v>3360</v>
      </c>
      <c r="M141" s="639"/>
    </row>
    <row r="142" spans="1:13" ht="94.5" customHeight="1">
      <c r="A142" s="631">
        <v>134</v>
      </c>
      <c r="B142" s="782" t="s">
        <v>4156</v>
      </c>
      <c r="C142" s="829"/>
      <c r="D142" s="829"/>
      <c r="E142" s="829"/>
      <c r="F142" s="780">
        <v>4</v>
      </c>
      <c r="H142" s="881" t="s">
        <v>4157</v>
      </c>
      <c r="I142" s="777" t="s">
        <v>4158</v>
      </c>
      <c r="J142" s="776">
        <v>320.16000000000003</v>
      </c>
      <c r="K142" s="776">
        <f t="shared" si="2"/>
        <v>1280.6400000000001</v>
      </c>
      <c r="L142" s="691" t="s">
        <v>3360</v>
      </c>
      <c r="M142" s="639"/>
    </row>
    <row r="143" spans="1:13" ht="94.5" customHeight="1">
      <c r="A143" s="631">
        <v>135</v>
      </c>
      <c r="B143" s="782" t="s">
        <v>4159</v>
      </c>
      <c r="C143" s="829"/>
      <c r="D143" s="829"/>
      <c r="E143" s="829"/>
      <c r="F143" s="780">
        <v>4</v>
      </c>
      <c r="H143" s="775"/>
      <c r="I143" s="777" t="s">
        <v>4160</v>
      </c>
      <c r="J143" s="776">
        <v>1458.2</v>
      </c>
      <c r="K143" s="776">
        <f t="shared" si="2"/>
        <v>5832.8</v>
      </c>
      <c r="L143" s="691" t="s">
        <v>3372</v>
      </c>
      <c r="M143" s="639"/>
    </row>
    <row r="144" spans="1:13" ht="94.5" customHeight="1">
      <c r="A144" s="631">
        <v>136</v>
      </c>
      <c r="B144" s="782" t="s">
        <v>4161</v>
      </c>
      <c r="C144" s="829"/>
      <c r="D144" s="829"/>
      <c r="E144" s="829"/>
      <c r="F144" s="780">
        <v>6</v>
      </c>
      <c r="H144" s="881" t="s">
        <v>4162</v>
      </c>
      <c r="I144" s="777" t="s">
        <v>4163</v>
      </c>
      <c r="J144" s="776">
        <v>2320.2400000000002</v>
      </c>
      <c r="K144" s="776">
        <f t="shared" si="2"/>
        <v>13921.440000000002</v>
      </c>
      <c r="L144" s="691" t="s">
        <v>3389</v>
      </c>
      <c r="M144" s="639"/>
    </row>
    <row r="145" spans="1:13" ht="94.5" customHeight="1">
      <c r="A145" s="631">
        <v>137</v>
      </c>
      <c r="B145" s="782" t="s">
        <v>4164</v>
      </c>
      <c r="C145" s="829"/>
      <c r="D145" s="829"/>
      <c r="E145" s="829"/>
      <c r="F145" s="780">
        <v>6</v>
      </c>
      <c r="H145" s="881" t="s">
        <v>4165</v>
      </c>
      <c r="I145" s="777" t="s">
        <v>4166</v>
      </c>
      <c r="J145" s="776">
        <v>2320.2400000000002</v>
      </c>
      <c r="K145" s="776">
        <f t="shared" si="2"/>
        <v>13921.440000000002</v>
      </c>
      <c r="L145" s="691" t="s">
        <v>3389</v>
      </c>
      <c r="M145" s="639"/>
    </row>
    <row r="146" spans="1:13" ht="94.5" customHeight="1">
      <c r="A146" s="631">
        <v>138</v>
      </c>
      <c r="B146" s="782" t="s">
        <v>4167</v>
      </c>
      <c r="C146" s="829"/>
      <c r="D146" s="829"/>
      <c r="E146" s="829"/>
      <c r="F146" s="780">
        <v>6</v>
      </c>
      <c r="H146" s="881" t="s">
        <v>4168</v>
      </c>
      <c r="I146" s="777" t="s">
        <v>2481</v>
      </c>
      <c r="J146" s="776">
        <v>2320.2400000000002</v>
      </c>
      <c r="K146" s="776">
        <f t="shared" si="2"/>
        <v>13921.440000000002</v>
      </c>
      <c r="L146" s="691" t="s">
        <v>3389</v>
      </c>
      <c r="M146" s="639"/>
    </row>
    <row r="147" spans="1:13" ht="94.5" customHeight="1">
      <c r="A147" s="631">
        <v>139</v>
      </c>
      <c r="B147" s="782" t="s">
        <v>4169</v>
      </c>
      <c r="C147" s="829"/>
      <c r="D147" s="829"/>
      <c r="E147" s="829"/>
      <c r="F147" s="780">
        <v>6</v>
      </c>
      <c r="H147" s="881" t="s">
        <v>4170</v>
      </c>
      <c r="I147" s="777" t="s">
        <v>4171</v>
      </c>
      <c r="J147" s="776">
        <v>2320.2400000000002</v>
      </c>
      <c r="K147" s="776">
        <f t="shared" si="2"/>
        <v>13921.440000000002</v>
      </c>
      <c r="L147" s="691" t="s">
        <v>3389</v>
      </c>
      <c r="M147" s="639"/>
    </row>
    <row r="148" spans="1:13" ht="94.5" customHeight="1">
      <c r="A148" s="631">
        <v>140</v>
      </c>
      <c r="B148" s="782" t="s">
        <v>4172</v>
      </c>
      <c r="C148" s="829"/>
      <c r="D148" s="829"/>
      <c r="E148" s="829"/>
      <c r="F148" s="780">
        <v>6</v>
      </c>
      <c r="H148" s="775" t="s">
        <v>4173</v>
      </c>
      <c r="I148" s="777" t="s">
        <v>4174</v>
      </c>
      <c r="J148" s="776">
        <v>1414.96</v>
      </c>
      <c r="K148" s="776">
        <f t="shared" si="2"/>
        <v>8489.76</v>
      </c>
      <c r="L148" s="691" t="s">
        <v>3389</v>
      </c>
      <c r="M148" s="639"/>
    </row>
    <row r="149" spans="1:13" ht="94.5" customHeight="1">
      <c r="A149" s="631">
        <v>141</v>
      </c>
      <c r="B149" s="782" t="s">
        <v>4175</v>
      </c>
      <c r="C149" s="829"/>
      <c r="D149" s="829"/>
      <c r="E149" s="829"/>
      <c r="F149" s="780">
        <v>6</v>
      </c>
      <c r="H149" s="775" t="s">
        <v>4176</v>
      </c>
      <c r="I149" s="777" t="s">
        <v>4177</v>
      </c>
      <c r="J149" s="776">
        <v>1414.96</v>
      </c>
      <c r="K149" s="776">
        <f t="shared" si="2"/>
        <v>8489.76</v>
      </c>
      <c r="L149" s="691" t="s">
        <v>3389</v>
      </c>
      <c r="M149" s="639"/>
    </row>
    <row r="150" spans="1:13" ht="94.5" customHeight="1">
      <c r="A150" s="631">
        <v>142</v>
      </c>
      <c r="B150" s="782" t="s">
        <v>4178</v>
      </c>
      <c r="C150" s="829"/>
      <c r="D150" s="829"/>
      <c r="E150" s="829"/>
      <c r="F150" s="780">
        <v>6</v>
      </c>
      <c r="H150" s="775" t="s">
        <v>4179</v>
      </c>
      <c r="I150" s="777" t="s">
        <v>4178</v>
      </c>
      <c r="J150" s="776">
        <v>1414.96</v>
      </c>
      <c r="K150" s="776">
        <f t="shared" si="2"/>
        <v>8489.76</v>
      </c>
      <c r="L150" s="691" t="s">
        <v>3389</v>
      </c>
      <c r="M150" s="639"/>
    </row>
    <row r="151" spans="1:13" ht="94.5" customHeight="1">
      <c r="A151" s="631">
        <v>143</v>
      </c>
      <c r="B151" s="782" t="s">
        <v>4180</v>
      </c>
      <c r="C151" s="829"/>
      <c r="D151" s="829"/>
      <c r="E151" s="829"/>
      <c r="F151" s="780">
        <v>6</v>
      </c>
      <c r="H151" s="775" t="s">
        <v>4181</v>
      </c>
      <c r="I151" s="777" t="s">
        <v>4182</v>
      </c>
      <c r="J151" s="776">
        <v>1414.96</v>
      </c>
      <c r="K151" s="776">
        <f t="shared" si="2"/>
        <v>8489.76</v>
      </c>
      <c r="L151" s="691" t="s">
        <v>3389</v>
      </c>
      <c r="M151" s="639"/>
    </row>
    <row r="152" spans="1:13" ht="94.5" customHeight="1">
      <c r="A152" s="631">
        <v>144</v>
      </c>
      <c r="B152" s="782" t="s">
        <v>4183</v>
      </c>
      <c r="C152" s="829"/>
      <c r="D152" s="829"/>
      <c r="E152" s="829"/>
      <c r="F152" s="780">
        <v>4</v>
      </c>
      <c r="H152" s="775" t="s">
        <v>4184</v>
      </c>
      <c r="I152" s="777" t="s">
        <v>4185</v>
      </c>
      <c r="J152" s="776">
        <v>494.96000000000004</v>
      </c>
      <c r="K152" s="776">
        <f t="shared" si="2"/>
        <v>1979.8400000000001</v>
      </c>
      <c r="L152" s="691" t="s">
        <v>3389</v>
      </c>
      <c r="M152" s="639"/>
    </row>
    <row r="153" spans="1:13" ht="94.5" customHeight="1">
      <c r="A153" s="631">
        <v>145</v>
      </c>
      <c r="B153" s="794" t="s">
        <v>4186</v>
      </c>
      <c r="C153" s="829"/>
      <c r="D153" s="829"/>
      <c r="E153" s="829"/>
      <c r="F153" s="891">
        <v>1</v>
      </c>
      <c r="H153" s="881" t="s">
        <v>4187</v>
      </c>
      <c r="I153" s="777" t="s">
        <v>4188</v>
      </c>
      <c r="J153" s="776">
        <v>2242.96</v>
      </c>
      <c r="K153" s="776">
        <f t="shared" si="2"/>
        <v>2242.96</v>
      </c>
      <c r="L153" s="691" t="s">
        <v>3389</v>
      </c>
      <c r="M153" s="639"/>
    </row>
    <row r="154" spans="1:13" ht="94.5" customHeight="1" thickBot="1">
      <c r="A154" s="631">
        <v>146</v>
      </c>
      <c r="B154" s="794" t="s">
        <v>4189</v>
      </c>
      <c r="C154" s="829"/>
      <c r="D154" s="829"/>
      <c r="E154" s="829"/>
      <c r="F154" s="891">
        <v>2</v>
      </c>
      <c r="H154" s="892" t="s">
        <v>4190</v>
      </c>
      <c r="I154" s="893" t="s">
        <v>4191</v>
      </c>
      <c r="J154" s="894">
        <v>3701.16</v>
      </c>
      <c r="K154" s="776">
        <f t="shared" si="2"/>
        <v>7402.32</v>
      </c>
      <c r="L154" s="895" t="s">
        <v>3372</v>
      </c>
      <c r="M154" s="660"/>
    </row>
    <row r="155" spans="1:13" ht="30" customHeight="1" thickBot="1">
      <c r="H155" s="896"/>
      <c r="I155" s="897" t="s">
        <v>3481</v>
      </c>
      <c r="J155" s="898"/>
      <c r="K155" s="898">
        <f>SUM(K3:K154)</f>
        <v>996154.4719999996</v>
      </c>
      <c r="L155" s="899"/>
      <c r="M155" s="900"/>
    </row>
    <row r="156" spans="1:13" ht="65.099999999999994" customHeight="1">
      <c r="M156" s="900"/>
    </row>
    <row r="157" spans="1:13" ht="65.099999999999994" customHeight="1">
      <c r="M157" s="900"/>
    </row>
    <row r="158" spans="1:13" ht="65.099999999999994" customHeight="1">
      <c r="M158" s="900"/>
    </row>
    <row r="159" spans="1:13" ht="65.099999999999994" customHeight="1">
      <c r="M159" s="900"/>
    </row>
    <row r="160" spans="1:13" ht="65.099999999999994" customHeight="1"/>
    <row r="161" ht="65.099999999999994" customHeight="1"/>
    <row r="162" ht="65.099999999999994" customHeight="1"/>
    <row r="163" ht="65.099999999999994" customHeight="1"/>
    <row r="164" ht="65.099999999999994" customHeight="1"/>
    <row r="165" ht="65.099999999999994" customHeight="1"/>
    <row r="166" ht="65.099999999999994" customHeight="1"/>
    <row r="167" ht="65.099999999999994" customHeight="1"/>
    <row r="168" ht="65.099999999999994" customHeight="1"/>
    <row r="169" ht="65.099999999999994" customHeight="1"/>
    <row r="170" ht="65.099999999999994" customHeight="1"/>
    <row r="171" ht="65.099999999999994" customHeight="1"/>
    <row r="172" ht="65.099999999999994" customHeight="1"/>
    <row r="173" ht="65.099999999999994" customHeight="1"/>
    <row r="174" ht="65.099999999999994" customHeight="1"/>
    <row r="175" ht="65.099999999999994" customHeight="1"/>
    <row r="176" ht="65.099999999999994" customHeight="1"/>
    <row r="177" ht="65.099999999999994" customHeight="1"/>
    <row r="178" ht="65.099999999999994" customHeight="1"/>
    <row r="179" ht="65.099999999999994" customHeight="1"/>
    <row r="180" ht="65.099999999999994" customHeight="1"/>
    <row r="181" ht="65.099999999999994" customHeight="1"/>
    <row r="182" ht="65.099999999999994" customHeight="1"/>
    <row r="183" ht="65.099999999999994" customHeight="1"/>
    <row r="184" ht="65.099999999999994" customHeight="1"/>
    <row r="185" ht="65.099999999999994" customHeight="1"/>
    <row r="186" ht="65.099999999999994" customHeight="1"/>
    <row r="187" ht="65.099999999999994" customHeight="1"/>
    <row r="188" ht="65.099999999999994" customHeight="1"/>
    <row r="189" ht="65.099999999999994" customHeight="1"/>
    <row r="190" ht="65.099999999999994" customHeight="1"/>
    <row r="191" ht="65.099999999999994" customHeight="1"/>
    <row r="192" ht="65.099999999999994" customHeight="1"/>
  </sheetData>
  <mergeCells count="1">
    <mergeCell ref="H2:M2"/>
  </mergeCells>
  <printOptions horizontalCentered="1"/>
  <pageMargins left="0.27559055118110237" right="0.27559055118110237" top="0.39370078740157483" bottom="0.39370078740157483" header="0.19685039370078741" footer="0.19685039370078741"/>
  <pageSetup paperSize="9" scale="55" fitToHeight="0" orientation="landscape" r:id="rId1"/>
  <headerFooter>
    <oddFooter>Page &amp;P of &amp;N</oddFoot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K70"/>
  <sheetViews>
    <sheetView showGridLines="0" zoomScale="90" zoomScaleNormal="90" workbookViewId="0">
      <pane ySplit="3" topLeftCell="A68" activePane="bottomLeft" state="frozen"/>
      <selection activeCell="M70" sqref="M70"/>
      <selection pane="bottomLeft" activeCell="M70" sqref="M70"/>
    </sheetView>
  </sheetViews>
  <sheetFormatPr defaultColWidth="9.42578125" defaultRowHeight="15.75"/>
  <cols>
    <col min="1" max="1" width="5.42578125" style="608" bestFit="1" customWidth="1"/>
    <col min="2" max="2" width="15.7109375" style="608" customWidth="1"/>
    <col min="3" max="3" width="9.5703125" style="608" customWidth="1"/>
    <col min="4" max="4" width="20.5703125" style="608" customWidth="1"/>
    <col min="5" max="5" width="5.140625" style="605" customWidth="1"/>
    <col min="6" max="6" width="5.140625" style="608" customWidth="1"/>
    <col min="7" max="7" width="12.7109375" style="699" customWidth="1"/>
    <col min="8" max="8" width="29.140625" style="608" customWidth="1"/>
    <col min="9" max="9" width="16.7109375" style="608" bestFit="1" customWidth="1"/>
    <col min="10" max="10" width="23.140625" style="608" bestFit="1" customWidth="1"/>
    <col min="11" max="11" width="11" style="608" bestFit="1" customWidth="1"/>
    <col min="12" max="16384" width="9.42578125" style="608"/>
  </cols>
  <sheetData>
    <row r="1" spans="1:11" ht="16.5" thickBot="1">
      <c r="J1" s="808"/>
    </row>
    <row r="2" spans="1:11" ht="21.75" thickBot="1">
      <c r="G2" s="706" t="s">
        <v>3339</v>
      </c>
      <c r="H2" s="707"/>
      <c r="I2" s="707"/>
      <c r="J2" s="707"/>
      <c r="K2" s="707"/>
    </row>
    <row r="3" spans="1:11" ht="30">
      <c r="A3" s="756" t="s">
        <v>46</v>
      </c>
      <c r="B3" s="756" t="s">
        <v>47</v>
      </c>
      <c r="C3" s="812" t="s">
        <v>7</v>
      </c>
      <c r="D3" s="812" t="s">
        <v>4</v>
      </c>
      <c r="E3" s="756" t="s">
        <v>5</v>
      </c>
      <c r="G3" s="901" t="s">
        <v>3354</v>
      </c>
      <c r="H3" s="902" t="s">
        <v>3355</v>
      </c>
      <c r="I3" s="903" t="s">
        <v>3356</v>
      </c>
      <c r="J3" s="903" t="s">
        <v>3151</v>
      </c>
      <c r="K3" s="904" t="s">
        <v>3357</v>
      </c>
    </row>
    <row r="4" spans="1:11" s="846" customFormat="1" ht="99.95" customHeight="1">
      <c r="A4" s="905">
        <v>1</v>
      </c>
      <c r="B4" s="868" t="s">
        <v>4192</v>
      </c>
      <c r="C4" s="906" t="s">
        <v>4193</v>
      </c>
      <c r="D4" s="868"/>
      <c r="E4" s="905">
        <v>4</v>
      </c>
      <c r="G4" s="907" t="s">
        <v>4194</v>
      </c>
      <c r="H4" s="777" t="s">
        <v>4195</v>
      </c>
      <c r="I4" s="690">
        <v>16851.64</v>
      </c>
      <c r="J4" s="690">
        <f>I4*E4</f>
        <v>67406.559999999998</v>
      </c>
      <c r="K4" s="691" t="s">
        <v>3360</v>
      </c>
    </row>
    <row r="5" spans="1:11" s="846" customFormat="1" ht="99.95" customHeight="1">
      <c r="A5" s="905">
        <v>2</v>
      </c>
      <c r="B5" s="868" t="s">
        <v>4196</v>
      </c>
      <c r="C5" s="868" t="s">
        <v>4197</v>
      </c>
      <c r="D5" s="868"/>
      <c r="E5" s="905">
        <v>4</v>
      </c>
      <c r="G5" s="907" t="s">
        <v>4194</v>
      </c>
      <c r="H5" s="777" t="s">
        <v>4195</v>
      </c>
      <c r="I5" s="690">
        <v>16851.64</v>
      </c>
      <c r="J5" s="690">
        <f t="shared" ref="J5:J68" si="0">I5*E5</f>
        <v>67406.559999999998</v>
      </c>
      <c r="K5" s="691" t="s">
        <v>3360</v>
      </c>
    </row>
    <row r="6" spans="1:11" ht="99.95" customHeight="1">
      <c r="A6" s="634">
        <v>3</v>
      </c>
      <c r="B6" s="632" t="s">
        <v>750</v>
      </c>
      <c r="C6" s="632" t="s">
        <v>751</v>
      </c>
      <c r="D6" s="632"/>
      <c r="E6" s="634">
        <v>6</v>
      </c>
      <c r="G6" s="908" t="s">
        <v>752</v>
      </c>
      <c r="H6" s="909"/>
      <c r="I6" s="910">
        <v>1760.88</v>
      </c>
      <c r="J6" s="690">
        <f t="shared" si="0"/>
        <v>10565.28</v>
      </c>
      <c r="K6" s="909">
        <v>3923</v>
      </c>
    </row>
    <row r="7" spans="1:11" ht="99.95" customHeight="1">
      <c r="A7" s="634">
        <v>4</v>
      </c>
      <c r="B7" s="632" t="s">
        <v>753</v>
      </c>
      <c r="C7" s="632" t="s">
        <v>754</v>
      </c>
      <c r="D7" s="632"/>
      <c r="E7" s="634">
        <v>6</v>
      </c>
      <c r="G7" s="908" t="s">
        <v>755</v>
      </c>
      <c r="H7" s="909"/>
      <c r="I7" s="910">
        <v>1357.9199999999998</v>
      </c>
      <c r="J7" s="690">
        <f t="shared" si="0"/>
        <v>8147.5199999999986</v>
      </c>
      <c r="K7" s="909">
        <v>3923</v>
      </c>
    </row>
    <row r="8" spans="1:11" ht="99.95" customHeight="1">
      <c r="A8" s="634">
        <v>5</v>
      </c>
      <c r="B8" s="632" t="s">
        <v>756</v>
      </c>
      <c r="C8" s="632" t="s">
        <v>757</v>
      </c>
      <c r="D8" s="632"/>
      <c r="E8" s="634">
        <v>8</v>
      </c>
      <c r="G8" s="908" t="s">
        <v>758</v>
      </c>
      <c r="H8" s="909"/>
      <c r="I8" s="910">
        <v>1043.28</v>
      </c>
      <c r="J8" s="690">
        <f t="shared" si="0"/>
        <v>8346.24</v>
      </c>
      <c r="K8" s="909">
        <v>3923</v>
      </c>
    </row>
    <row r="9" spans="1:11" ht="99.95" customHeight="1">
      <c r="A9" s="634">
        <v>6</v>
      </c>
      <c r="B9" s="632" t="s">
        <v>759</v>
      </c>
      <c r="C9" s="632" t="s">
        <v>760</v>
      </c>
      <c r="D9" s="632"/>
      <c r="E9" s="634">
        <v>12</v>
      </c>
      <c r="G9" s="908" t="s">
        <v>761</v>
      </c>
      <c r="H9" s="909"/>
      <c r="I9" s="910">
        <v>1280.6400000000001</v>
      </c>
      <c r="J9" s="690">
        <f t="shared" si="0"/>
        <v>15367.68</v>
      </c>
      <c r="K9" s="909">
        <v>3923</v>
      </c>
    </row>
    <row r="10" spans="1:11" ht="99.95" customHeight="1">
      <c r="A10" s="634">
        <v>7</v>
      </c>
      <c r="B10" s="632" t="s">
        <v>762</v>
      </c>
      <c r="C10" s="632" t="s">
        <v>763</v>
      </c>
      <c r="D10" s="632"/>
      <c r="E10" s="634">
        <v>24</v>
      </c>
      <c r="G10" s="908" t="s">
        <v>764</v>
      </c>
      <c r="H10" s="909"/>
      <c r="I10" s="910">
        <v>1926.48</v>
      </c>
      <c r="J10" s="690">
        <f t="shared" si="0"/>
        <v>46235.520000000004</v>
      </c>
      <c r="K10" s="909">
        <v>3923</v>
      </c>
    </row>
    <row r="11" spans="1:11" ht="99.95" customHeight="1">
      <c r="A11" s="634">
        <v>8</v>
      </c>
      <c r="B11" s="632" t="s">
        <v>765</v>
      </c>
      <c r="C11" s="632" t="s">
        <v>766</v>
      </c>
      <c r="D11" s="632"/>
      <c r="E11" s="634">
        <v>24</v>
      </c>
      <c r="G11" s="636" t="s">
        <v>767</v>
      </c>
      <c r="H11" s="283"/>
      <c r="I11" s="686">
        <v>2576.92</v>
      </c>
      <c r="J11" s="690">
        <f t="shared" si="0"/>
        <v>61846.080000000002</v>
      </c>
      <c r="K11" s="638" t="s">
        <v>3360</v>
      </c>
    </row>
    <row r="12" spans="1:11" ht="99.95" customHeight="1">
      <c r="A12" s="634">
        <v>9</v>
      </c>
      <c r="B12" s="632" t="s">
        <v>768</v>
      </c>
      <c r="C12" s="632" t="s">
        <v>769</v>
      </c>
      <c r="D12" s="632"/>
      <c r="E12" s="634">
        <v>66</v>
      </c>
      <c r="G12" s="636" t="s">
        <v>770</v>
      </c>
      <c r="H12" s="283"/>
      <c r="I12" s="686">
        <v>989</v>
      </c>
      <c r="J12" s="690">
        <f t="shared" si="0"/>
        <v>65274</v>
      </c>
      <c r="K12" s="638" t="s">
        <v>3360</v>
      </c>
    </row>
    <row r="13" spans="1:11" ht="99.95" customHeight="1">
      <c r="A13" s="634">
        <v>10</v>
      </c>
      <c r="B13" s="632" t="s">
        <v>4198</v>
      </c>
      <c r="C13" s="632" t="s">
        <v>4199</v>
      </c>
      <c r="D13" s="632"/>
      <c r="E13" s="634">
        <v>10</v>
      </c>
      <c r="G13" s="636" t="s">
        <v>4200</v>
      </c>
      <c r="H13" s="283"/>
      <c r="I13" s="686">
        <v>583.28000000000009</v>
      </c>
      <c r="J13" s="690">
        <f t="shared" si="0"/>
        <v>5832.8000000000011</v>
      </c>
      <c r="K13" s="638" t="s">
        <v>3360</v>
      </c>
    </row>
    <row r="14" spans="1:11" ht="99.95" customHeight="1">
      <c r="A14" s="634">
        <v>11</v>
      </c>
      <c r="B14" s="632" t="s">
        <v>771</v>
      </c>
      <c r="C14" s="632" t="s">
        <v>772</v>
      </c>
      <c r="D14" s="632"/>
      <c r="E14" s="634">
        <v>12</v>
      </c>
      <c r="G14" s="636" t="s">
        <v>773</v>
      </c>
      <c r="H14" s="283"/>
      <c r="I14" s="686">
        <v>650.44000000000005</v>
      </c>
      <c r="J14" s="690">
        <f t="shared" si="0"/>
        <v>7805.2800000000007</v>
      </c>
      <c r="K14" s="638" t="s">
        <v>3360</v>
      </c>
    </row>
    <row r="15" spans="1:11" ht="99.95" customHeight="1">
      <c r="A15" s="634">
        <v>12</v>
      </c>
      <c r="B15" s="632" t="s">
        <v>774</v>
      </c>
      <c r="C15" s="632" t="s">
        <v>775</v>
      </c>
      <c r="D15" s="632"/>
      <c r="E15" s="634">
        <v>16</v>
      </c>
      <c r="G15" s="636" t="s">
        <v>776</v>
      </c>
      <c r="H15" s="283"/>
      <c r="I15" s="686">
        <v>805.92000000000007</v>
      </c>
      <c r="J15" s="690">
        <f t="shared" si="0"/>
        <v>12894.720000000001</v>
      </c>
      <c r="K15" s="638" t="s">
        <v>3360</v>
      </c>
    </row>
    <row r="16" spans="1:11" ht="99.95" customHeight="1">
      <c r="A16" s="634">
        <v>13</v>
      </c>
      <c r="B16" s="632" t="s">
        <v>777</v>
      </c>
      <c r="C16" s="632" t="s">
        <v>778</v>
      </c>
      <c r="D16" s="632"/>
      <c r="E16" s="634">
        <v>16</v>
      </c>
      <c r="G16" s="908" t="s">
        <v>779</v>
      </c>
      <c r="H16" s="909"/>
      <c r="I16" s="910">
        <v>1357.9199999999998</v>
      </c>
      <c r="J16" s="690">
        <f t="shared" si="0"/>
        <v>21726.719999999998</v>
      </c>
      <c r="K16" s="909">
        <v>3923</v>
      </c>
    </row>
    <row r="17" spans="1:11" ht="99.95" customHeight="1">
      <c r="A17" s="634">
        <v>14</v>
      </c>
      <c r="B17" s="632" t="s">
        <v>780</v>
      </c>
      <c r="C17" s="632" t="s">
        <v>781</v>
      </c>
      <c r="D17" s="632"/>
      <c r="E17" s="634">
        <v>54</v>
      </c>
      <c r="G17" s="908" t="s">
        <v>782</v>
      </c>
      <c r="H17" s="909"/>
      <c r="I17" s="910">
        <v>320.16000000000003</v>
      </c>
      <c r="J17" s="690">
        <f t="shared" si="0"/>
        <v>17288.640000000003</v>
      </c>
      <c r="K17" s="909">
        <v>3923</v>
      </c>
    </row>
    <row r="18" spans="1:11" ht="99.95" customHeight="1">
      <c r="A18" s="634">
        <v>15</v>
      </c>
      <c r="B18" s="632" t="s">
        <v>783</v>
      </c>
      <c r="C18" s="632" t="s">
        <v>784</v>
      </c>
      <c r="D18" s="632"/>
      <c r="E18" s="634">
        <v>12</v>
      </c>
      <c r="G18" s="908" t="s">
        <v>785</v>
      </c>
      <c r="H18" s="909"/>
      <c r="I18" s="910">
        <v>557.52</v>
      </c>
      <c r="J18" s="690">
        <f t="shared" si="0"/>
        <v>6690.24</v>
      </c>
      <c r="K18" s="909">
        <v>3923</v>
      </c>
    </row>
    <row r="19" spans="1:11" ht="99.95" customHeight="1">
      <c r="A19" s="634">
        <v>16</v>
      </c>
      <c r="B19" s="632" t="s">
        <v>786</v>
      </c>
      <c r="C19" s="632" t="s">
        <v>787</v>
      </c>
      <c r="D19" s="632"/>
      <c r="E19" s="634">
        <v>12</v>
      </c>
      <c r="G19" s="908" t="s">
        <v>788</v>
      </c>
      <c r="H19" s="909"/>
      <c r="I19" s="910">
        <v>474.72</v>
      </c>
      <c r="J19" s="690">
        <f t="shared" si="0"/>
        <v>5696.64</v>
      </c>
      <c r="K19" s="909">
        <v>3923</v>
      </c>
    </row>
    <row r="20" spans="1:11" ht="99.95" customHeight="1">
      <c r="A20" s="634">
        <v>17</v>
      </c>
      <c r="B20" s="632" t="s">
        <v>789</v>
      </c>
      <c r="C20" s="632" t="s">
        <v>790</v>
      </c>
      <c r="D20" s="632"/>
      <c r="E20" s="634">
        <v>12</v>
      </c>
      <c r="G20" s="908" t="s">
        <v>791</v>
      </c>
      <c r="H20" s="909"/>
      <c r="I20" s="910">
        <v>640.32000000000005</v>
      </c>
      <c r="J20" s="690">
        <f t="shared" si="0"/>
        <v>7683.84</v>
      </c>
      <c r="K20" s="909">
        <v>3923</v>
      </c>
    </row>
    <row r="21" spans="1:11" ht="99.95" customHeight="1">
      <c r="A21" s="634">
        <v>18</v>
      </c>
      <c r="B21" s="632" t="s">
        <v>792</v>
      </c>
      <c r="C21" s="632" t="s">
        <v>793</v>
      </c>
      <c r="D21" s="632"/>
      <c r="E21" s="634">
        <v>36</v>
      </c>
      <c r="G21" s="908" t="s">
        <v>794</v>
      </c>
      <c r="H21" s="909"/>
      <c r="I21" s="910">
        <v>281.52</v>
      </c>
      <c r="J21" s="690">
        <f t="shared" si="0"/>
        <v>10134.719999999999</v>
      </c>
      <c r="K21" s="909">
        <v>3923</v>
      </c>
    </row>
    <row r="22" spans="1:11" ht="99.95" customHeight="1">
      <c r="A22" s="634">
        <v>19</v>
      </c>
      <c r="B22" s="632" t="s">
        <v>795</v>
      </c>
      <c r="C22" s="632" t="s">
        <v>796</v>
      </c>
      <c r="D22" s="632"/>
      <c r="E22" s="634">
        <v>12</v>
      </c>
      <c r="G22" s="908" t="s">
        <v>797</v>
      </c>
      <c r="H22" s="909"/>
      <c r="I22" s="910">
        <v>782.92000000000007</v>
      </c>
      <c r="J22" s="690">
        <f t="shared" si="0"/>
        <v>9395.0400000000009</v>
      </c>
      <c r="K22" s="909">
        <v>3923</v>
      </c>
    </row>
    <row r="23" spans="1:11" ht="99.95" customHeight="1">
      <c r="A23" s="634">
        <v>20</v>
      </c>
      <c r="B23" s="632" t="s">
        <v>798</v>
      </c>
      <c r="C23" s="632" t="s">
        <v>799</v>
      </c>
      <c r="D23" s="632"/>
      <c r="E23" s="634">
        <v>12</v>
      </c>
      <c r="G23" s="908" t="s">
        <v>800</v>
      </c>
      <c r="H23" s="909"/>
      <c r="I23" s="910">
        <v>402.96000000000004</v>
      </c>
      <c r="J23" s="690">
        <f t="shared" si="0"/>
        <v>4835.5200000000004</v>
      </c>
      <c r="K23" s="909">
        <v>3923</v>
      </c>
    </row>
    <row r="24" spans="1:11" ht="99.95" customHeight="1">
      <c r="A24" s="634">
        <v>21</v>
      </c>
      <c r="B24" s="632" t="s">
        <v>801</v>
      </c>
      <c r="C24" s="632" t="s">
        <v>802</v>
      </c>
      <c r="D24" s="632"/>
      <c r="E24" s="634">
        <v>18</v>
      </c>
      <c r="G24" s="908" t="s">
        <v>803</v>
      </c>
      <c r="H24" s="909"/>
      <c r="I24" s="910">
        <v>588.79999999999995</v>
      </c>
      <c r="J24" s="690">
        <f t="shared" si="0"/>
        <v>10598.4</v>
      </c>
      <c r="K24" s="909">
        <v>3923</v>
      </c>
    </row>
    <row r="25" spans="1:11" ht="99.95" customHeight="1">
      <c r="A25" s="634">
        <v>22</v>
      </c>
      <c r="B25" s="632" t="s">
        <v>804</v>
      </c>
      <c r="C25" s="632" t="s">
        <v>805</v>
      </c>
      <c r="D25" s="632"/>
      <c r="E25" s="634">
        <v>42</v>
      </c>
      <c r="G25" s="908" t="s">
        <v>806</v>
      </c>
      <c r="H25" s="909"/>
      <c r="I25" s="910">
        <v>248.4</v>
      </c>
      <c r="J25" s="690">
        <f t="shared" si="0"/>
        <v>10432.800000000001</v>
      </c>
      <c r="K25" s="909">
        <v>3923</v>
      </c>
    </row>
    <row r="26" spans="1:11" ht="99.95" customHeight="1">
      <c r="A26" s="634">
        <v>23</v>
      </c>
      <c r="B26" s="632" t="s">
        <v>807</v>
      </c>
      <c r="C26" s="632" t="s">
        <v>808</v>
      </c>
      <c r="D26" s="632"/>
      <c r="E26" s="634">
        <v>12</v>
      </c>
      <c r="G26" s="908" t="s">
        <v>809</v>
      </c>
      <c r="H26" s="909"/>
      <c r="I26" s="910">
        <v>281.52</v>
      </c>
      <c r="J26" s="690">
        <f t="shared" si="0"/>
        <v>3378.24</v>
      </c>
      <c r="K26" s="909">
        <v>3923</v>
      </c>
    </row>
    <row r="27" spans="1:11" ht="99.95" customHeight="1">
      <c r="A27" s="634">
        <v>24</v>
      </c>
      <c r="B27" s="632" t="s">
        <v>810</v>
      </c>
      <c r="C27" s="632" t="s">
        <v>811</v>
      </c>
      <c r="D27" s="632"/>
      <c r="E27" s="634">
        <v>12</v>
      </c>
      <c r="G27" s="908" t="s">
        <v>812</v>
      </c>
      <c r="H27" s="909"/>
      <c r="I27" s="910">
        <v>242.88000000000002</v>
      </c>
      <c r="J27" s="690">
        <f t="shared" si="0"/>
        <v>2914.5600000000004</v>
      </c>
      <c r="K27" s="909">
        <v>3923</v>
      </c>
    </row>
    <row r="28" spans="1:11" ht="99.95" customHeight="1">
      <c r="A28" s="634">
        <v>25</v>
      </c>
      <c r="B28" s="632" t="s">
        <v>4201</v>
      </c>
      <c r="C28" s="632" t="s">
        <v>4202</v>
      </c>
      <c r="D28" s="632"/>
      <c r="E28" s="634">
        <v>12</v>
      </c>
      <c r="G28" s="908" t="s">
        <v>4203</v>
      </c>
      <c r="H28" s="909"/>
      <c r="I28" s="910">
        <v>389.16</v>
      </c>
      <c r="J28" s="690">
        <f t="shared" si="0"/>
        <v>4669.92</v>
      </c>
      <c r="K28" s="909">
        <v>3923</v>
      </c>
    </row>
    <row r="29" spans="1:11" ht="99.95" customHeight="1">
      <c r="A29" s="634">
        <v>26</v>
      </c>
      <c r="B29" s="632" t="s">
        <v>813</v>
      </c>
      <c r="C29" s="632" t="s">
        <v>814</v>
      </c>
      <c r="D29" s="632"/>
      <c r="E29" s="634">
        <v>12</v>
      </c>
      <c r="G29" s="908" t="s">
        <v>4204</v>
      </c>
      <c r="H29" s="782" t="s">
        <v>4205</v>
      </c>
      <c r="I29" s="910">
        <v>966.92000000000007</v>
      </c>
      <c r="J29" s="690">
        <f t="shared" si="0"/>
        <v>11603.04</v>
      </c>
      <c r="K29" s="909">
        <v>3923</v>
      </c>
    </row>
    <row r="30" spans="1:11" ht="99.95" customHeight="1">
      <c r="A30" s="634">
        <v>27</v>
      </c>
      <c r="B30" s="632" t="s">
        <v>815</v>
      </c>
      <c r="C30" s="632" t="s">
        <v>816</v>
      </c>
      <c r="D30" s="632"/>
      <c r="E30" s="634">
        <v>36</v>
      </c>
      <c r="G30" s="908" t="s">
        <v>817</v>
      </c>
      <c r="H30" s="909"/>
      <c r="I30" s="910">
        <v>121.44000000000001</v>
      </c>
      <c r="J30" s="690">
        <f t="shared" si="0"/>
        <v>4371.84</v>
      </c>
      <c r="K30" s="909">
        <v>3923</v>
      </c>
    </row>
    <row r="31" spans="1:11" ht="99.95" customHeight="1">
      <c r="A31" s="634">
        <v>28</v>
      </c>
      <c r="B31" s="632" t="s">
        <v>818</v>
      </c>
      <c r="C31" s="632" t="s">
        <v>819</v>
      </c>
      <c r="D31" s="632"/>
      <c r="E31" s="634">
        <v>12</v>
      </c>
      <c r="G31" s="908" t="s">
        <v>820</v>
      </c>
      <c r="H31" s="909"/>
      <c r="I31" s="910">
        <v>176.64000000000001</v>
      </c>
      <c r="J31" s="690">
        <f t="shared" si="0"/>
        <v>2119.6800000000003</v>
      </c>
      <c r="K31" s="909">
        <v>3923</v>
      </c>
    </row>
    <row r="32" spans="1:11" ht="99.95" customHeight="1">
      <c r="A32" s="634">
        <v>29</v>
      </c>
      <c r="B32" s="632" t="s">
        <v>821</v>
      </c>
      <c r="C32" s="632" t="s">
        <v>822</v>
      </c>
      <c r="D32" s="632"/>
      <c r="E32" s="634">
        <v>12</v>
      </c>
      <c r="G32" s="908" t="s">
        <v>823</v>
      </c>
      <c r="H32" s="909"/>
      <c r="I32" s="910">
        <v>198.72000000000003</v>
      </c>
      <c r="J32" s="690">
        <f t="shared" si="0"/>
        <v>2384.6400000000003</v>
      </c>
      <c r="K32" s="909">
        <v>3923</v>
      </c>
    </row>
    <row r="33" spans="1:11" ht="99.95" customHeight="1">
      <c r="A33" s="634">
        <v>30</v>
      </c>
      <c r="B33" s="632" t="s">
        <v>824</v>
      </c>
      <c r="C33" s="632" t="s">
        <v>825</v>
      </c>
      <c r="D33" s="632"/>
      <c r="E33" s="634">
        <v>24</v>
      </c>
      <c r="G33" s="908" t="s">
        <v>826</v>
      </c>
      <c r="H33" s="909"/>
      <c r="I33" s="910">
        <v>106.72000000000001</v>
      </c>
      <c r="J33" s="690">
        <f t="shared" si="0"/>
        <v>2561.2800000000002</v>
      </c>
      <c r="K33" s="909">
        <v>3923</v>
      </c>
    </row>
    <row r="34" spans="1:11" ht="99.95" customHeight="1">
      <c r="A34" s="634">
        <v>31</v>
      </c>
      <c r="B34" s="632" t="s">
        <v>827</v>
      </c>
      <c r="C34" s="632" t="s">
        <v>828</v>
      </c>
      <c r="D34" s="632"/>
      <c r="E34" s="634">
        <v>12</v>
      </c>
      <c r="G34" s="908" t="s">
        <v>829</v>
      </c>
      <c r="H34" s="909"/>
      <c r="I34" s="910">
        <v>4092.16</v>
      </c>
      <c r="J34" s="690">
        <f t="shared" si="0"/>
        <v>49105.919999999998</v>
      </c>
      <c r="K34" s="909">
        <v>3923</v>
      </c>
    </row>
    <row r="35" spans="1:11" ht="99.95" customHeight="1">
      <c r="A35" s="634">
        <v>32</v>
      </c>
      <c r="B35" s="632" t="s">
        <v>830</v>
      </c>
      <c r="C35" s="632" t="s">
        <v>831</v>
      </c>
      <c r="D35" s="632"/>
      <c r="E35" s="634">
        <v>12</v>
      </c>
      <c r="G35" s="908" t="s">
        <v>832</v>
      </c>
      <c r="H35" s="909"/>
      <c r="I35" s="910">
        <v>5191.5600000000004</v>
      </c>
      <c r="J35" s="690">
        <f t="shared" si="0"/>
        <v>62298.720000000001</v>
      </c>
      <c r="K35" s="909">
        <v>3923</v>
      </c>
    </row>
    <row r="36" spans="1:11" ht="99.95" customHeight="1">
      <c r="A36" s="634">
        <v>33</v>
      </c>
      <c r="B36" s="632" t="s">
        <v>833</v>
      </c>
      <c r="C36" s="632" t="s">
        <v>834</v>
      </c>
      <c r="D36" s="632"/>
      <c r="E36" s="634">
        <v>12</v>
      </c>
      <c r="G36" s="908" t="s">
        <v>835</v>
      </c>
      <c r="H36" s="909"/>
      <c r="I36" s="910">
        <v>6330.52</v>
      </c>
      <c r="J36" s="690">
        <f t="shared" si="0"/>
        <v>75966.240000000005</v>
      </c>
      <c r="K36" s="909">
        <v>3923</v>
      </c>
    </row>
    <row r="37" spans="1:11" ht="99.95" customHeight="1">
      <c r="A37" s="634">
        <v>34</v>
      </c>
      <c r="B37" s="632" t="s">
        <v>4206</v>
      </c>
      <c r="C37" s="632" t="s">
        <v>4207</v>
      </c>
      <c r="D37" s="632"/>
      <c r="E37" s="634">
        <v>12</v>
      </c>
      <c r="G37" s="908" t="s">
        <v>4208</v>
      </c>
      <c r="H37" s="909"/>
      <c r="I37" s="910">
        <v>7818.1600000000008</v>
      </c>
      <c r="J37" s="690">
        <f t="shared" si="0"/>
        <v>93817.920000000013</v>
      </c>
      <c r="K37" s="909">
        <v>3923</v>
      </c>
    </row>
    <row r="38" spans="1:11" ht="99.95" customHeight="1">
      <c r="A38" s="634">
        <v>35</v>
      </c>
      <c r="B38" s="632" t="s">
        <v>836</v>
      </c>
      <c r="C38" s="632" t="s">
        <v>837</v>
      </c>
      <c r="D38" s="632"/>
      <c r="E38" s="634">
        <v>6</v>
      </c>
      <c r="G38" s="908" t="s">
        <v>838</v>
      </c>
      <c r="H38" s="909"/>
      <c r="I38" s="910">
        <v>3165.7200000000003</v>
      </c>
      <c r="J38" s="690">
        <f t="shared" si="0"/>
        <v>18994.32</v>
      </c>
      <c r="K38" s="909">
        <v>3923</v>
      </c>
    </row>
    <row r="39" spans="1:11" ht="99.95" customHeight="1">
      <c r="A39" s="634">
        <v>36</v>
      </c>
      <c r="B39" s="632" t="s">
        <v>839</v>
      </c>
      <c r="C39" s="632" t="s">
        <v>840</v>
      </c>
      <c r="D39" s="632"/>
      <c r="E39" s="634">
        <v>54</v>
      </c>
      <c r="G39" s="908" t="s">
        <v>841</v>
      </c>
      <c r="H39" s="909"/>
      <c r="I39" s="910">
        <v>2776.56</v>
      </c>
      <c r="J39" s="690">
        <f t="shared" si="0"/>
        <v>149934.24</v>
      </c>
      <c r="K39" s="909">
        <v>3923</v>
      </c>
    </row>
    <row r="40" spans="1:11" ht="99.95" customHeight="1">
      <c r="A40" s="634">
        <v>37</v>
      </c>
      <c r="B40" s="632" t="s">
        <v>842</v>
      </c>
      <c r="C40" s="632" t="s">
        <v>843</v>
      </c>
      <c r="D40" s="632"/>
      <c r="E40" s="634">
        <v>36</v>
      </c>
      <c r="G40" s="908" t="s">
        <v>844</v>
      </c>
      <c r="H40" s="909"/>
      <c r="I40" s="910">
        <v>320.16000000000003</v>
      </c>
      <c r="J40" s="690">
        <f t="shared" si="0"/>
        <v>11525.76</v>
      </c>
      <c r="K40" s="909">
        <v>3923</v>
      </c>
    </row>
    <row r="41" spans="1:11" ht="99.95" customHeight="1">
      <c r="A41" s="634">
        <v>38</v>
      </c>
      <c r="B41" s="632" t="s">
        <v>845</v>
      </c>
      <c r="C41" s="632" t="s">
        <v>846</v>
      </c>
      <c r="D41" s="632"/>
      <c r="E41" s="634">
        <v>24</v>
      </c>
      <c r="G41" s="908" t="s">
        <v>847</v>
      </c>
      <c r="H41" s="909"/>
      <c r="I41" s="910">
        <v>1388.28</v>
      </c>
      <c r="J41" s="690">
        <f t="shared" si="0"/>
        <v>33318.720000000001</v>
      </c>
      <c r="K41" s="909">
        <v>3923</v>
      </c>
    </row>
    <row r="42" spans="1:11" ht="99.95" customHeight="1">
      <c r="A42" s="634">
        <v>39</v>
      </c>
      <c r="B42" s="632" t="s">
        <v>848</v>
      </c>
      <c r="C42" s="632" t="s">
        <v>849</v>
      </c>
      <c r="D42" s="632"/>
      <c r="E42" s="634">
        <v>24</v>
      </c>
      <c r="G42" s="908" t="s">
        <v>850</v>
      </c>
      <c r="H42" s="909"/>
      <c r="I42" s="910">
        <v>1843.68</v>
      </c>
      <c r="J42" s="690">
        <f t="shared" si="0"/>
        <v>44248.32</v>
      </c>
      <c r="K42" s="909">
        <v>3923</v>
      </c>
    </row>
    <row r="43" spans="1:11" ht="99.95" customHeight="1">
      <c r="A43" s="634">
        <v>40</v>
      </c>
      <c r="B43" s="632" t="s">
        <v>851</v>
      </c>
      <c r="C43" s="632" t="s">
        <v>852</v>
      </c>
      <c r="D43" s="632"/>
      <c r="E43" s="634">
        <v>24</v>
      </c>
      <c r="G43" s="908" t="s">
        <v>853</v>
      </c>
      <c r="H43" s="909"/>
      <c r="I43" s="910">
        <v>2649.6</v>
      </c>
      <c r="J43" s="690">
        <f t="shared" si="0"/>
        <v>63590.399999999994</v>
      </c>
      <c r="K43" s="909">
        <v>3923</v>
      </c>
    </row>
    <row r="44" spans="1:11" ht="99.95" customHeight="1">
      <c r="A44" s="634">
        <v>41</v>
      </c>
      <c r="B44" s="632" t="s">
        <v>854</v>
      </c>
      <c r="C44" s="632" t="s">
        <v>855</v>
      </c>
      <c r="D44" s="632"/>
      <c r="E44" s="634">
        <v>36</v>
      </c>
      <c r="G44" s="908" t="s">
        <v>856</v>
      </c>
      <c r="H44" s="909"/>
      <c r="I44" s="910">
        <v>546.48</v>
      </c>
      <c r="J44" s="690">
        <f t="shared" si="0"/>
        <v>19673.28</v>
      </c>
      <c r="K44" s="909">
        <v>3923</v>
      </c>
    </row>
    <row r="45" spans="1:11" ht="99.95" customHeight="1">
      <c r="A45" s="634">
        <v>42</v>
      </c>
      <c r="B45" s="632" t="s">
        <v>857</v>
      </c>
      <c r="C45" s="632" t="s">
        <v>858</v>
      </c>
      <c r="D45" s="632"/>
      <c r="E45" s="634">
        <v>36</v>
      </c>
      <c r="G45" s="908" t="s">
        <v>859</v>
      </c>
      <c r="H45" s="909"/>
      <c r="I45" s="910">
        <v>723.12000000000012</v>
      </c>
      <c r="J45" s="690">
        <f t="shared" si="0"/>
        <v>26032.320000000003</v>
      </c>
      <c r="K45" s="909">
        <v>3923</v>
      </c>
    </row>
    <row r="46" spans="1:11" ht="99.95" customHeight="1">
      <c r="A46" s="634">
        <v>43</v>
      </c>
      <c r="B46" s="632" t="s">
        <v>860</v>
      </c>
      <c r="C46" s="632" t="s">
        <v>861</v>
      </c>
      <c r="D46" s="632"/>
      <c r="E46" s="634">
        <v>24</v>
      </c>
      <c r="G46" s="908" t="s">
        <v>862</v>
      </c>
      <c r="H46" s="909"/>
      <c r="I46" s="910">
        <v>883.2</v>
      </c>
      <c r="J46" s="690">
        <f t="shared" si="0"/>
        <v>21196.800000000003</v>
      </c>
      <c r="K46" s="909">
        <v>3923</v>
      </c>
    </row>
    <row r="47" spans="1:11" ht="55.5" customHeight="1">
      <c r="A47" s="634">
        <v>44</v>
      </c>
      <c r="B47" s="632" t="s">
        <v>863</v>
      </c>
      <c r="C47" s="632" t="s">
        <v>864</v>
      </c>
      <c r="D47" s="632"/>
      <c r="E47" s="634">
        <v>72</v>
      </c>
      <c r="G47" s="908" t="s">
        <v>865</v>
      </c>
      <c r="H47" s="909"/>
      <c r="I47" s="910">
        <v>126.96000000000001</v>
      </c>
      <c r="J47" s="690">
        <f t="shared" si="0"/>
        <v>9141.1200000000008</v>
      </c>
      <c r="K47" s="909">
        <v>3923</v>
      </c>
    </row>
    <row r="48" spans="1:11" ht="90">
      <c r="A48" s="634">
        <v>45</v>
      </c>
      <c r="B48" s="632" t="s">
        <v>866</v>
      </c>
      <c r="C48" s="632" t="s">
        <v>867</v>
      </c>
      <c r="D48" s="632"/>
      <c r="E48" s="634">
        <v>72</v>
      </c>
      <c r="G48" s="908" t="s">
        <v>868</v>
      </c>
      <c r="H48" s="909"/>
      <c r="I48" s="910">
        <v>204.24000000000004</v>
      </c>
      <c r="J48" s="690">
        <f t="shared" si="0"/>
        <v>14705.280000000002</v>
      </c>
      <c r="K48" s="909">
        <v>3923</v>
      </c>
    </row>
    <row r="49" spans="1:11" ht="60">
      <c r="A49" s="634">
        <v>46</v>
      </c>
      <c r="B49" s="632" t="s">
        <v>869</v>
      </c>
      <c r="C49" s="632" t="s">
        <v>870</v>
      </c>
      <c r="D49" s="632"/>
      <c r="E49" s="634">
        <v>60</v>
      </c>
      <c r="G49" s="908" t="s">
        <v>871</v>
      </c>
      <c r="H49" s="909"/>
      <c r="I49" s="910">
        <v>165.6</v>
      </c>
      <c r="J49" s="690">
        <f t="shared" si="0"/>
        <v>9936</v>
      </c>
      <c r="K49" s="909">
        <v>3923</v>
      </c>
    </row>
    <row r="50" spans="1:11" ht="91.5" customHeight="1">
      <c r="A50" s="634">
        <v>47</v>
      </c>
      <c r="B50" s="632" t="s">
        <v>4209</v>
      </c>
      <c r="C50" s="632" t="s">
        <v>4210</v>
      </c>
      <c r="D50" s="632"/>
      <c r="E50" s="634">
        <v>6</v>
      </c>
      <c r="G50" s="908" t="s">
        <v>4211</v>
      </c>
      <c r="H50" s="782" t="s">
        <v>4212</v>
      </c>
      <c r="I50" s="910">
        <v>4305.6000000000004</v>
      </c>
      <c r="J50" s="690">
        <f t="shared" si="0"/>
        <v>25833.600000000002</v>
      </c>
      <c r="K50" s="909" t="s">
        <v>3360</v>
      </c>
    </row>
    <row r="51" spans="1:11" ht="91.5" customHeight="1">
      <c r="A51" s="634">
        <v>48</v>
      </c>
      <c r="B51" s="632" t="s">
        <v>4209</v>
      </c>
      <c r="C51" s="632" t="s">
        <v>4213</v>
      </c>
      <c r="D51" s="632"/>
      <c r="E51" s="634">
        <v>12</v>
      </c>
      <c r="G51" s="908" t="s">
        <v>4211</v>
      </c>
      <c r="H51" s="782" t="s">
        <v>4212</v>
      </c>
      <c r="I51" s="910">
        <v>4305.6000000000004</v>
      </c>
      <c r="J51" s="690">
        <f t="shared" si="0"/>
        <v>51667.200000000004</v>
      </c>
      <c r="K51" s="909" t="s">
        <v>3360</v>
      </c>
    </row>
    <row r="52" spans="1:11" s="913" customFormat="1" ht="72.95" customHeight="1">
      <c r="A52" s="634">
        <v>49</v>
      </c>
      <c r="B52" s="911" t="s">
        <v>872</v>
      </c>
      <c r="C52" s="768" t="s">
        <v>873</v>
      </c>
      <c r="D52" s="912"/>
      <c r="E52" s="912">
        <v>24</v>
      </c>
      <c r="G52" s="727" t="s">
        <v>3530</v>
      </c>
      <c r="H52" s="283" t="s">
        <v>3531</v>
      </c>
      <c r="I52" s="637">
        <v>1451.7600000000002</v>
      </c>
      <c r="J52" s="690">
        <f t="shared" si="0"/>
        <v>34842.240000000005</v>
      </c>
      <c r="K52" s="914" t="s">
        <v>3360</v>
      </c>
    </row>
    <row r="53" spans="1:11" s="919" customFormat="1" ht="68.099999999999994" customHeight="1">
      <c r="A53" s="634">
        <v>50</v>
      </c>
      <c r="B53" s="915" t="s">
        <v>4214</v>
      </c>
      <c r="C53" s="916"/>
      <c r="D53" s="917"/>
      <c r="E53" s="918">
        <v>1</v>
      </c>
      <c r="G53" s="908" t="s">
        <v>4215</v>
      </c>
      <c r="H53" s="909"/>
      <c r="I53" s="910">
        <v>28650.640000000003</v>
      </c>
      <c r="J53" s="690">
        <f t="shared" si="0"/>
        <v>28650.640000000003</v>
      </c>
      <c r="K53" s="909">
        <v>3923</v>
      </c>
    </row>
    <row r="54" spans="1:11" s="919" customFormat="1" ht="71.099999999999994" customHeight="1">
      <c r="A54" s="634">
        <v>51</v>
      </c>
      <c r="B54" s="915" t="s">
        <v>4216</v>
      </c>
      <c r="C54" s="916"/>
      <c r="D54" s="917"/>
      <c r="E54" s="918">
        <v>1</v>
      </c>
      <c r="G54" s="908" t="s">
        <v>4215</v>
      </c>
      <c r="H54" s="909"/>
      <c r="I54" s="910">
        <v>28650.640000000003</v>
      </c>
      <c r="J54" s="690">
        <f t="shared" si="0"/>
        <v>28650.640000000003</v>
      </c>
      <c r="K54" s="909">
        <v>3923</v>
      </c>
    </row>
    <row r="55" spans="1:11" s="919" customFormat="1" ht="81" customHeight="1">
      <c r="A55" s="634">
        <v>52</v>
      </c>
      <c r="B55" s="915" t="s">
        <v>4217</v>
      </c>
      <c r="C55" s="916"/>
      <c r="D55" s="917"/>
      <c r="E55" s="918">
        <v>0</v>
      </c>
      <c r="G55" s="908" t="s">
        <v>4218</v>
      </c>
      <c r="H55" s="909"/>
      <c r="I55" s="910">
        <v>63519.56</v>
      </c>
      <c r="J55" s="690">
        <f t="shared" si="0"/>
        <v>0</v>
      </c>
      <c r="K55" s="909">
        <v>3923</v>
      </c>
    </row>
    <row r="56" spans="1:11" s="919" customFormat="1" ht="78" customHeight="1">
      <c r="A56" s="634">
        <v>53</v>
      </c>
      <c r="B56" s="915" t="s">
        <v>4219</v>
      </c>
      <c r="C56" s="916"/>
      <c r="D56" s="917"/>
      <c r="E56" s="918">
        <v>1</v>
      </c>
      <c r="G56" s="908" t="s">
        <v>4218</v>
      </c>
      <c r="H56" s="909"/>
      <c r="I56" s="910">
        <v>63519.56</v>
      </c>
      <c r="J56" s="690">
        <f t="shared" si="0"/>
        <v>63519.56</v>
      </c>
      <c r="K56" s="909">
        <v>3923</v>
      </c>
    </row>
    <row r="57" spans="1:11" s="919" customFormat="1" ht="72" customHeight="1">
      <c r="A57" s="634">
        <v>54</v>
      </c>
      <c r="B57" s="915" t="s">
        <v>4220</v>
      </c>
      <c r="C57" s="916"/>
      <c r="D57" s="917"/>
      <c r="E57" s="918">
        <v>0</v>
      </c>
      <c r="G57" s="636"/>
      <c r="H57" s="283"/>
      <c r="I57" s="686">
        <v>0</v>
      </c>
      <c r="J57" s="690">
        <f t="shared" si="0"/>
        <v>0</v>
      </c>
      <c r="K57" s="638"/>
    </row>
    <row r="58" spans="1:11" s="919" customFormat="1" ht="78" customHeight="1">
      <c r="A58" s="634">
        <v>55</v>
      </c>
      <c r="B58" s="915" t="s">
        <v>4221</v>
      </c>
      <c r="C58" s="916" t="s">
        <v>3550</v>
      </c>
      <c r="D58" s="917"/>
      <c r="E58" s="918">
        <v>12</v>
      </c>
      <c r="G58" s="920" t="s">
        <v>4222</v>
      </c>
      <c r="H58" s="909" t="s">
        <v>4223</v>
      </c>
      <c r="I58" s="910">
        <v>17243.560000000001</v>
      </c>
      <c r="J58" s="690">
        <f t="shared" si="0"/>
        <v>206922.72000000003</v>
      </c>
      <c r="K58" s="909" t="s">
        <v>3360</v>
      </c>
    </row>
    <row r="59" spans="1:11" s="919" customFormat="1" ht="78" customHeight="1">
      <c r="A59" s="634">
        <v>56</v>
      </c>
      <c r="B59" s="915" t="s">
        <v>4224</v>
      </c>
      <c r="C59" s="916"/>
      <c r="D59" s="917"/>
      <c r="E59" s="918">
        <v>0</v>
      </c>
      <c r="G59" s="908"/>
      <c r="H59" s="909"/>
      <c r="I59" s="910">
        <v>0</v>
      </c>
      <c r="J59" s="690">
        <f t="shared" si="0"/>
        <v>0</v>
      </c>
      <c r="K59" s="909"/>
    </row>
    <row r="60" spans="1:11" s="919" customFormat="1" ht="71.099999999999994" customHeight="1">
      <c r="A60" s="634">
        <v>57</v>
      </c>
      <c r="B60" s="915" t="s">
        <v>4225</v>
      </c>
      <c r="C60" s="916"/>
      <c r="D60" s="917"/>
      <c r="E60" s="918">
        <v>18</v>
      </c>
      <c r="G60" s="908" t="s">
        <v>1219</v>
      </c>
      <c r="H60" s="909"/>
      <c r="I60" s="910">
        <v>2332.1999999999998</v>
      </c>
      <c r="J60" s="690">
        <f t="shared" si="0"/>
        <v>41979.6</v>
      </c>
      <c r="K60" s="909" t="s">
        <v>3360</v>
      </c>
    </row>
    <row r="61" spans="1:11" s="919" customFormat="1" ht="71.099999999999994" customHeight="1">
      <c r="A61" s="634">
        <v>58</v>
      </c>
      <c r="B61" s="915" t="s">
        <v>874</v>
      </c>
      <c r="C61" s="916"/>
      <c r="D61" s="917"/>
      <c r="E61" s="918">
        <v>12</v>
      </c>
      <c r="G61" s="908" t="s">
        <v>1219</v>
      </c>
      <c r="H61" s="909"/>
      <c r="I61" s="910">
        <v>2332.1999999999998</v>
      </c>
      <c r="J61" s="690">
        <f t="shared" si="0"/>
        <v>27986.399999999998</v>
      </c>
      <c r="K61" s="909">
        <v>3923</v>
      </c>
    </row>
    <row r="62" spans="1:11" s="919" customFormat="1" ht="63" customHeight="1">
      <c r="A62" s="634">
        <v>59</v>
      </c>
      <c r="B62" s="915" t="s">
        <v>875</v>
      </c>
      <c r="C62" s="916"/>
      <c r="D62" s="917"/>
      <c r="E62" s="918">
        <v>8</v>
      </c>
      <c r="G62" s="908" t="s">
        <v>1221</v>
      </c>
      <c r="H62" s="909"/>
      <c r="I62" s="910">
        <v>1666.1200000000001</v>
      </c>
      <c r="J62" s="690">
        <f t="shared" si="0"/>
        <v>13328.960000000001</v>
      </c>
      <c r="K62" s="909">
        <v>3923</v>
      </c>
    </row>
    <row r="63" spans="1:11" s="919" customFormat="1" ht="63" customHeight="1">
      <c r="A63" s="634">
        <v>60</v>
      </c>
      <c r="B63" s="915" t="s">
        <v>876</v>
      </c>
      <c r="C63" s="916"/>
      <c r="D63" s="917"/>
      <c r="E63" s="918">
        <v>8</v>
      </c>
      <c r="G63" s="908" t="s">
        <v>1223</v>
      </c>
      <c r="H63" s="909"/>
      <c r="I63" s="910">
        <v>8551.4</v>
      </c>
      <c r="J63" s="690">
        <f t="shared" si="0"/>
        <v>68411.199999999997</v>
      </c>
      <c r="K63" s="909">
        <v>3923</v>
      </c>
    </row>
    <row r="64" spans="1:11" s="919" customFormat="1" ht="56.1" customHeight="1">
      <c r="A64" s="634">
        <v>61</v>
      </c>
      <c r="B64" s="915" t="s">
        <v>877</v>
      </c>
      <c r="C64" s="916"/>
      <c r="D64" s="917"/>
      <c r="E64" s="918">
        <v>14</v>
      </c>
      <c r="G64" s="908" t="s">
        <v>1224</v>
      </c>
      <c r="H64" s="909"/>
      <c r="I64" s="910">
        <v>2665.24</v>
      </c>
      <c r="J64" s="690">
        <f t="shared" si="0"/>
        <v>37313.360000000001</v>
      </c>
      <c r="K64" s="909">
        <v>3923</v>
      </c>
    </row>
    <row r="65" spans="1:11" s="919" customFormat="1" ht="60.95" customHeight="1">
      <c r="A65" s="634">
        <v>62</v>
      </c>
      <c r="B65" s="915" t="s">
        <v>878</v>
      </c>
      <c r="C65" s="916"/>
      <c r="D65" s="917"/>
      <c r="E65" s="918">
        <v>12</v>
      </c>
      <c r="G65" s="908" t="s">
        <v>1225</v>
      </c>
      <c r="H65" s="909"/>
      <c r="I65" s="910">
        <v>2998.28</v>
      </c>
      <c r="J65" s="690">
        <f t="shared" si="0"/>
        <v>35979.360000000001</v>
      </c>
      <c r="K65" s="909">
        <v>3923</v>
      </c>
    </row>
    <row r="66" spans="1:11" s="919" customFormat="1" ht="77.099999999999994" customHeight="1">
      <c r="A66" s="634">
        <v>63</v>
      </c>
      <c r="B66" s="915" t="s">
        <v>4226</v>
      </c>
      <c r="C66" s="916"/>
      <c r="D66" s="917"/>
      <c r="E66" s="918">
        <v>1</v>
      </c>
      <c r="G66" s="908" t="s">
        <v>4227</v>
      </c>
      <c r="H66" s="909"/>
      <c r="I66" s="910">
        <v>19544.48</v>
      </c>
      <c r="J66" s="690">
        <f t="shared" si="0"/>
        <v>19544.48</v>
      </c>
      <c r="K66" s="909">
        <v>3923</v>
      </c>
    </row>
    <row r="67" spans="1:11" s="919" customFormat="1" ht="78" customHeight="1">
      <c r="A67" s="634">
        <v>64</v>
      </c>
      <c r="B67" s="915" t="s">
        <v>4228</v>
      </c>
      <c r="C67" s="916"/>
      <c r="D67" s="917"/>
      <c r="E67" s="918">
        <v>4</v>
      </c>
      <c r="G67" s="908" t="s">
        <v>4229</v>
      </c>
      <c r="H67" s="909"/>
      <c r="I67" s="910">
        <v>71070</v>
      </c>
      <c r="J67" s="690">
        <f t="shared" si="0"/>
        <v>284280</v>
      </c>
      <c r="K67" s="909">
        <v>3923</v>
      </c>
    </row>
    <row r="68" spans="1:11" s="925" customFormat="1" ht="72" customHeight="1">
      <c r="A68" s="921">
        <v>65</v>
      </c>
      <c r="B68" s="922" t="s">
        <v>4230</v>
      </c>
      <c r="C68" s="923"/>
      <c r="D68" s="924"/>
      <c r="E68" s="924">
        <v>0</v>
      </c>
      <c r="G68" s="688"/>
      <c r="H68" s="777"/>
      <c r="I68" s="686">
        <v>0</v>
      </c>
      <c r="J68" s="690">
        <f t="shared" si="0"/>
        <v>0</v>
      </c>
      <c r="K68" s="691"/>
    </row>
    <row r="69" spans="1:11" s="925" customFormat="1" ht="72" customHeight="1" thickBot="1">
      <c r="A69" s="921"/>
      <c r="B69" s="922" t="s">
        <v>4231</v>
      </c>
      <c r="C69" s="923"/>
      <c r="D69" s="924"/>
      <c r="E69" s="924">
        <v>3</v>
      </c>
      <c r="G69" s="926" t="s">
        <v>4232</v>
      </c>
      <c r="H69" s="893" t="s">
        <v>4233</v>
      </c>
      <c r="I69" s="927">
        <v>21028.440000000002</v>
      </c>
      <c r="J69" s="690">
        <f t="shared" ref="J69" si="1">I69*E69</f>
        <v>63085.320000000007</v>
      </c>
      <c r="K69" s="895" t="s">
        <v>3360</v>
      </c>
    </row>
    <row r="70" spans="1:11" s="626" customFormat="1" ht="27" customHeight="1" thickBot="1">
      <c r="A70" s="826"/>
      <c r="B70" s="826"/>
      <c r="C70" s="826"/>
      <c r="D70" s="812"/>
      <c r="E70" s="812"/>
      <c r="G70" s="928"/>
      <c r="H70" s="929" t="s">
        <v>3481</v>
      </c>
      <c r="I70" s="930"/>
      <c r="J70" s="931">
        <f>SUM(J3:J69)</f>
        <v>2251094.64</v>
      </c>
    </row>
  </sheetData>
  <mergeCells count="1">
    <mergeCell ref="G2:K2"/>
  </mergeCells>
  <printOptions horizontalCentered="1"/>
  <pageMargins left="0.27559055118110237" right="0.27559055118110237" top="0.39370078740157483" bottom="0.39370078740157483" header="0.19685039370078741" footer="0.19685039370078741"/>
  <pageSetup paperSize="9" scale="78" fitToHeight="0" orientation="landscape" r:id="rId1"/>
  <headerFooter>
    <oddFooter>Page &amp;P of &amp;N</oddFooter>
  </headerFooter>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K63"/>
  <sheetViews>
    <sheetView showGridLines="0" zoomScale="90" zoomScaleNormal="90" workbookViewId="0">
      <pane ySplit="3" topLeftCell="A61" activePane="bottomLeft" state="frozen"/>
      <selection activeCell="M70" sqref="M70"/>
      <selection pane="bottomLeft" activeCell="M70" sqref="M70"/>
    </sheetView>
  </sheetViews>
  <sheetFormatPr defaultColWidth="9.42578125" defaultRowHeight="15.75"/>
  <cols>
    <col min="1" max="1" width="5.42578125" style="608" bestFit="1" customWidth="1"/>
    <col min="2" max="2" width="21.5703125" style="608" customWidth="1"/>
    <col min="3" max="3" width="15.140625" style="611" bestFit="1" customWidth="1"/>
    <col min="4" max="4" width="20.5703125" style="611" customWidth="1"/>
    <col min="5" max="5" width="5.85546875" style="605" customWidth="1"/>
    <col min="6" max="6" width="4.7109375" style="608" customWidth="1"/>
    <col min="7" max="7" width="11.5703125" style="605" bestFit="1" customWidth="1"/>
    <col min="8" max="8" width="33.140625" style="608" customWidth="1"/>
    <col min="9" max="10" width="18" style="608" customWidth="1"/>
    <col min="11" max="11" width="11" style="605" bestFit="1" customWidth="1"/>
    <col min="12" max="16384" width="9.42578125" style="608"/>
  </cols>
  <sheetData>
    <row r="1" spans="1:11" ht="21.75" customHeight="1" thickBot="1">
      <c r="J1" s="808"/>
    </row>
    <row r="2" spans="1:11" ht="21">
      <c r="G2" s="932" t="s">
        <v>3339</v>
      </c>
      <c r="H2" s="933"/>
      <c r="I2" s="933"/>
      <c r="J2" s="933"/>
      <c r="K2" s="933"/>
    </row>
    <row r="3" spans="1:11" ht="45.75" customHeight="1">
      <c r="A3" s="756" t="s">
        <v>46</v>
      </c>
      <c r="B3" s="756" t="s">
        <v>47</v>
      </c>
      <c r="C3" s="934" t="s">
        <v>886</v>
      </c>
      <c r="D3" s="934" t="s">
        <v>4</v>
      </c>
      <c r="E3" s="934" t="s">
        <v>5</v>
      </c>
      <c r="G3" s="935" t="s">
        <v>3354</v>
      </c>
      <c r="H3" s="936" t="s">
        <v>3355</v>
      </c>
      <c r="I3" s="186" t="s">
        <v>3356</v>
      </c>
      <c r="J3" s="186" t="s">
        <v>3151</v>
      </c>
      <c r="K3" s="937" t="s">
        <v>3357</v>
      </c>
    </row>
    <row r="4" spans="1:11" ht="99.95" customHeight="1">
      <c r="A4" s="634">
        <v>1</v>
      </c>
      <c r="B4" s="632" t="s">
        <v>887</v>
      </c>
      <c r="C4" s="632" t="s">
        <v>888</v>
      </c>
      <c r="D4" s="632"/>
      <c r="E4" s="631">
        <v>6</v>
      </c>
      <c r="G4" s="938" t="s">
        <v>4099</v>
      </c>
      <c r="H4" s="939" t="s">
        <v>4100</v>
      </c>
      <c r="I4" s="910">
        <v>1834.48</v>
      </c>
      <c r="J4" s="940">
        <f>I4*E4</f>
        <v>11006.880000000001</v>
      </c>
      <c r="K4" s="916" t="s">
        <v>3430</v>
      </c>
    </row>
    <row r="5" spans="1:11" ht="99.95" customHeight="1">
      <c r="A5" s="634">
        <v>2</v>
      </c>
      <c r="B5" s="632" t="s">
        <v>889</v>
      </c>
      <c r="C5" s="632" t="s">
        <v>890</v>
      </c>
      <c r="D5" s="632"/>
      <c r="E5" s="631">
        <v>6</v>
      </c>
      <c r="G5" s="938" t="s">
        <v>4234</v>
      </c>
      <c r="H5" s="939" t="s">
        <v>4235</v>
      </c>
      <c r="I5" s="910">
        <v>2234.6800000000003</v>
      </c>
      <c r="J5" s="940">
        <f t="shared" ref="J5:J62" si="0">I5*E5</f>
        <v>13408.080000000002</v>
      </c>
      <c r="K5" s="916" t="s">
        <v>3430</v>
      </c>
    </row>
    <row r="6" spans="1:11" ht="99.95" customHeight="1">
      <c r="A6" s="634">
        <v>3</v>
      </c>
      <c r="B6" s="632" t="s">
        <v>891</v>
      </c>
      <c r="C6" s="632" t="s">
        <v>892</v>
      </c>
      <c r="D6" s="632"/>
      <c r="E6" s="631">
        <v>12</v>
      </c>
      <c r="G6" s="938"/>
      <c r="H6" s="939" t="s">
        <v>4236</v>
      </c>
      <c r="I6" s="910">
        <v>683.56</v>
      </c>
      <c r="J6" s="940">
        <f t="shared" si="0"/>
        <v>8202.7199999999993</v>
      </c>
      <c r="K6" s="916">
        <v>7323</v>
      </c>
    </row>
    <row r="7" spans="1:11" ht="99.95" customHeight="1">
      <c r="A7" s="634">
        <v>4</v>
      </c>
      <c r="B7" s="632" t="s">
        <v>893</v>
      </c>
      <c r="C7" s="632" t="s">
        <v>892</v>
      </c>
      <c r="D7" s="632"/>
      <c r="E7" s="631">
        <v>12</v>
      </c>
      <c r="G7" s="938"/>
      <c r="H7" s="939"/>
      <c r="I7" s="910">
        <v>971.5200000000001</v>
      </c>
      <c r="J7" s="940">
        <f t="shared" si="0"/>
        <v>11658.240000000002</v>
      </c>
      <c r="K7" s="916">
        <v>7323</v>
      </c>
    </row>
    <row r="8" spans="1:11" ht="99.95" customHeight="1">
      <c r="A8" s="634">
        <v>5</v>
      </c>
      <c r="B8" s="632" t="s">
        <v>894</v>
      </c>
      <c r="C8" s="632" t="s">
        <v>895</v>
      </c>
      <c r="D8" s="632"/>
      <c r="E8" s="631">
        <v>12</v>
      </c>
      <c r="G8" s="938"/>
      <c r="H8" s="939"/>
      <c r="I8" s="910">
        <v>767.28000000000009</v>
      </c>
      <c r="J8" s="940">
        <f t="shared" si="0"/>
        <v>9207.36</v>
      </c>
      <c r="K8" s="916">
        <v>7323</v>
      </c>
    </row>
    <row r="9" spans="1:11" ht="99.95" customHeight="1">
      <c r="A9" s="634">
        <v>6</v>
      </c>
      <c r="B9" s="632" t="s">
        <v>896</v>
      </c>
      <c r="C9" s="632" t="s">
        <v>895</v>
      </c>
      <c r="D9" s="632"/>
      <c r="E9" s="631">
        <v>12</v>
      </c>
      <c r="G9" s="938"/>
      <c r="H9" s="939" t="s">
        <v>4237</v>
      </c>
      <c r="I9" s="910">
        <v>971.5200000000001</v>
      </c>
      <c r="J9" s="940">
        <f t="shared" si="0"/>
        <v>11658.240000000002</v>
      </c>
      <c r="K9" s="916">
        <v>7323</v>
      </c>
    </row>
    <row r="10" spans="1:11" ht="99.95" customHeight="1">
      <c r="A10" s="634">
        <v>7</v>
      </c>
      <c r="B10" s="632" t="s">
        <v>897</v>
      </c>
      <c r="C10" s="632" t="s">
        <v>898</v>
      </c>
      <c r="D10" s="632"/>
      <c r="E10" s="631">
        <v>12</v>
      </c>
      <c r="G10" s="938"/>
      <c r="H10" s="939" t="s">
        <v>4238</v>
      </c>
      <c r="I10" s="910">
        <v>789.36000000000013</v>
      </c>
      <c r="J10" s="940">
        <f t="shared" si="0"/>
        <v>9472.3200000000015</v>
      </c>
      <c r="K10" s="916">
        <v>7323</v>
      </c>
    </row>
    <row r="11" spans="1:11" ht="99.95" customHeight="1">
      <c r="A11" s="634">
        <v>8</v>
      </c>
      <c r="B11" s="632" t="s">
        <v>899</v>
      </c>
      <c r="C11" s="632" t="s">
        <v>898</v>
      </c>
      <c r="D11" s="632"/>
      <c r="E11" s="631">
        <v>12</v>
      </c>
      <c r="G11" s="938"/>
      <c r="H11" s="939" t="s">
        <v>4237</v>
      </c>
      <c r="I11" s="910">
        <v>971.5200000000001</v>
      </c>
      <c r="J11" s="940">
        <f t="shared" si="0"/>
        <v>11658.240000000002</v>
      </c>
      <c r="K11" s="916">
        <v>7323</v>
      </c>
    </row>
    <row r="12" spans="1:11" ht="99.95" customHeight="1">
      <c r="A12" s="634">
        <v>9</v>
      </c>
      <c r="B12" s="632" t="s">
        <v>900</v>
      </c>
      <c r="C12" s="632" t="s">
        <v>901</v>
      </c>
      <c r="D12" s="632"/>
      <c r="E12" s="631">
        <v>24</v>
      </c>
      <c r="G12" s="938"/>
      <c r="H12" s="939" t="s">
        <v>4239</v>
      </c>
      <c r="I12" s="910">
        <v>956.8</v>
      </c>
      <c r="J12" s="940">
        <f t="shared" si="0"/>
        <v>22963.199999999997</v>
      </c>
      <c r="K12" s="916">
        <v>7323</v>
      </c>
    </row>
    <row r="13" spans="1:11" ht="99.95" customHeight="1">
      <c r="A13" s="634">
        <v>10</v>
      </c>
      <c r="B13" s="632" t="s">
        <v>902</v>
      </c>
      <c r="C13" s="632" t="s">
        <v>901</v>
      </c>
      <c r="D13" s="632"/>
      <c r="E13" s="631">
        <v>6</v>
      </c>
      <c r="G13" s="938"/>
      <c r="H13" s="939" t="s">
        <v>4240</v>
      </c>
      <c r="I13" s="910">
        <v>1062.5999999999999</v>
      </c>
      <c r="J13" s="940">
        <f t="shared" si="0"/>
        <v>6375.5999999999995</v>
      </c>
      <c r="K13" s="916">
        <v>7323</v>
      </c>
    </row>
    <row r="14" spans="1:11" ht="99.95" customHeight="1">
      <c r="A14" s="634">
        <v>11</v>
      </c>
      <c r="B14" s="632" t="s">
        <v>903</v>
      </c>
      <c r="C14" s="632" t="s">
        <v>904</v>
      </c>
      <c r="D14" s="632"/>
      <c r="E14" s="631">
        <v>12</v>
      </c>
      <c r="G14" s="938"/>
      <c r="H14" s="939" t="s">
        <v>4241</v>
      </c>
      <c r="I14" s="910">
        <v>1419.5600000000002</v>
      </c>
      <c r="J14" s="940">
        <f t="shared" si="0"/>
        <v>17034.72</v>
      </c>
      <c r="K14" s="916">
        <v>7323</v>
      </c>
    </row>
    <row r="15" spans="1:11" ht="99.95" customHeight="1">
      <c r="A15" s="634">
        <v>12</v>
      </c>
      <c r="B15" s="632" t="s">
        <v>905</v>
      </c>
      <c r="C15" s="632" t="s">
        <v>904</v>
      </c>
      <c r="D15" s="632"/>
      <c r="E15" s="631">
        <v>6</v>
      </c>
      <c r="G15" s="938"/>
      <c r="H15" s="939" t="s">
        <v>4242</v>
      </c>
      <c r="I15" s="910">
        <v>1669.8</v>
      </c>
      <c r="J15" s="940">
        <f t="shared" si="0"/>
        <v>10018.799999999999</v>
      </c>
      <c r="K15" s="916">
        <v>7323</v>
      </c>
    </row>
    <row r="16" spans="1:11" ht="99.95" customHeight="1">
      <c r="A16" s="634">
        <v>13</v>
      </c>
      <c r="B16" s="632" t="s">
        <v>906</v>
      </c>
      <c r="C16" s="632" t="s">
        <v>907</v>
      </c>
      <c r="D16" s="632"/>
      <c r="E16" s="631">
        <v>12</v>
      </c>
      <c r="G16" s="938"/>
      <c r="H16" s="939" t="s">
        <v>4243</v>
      </c>
      <c r="I16" s="910">
        <v>1685.44</v>
      </c>
      <c r="J16" s="940">
        <f t="shared" si="0"/>
        <v>20225.28</v>
      </c>
      <c r="K16" s="916">
        <v>7323</v>
      </c>
    </row>
    <row r="17" spans="1:11" ht="99.95" customHeight="1">
      <c r="A17" s="634">
        <v>14</v>
      </c>
      <c r="B17" s="632" t="s">
        <v>908</v>
      </c>
      <c r="C17" s="632" t="s">
        <v>909</v>
      </c>
      <c r="D17" s="632"/>
      <c r="E17" s="631">
        <v>82</v>
      </c>
      <c r="G17" s="938"/>
      <c r="H17" s="939" t="s">
        <v>4244</v>
      </c>
      <c r="I17" s="910">
        <v>576.84</v>
      </c>
      <c r="J17" s="940">
        <f t="shared" si="0"/>
        <v>47300.880000000005</v>
      </c>
      <c r="K17" s="916">
        <v>7323</v>
      </c>
    </row>
    <row r="18" spans="1:11" ht="99.95" customHeight="1">
      <c r="A18" s="634">
        <v>15</v>
      </c>
      <c r="B18" s="632" t="s">
        <v>910</v>
      </c>
      <c r="C18" s="632" t="s">
        <v>911</v>
      </c>
      <c r="D18" s="632"/>
      <c r="E18" s="631">
        <v>6</v>
      </c>
      <c r="G18" s="938"/>
      <c r="H18" s="939" t="s">
        <v>4245</v>
      </c>
      <c r="I18" s="910">
        <v>470.12</v>
      </c>
      <c r="J18" s="940">
        <f t="shared" si="0"/>
        <v>2820.7200000000003</v>
      </c>
      <c r="K18" s="916" t="s">
        <v>3372</v>
      </c>
    </row>
    <row r="19" spans="1:11" ht="99.95" customHeight="1">
      <c r="A19" s="634">
        <v>16</v>
      </c>
      <c r="B19" s="632" t="s">
        <v>912</v>
      </c>
      <c r="C19" s="632" t="s">
        <v>913</v>
      </c>
      <c r="D19" s="632"/>
      <c r="E19" s="631">
        <v>12</v>
      </c>
      <c r="G19" s="938"/>
      <c r="H19" s="939" t="s">
        <v>4246</v>
      </c>
      <c r="I19" s="910">
        <v>506.92</v>
      </c>
      <c r="J19" s="940">
        <f t="shared" si="0"/>
        <v>6083.04</v>
      </c>
      <c r="K19" s="916" t="s">
        <v>3372</v>
      </c>
    </row>
    <row r="20" spans="1:11" ht="99.95" customHeight="1">
      <c r="A20" s="634">
        <v>17</v>
      </c>
      <c r="B20" s="632" t="s">
        <v>914</v>
      </c>
      <c r="C20" s="632" t="s">
        <v>915</v>
      </c>
      <c r="D20" s="632"/>
      <c r="E20" s="631">
        <v>24</v>
      </c>
      <c r="G20" s="938"/>
      <c r="H20" s="939" t="s">
        <v>4247</v>
      </c>
      <c r="I20" s="910">
        <v>554.76</v>
      </c>
      <c r="J20" s="940">
        <f t="shared" si="0"/>
        <v>13314.24</v>
      </c>
      <c r="K20" s="916">
        <v>7323</v>
      </c>
    </row>
    <row r="21" spans="1:11" ht="99.95" customHeight="1">
      <c r="A21" s="634">
        <v>18</v>
      </c>
      <c r="B21" s="632" t="s">
        <v>916</v>
      </c>
      <c r="C21" s="632" t="s">
        <v>917</v>
      </c>
      <c r="D21" s="632"/>
      <c r="E21" s="631">
        <v>12</v>
      </c>
      <c r="G21" s="938"/>
      <c r="H21" s="939" t="s">
        <v>4248</v>
      </c>
      <c r="I21" s="910">
        <v>706.56000000000006</v>
      </c>
      <c r="J21" s="940">
        <f t="shared" si="0"/>
        <v>8478.7200000000012</v>
      </c>
      <c r="K21" s="916">
        <v>7323</v>
      </c>
    </row>
    <row r="22" spans="1:11" ht="99.95" customHeight="1">
      <c r="A22" s="634">
        <v>19</v>
      </c>
      <c r="B22" s="632" t="s">
        <v>918</v>
      </c>
      <c r="C22" s="632" t="s">
        <v>919</v>
      </c>
      <c r="D22" s="632"/>
      <c r="E22" s="631">
        <v>12</v>
      </c>
      <c r="G22" s="938"/>
      <c r="H22" s="939" t="s">
        <v>4249</v>
      </c>
      <c r="I22" s="910">
        <v>850.08</v>
      </c>
      <c r="J22" s="940">
        <f t="shared" si="0"/>
        <v>10200.960000000001</v>
      </c>
      <c r="K22" s="916">
        <v>7323</v>
      </c>
    </row>
    <row r="23" spans="1:11" ht="99.95" customHeight="1">
      <c r="A23" s="634">
        <v>20</v>
      </c>
      <c r="B23" s="632" t="s">
        <v>920</v>
      </c>
      <c r="C23" s="632" t="s">
        <v>921</v>
      </c>
      <c r="D23" s="632"/>
      <c r="E23" s="631">
        <v>12</v>
      </c>
      <c r="G23" s="938"/>
      <c r="H23" s="939" t="s">
        <v>4250</v>
      </c>
      <c r="I23" s="910">
        <v>1101.24</v>
      </c>
      <c r="J23" s="940">
        <f t="shared" si="0"/>
        <v>13214.880000000001</v>
      </c>
      <c r="K23" s="916">
        <v>7323</v>
      </c>
    </row>
    <row r="24" spans="1:11" ht="99.95" customHeight="1">
      <c r="A24" s="634">
        <v>21</v>
      </c>
      <c r="B24" s="632" t="s">
        <v>922</v>
      </c>
      <c r="C24" s="632" t="s">
        <v>923</v>
      </c>
      <c r="D24" s="632"/>
      <c r="E24" s="631">
        <v>48</v>
      </c>
      <c r="G24" s="938"/>
      <c r="H24" s="939" t="s">
        <v>4251</v>
      </c>
      <c r="I24" s="910">
        <v>372.6</v>
      </c>
      <c r="J24" s="940">
        <f t="shared" si="0"/>
        <v>17884.800000000003</v>
      </c>
      <c r="K24" s="916">
        <v>7323</v>
      </c>
    </row>
    <row r="25" spans="1:11" ht="99.95" customHeight="1">
      <c r="A25" s="634">
        <v>22</v>
      </c>
      <c r="B25" s="632" t="s">
        <v>924</v>
      </c>
      <c r="C25" s="632" t="s">
        <v>925</v>
      </c>
      <c r="D25" s="632"/>
      <c r="E25" s="631">
        <v>12</v>
      </c>
      <c r="G25" s="938"/>
      <c r="H25" s="939" t="s">
        <v>4252</v>
      </c>
      <c r="I25" s="910">
        <v>425.04</v>
      </c>
      <c r="J25" s="940">
        <f t="shared" si="0"/>
        <v>5100.4800000000005</v>
      </c>
      <c r="K25" s="916">
        <v>7323</v>
      </c>
    </row>
    <row r="26" spans="1:11" ht="99.95" customHeight="1">
      <c r="A26" s="634">
        <v>23</v>
      </c>
      <c r="B26" s="632" t="s">
        <v>926</v>
      </c>
      <c r="C26" s="632" t="s">
        <v>927</v>
      </c>
      <c r="D26" s="632"/>
      <c r="E26" s="631">
        <v>12</v>
      </c>
      <c r="G26" s="938"/>
      <c r="H26" s="939" t="s">
        <v>4253</v>
      </c>
      <c r="I26" s="910">
        <v>592.48</v>
      </c>
      <c r="J26" s="940">
        <f t="shared" si="0"/>
        <v>7109.76</v>
      </c>
      <c r="K26" s="916">
        <v>7323</v>
      </c>
    </row>
    <row r="27" spans="1:11" ht="99.95" customHeight="1">
      <c r="A27" s="634">
        <v>24</v>
      </c>
      <c r="B27" s="632" t="s">
        <v>928</v>
      </c>
      <c r="C27" s="632" t="s">
        <v>929</v>
      </c>
      <c r="D27" s="632"/>
      <c r="E27" s="631">
        <v>12</v>
      </c>
      <c r="G27" s="938"/>
      <c r="H27" s="939" t="s">
        <v>4254</v>
      </c>
      <c r="I27" s="910">
        <v>706.56000000000006</v>
      </c>
      <c r="J27" s="940">
        <f t="shared" si="0"/>
        <v>8478.7200000000012</v>
      </c>
      <c r="K27" s="916">
        <v>7323</v>
      </c>
    </row>
    <row r="28" spans="1:11" ht="99.95" customHeight="1">
      <c r="A28" s="634">
        <v>25</v>
      </c>
      <c r="B28" s="632" t="s">
        <v>930</v>
      </c>
      <c r="C28" s="632" t="s">
        <v>931</v>
      </c>
      <c r="D28" s="632"/>
      <c r="E28" s="631">
        <v>6</v>
      </c>
      <c r="G28" s="938"/>
      <c r="H28" s="939" t="s">
        <v>4255</v>
      </c>
      <c r="I28" s="910">
        <v>1070.8800000000001</v>
      </c>
      <c r="J28" s="940">
        <f t="shared" si="0"/>
        <v>6425.2800000000007</v>
      </c>
      <c r="K28" s="916">
        <v>7323</v>
      </c>
    </row>
    <row r="29" spans="1:11" ht="99.95" customHeight="1">
      <c r="A29" s="634">
        <v>26</v>
      </c>
      <c r="B29" s="632" t="s">
        <v>932</v>
      </c>
      <c r="C29" s="632" t="s">
        <v>933</v>
      </c>
      <c r="D29" s="632"/>
      <c r="E29" s="631">
        <v>42</v>
      </c>
      <c r="G29" s="938"/>
      <c r="H29" s="939" t="s">
        <v>4256</v>
      </c>
      <c r="I29" s="910">
        <v>242.88000000000002</v>
      </c>
      <c r="J29" s="940">
        <f t="shared" si="0"/>
        <v>10200.960000000001</v>
      </c>
      <c r="K29" s="916">
        <v>7323</v>
      </c>
    </row>
    <row r="30" spans="1:11" ht="99.95" customHeight="1">
      <c r="A30" s="634">
        <v>27</v>
      </c>
      <c r="B30" s="632" t="s">
        <v>934</v>
      </c>
      <c r="C30" s="632" t="s">
        <v>935</v>
      </c>
      <c r="D30" s="632"/>
      <c r="E30" s="631">
        <v>18</v>
      </c>
      <c r="G30" s="938"/>
      <c r="H30" s="939" t="s">
        <v>4257</v>
      </c>
      <c r="I30" s="910">
        <v>364.32</v>
      </c>
      <c r="J30" s="940">
        <f t="shared" si="0"/>
        <v>6557.76</v>
      </c>
      <c r="K30" s="916">
        <v>7323</v>
      </c>
    </row>
    <row r="31" spans="1:11" ht="99.95" customHeight="1">
      <c r="A31" s="634">
        <v>28</v>
      </c>
      <c r="B31" s="632" t="s">
        <v>936</v>
      </c>
      <c r="C31" s="632" t="s">
        <v>937</v>
      </c>
      <c r="D31" s="632"/>
      <c r="E31" s="631">
        <v>18</v>
      </c>
      <c r="G31" s="938"/>
      <c r="H31" s="939" t="s">
        <v>4258</v>
      </c>
      <c r="I31" s="910">
        <v>402.96000000000004</v>
      </c>
      <c r="J31" s="940">
        <f t="shared" si="0"/>
        <v>7253.2800000000007</v>
      </c>
      <c r="K31" s="916">
        <v>7323</v>
      </c>
    </row>
    <row r="32" spans="1:11" ht="99.95" customHeight="1">
      <c r="A32" s="634">
        <v>29</v>
      </c>
      <c r="B32" s="632" t="s">
        <v>938</v>
      </c>
      <c r="C32" s="632" t="s">
        <v>939</v>
      </c>
      <c r="D32" s="632"/>
      <c r="E32" s="631">
        <v>8</v>
      </c>
      <c r="G32" s="938"/>
      <c r="H32" s="939" t="s">
        <v>4259</v>
      </c>
      <c r="I32" s="910">
        <v>667.92000000000007</v>
      </c>
      <c r="J32" s="940">
        <f t="shared" si="0"/>
        <v>5343.3600000000006</v>
      </c>
      <c r="K32" s="916">
        <v>7323</v>
      </c>
    </row>
    <row r="33" spans="1:11" ht="99.95" customHeight="1">
      <c r="A33" s="634">
        <v>30</v>
      </c>
      <c r="B33" s="632" t="s">
        <v>940</v>
      </c>
      <c r="C33" s="632" t="s">
        <v>941</v>
      </c>
      <c r="D33" s="632"/>
      <c r="E33" s="631">
        <v>6</v>
      </c>
      <c r="G33" s="938"/>
      <c r="H33" s="939" t="s">
        <v>4260</v>
      </c>
      <c r="I33" s="910">
        <v>1032.24</v>
      </c>
      <c r="J33" s="940">
        <f t="shared" si="0"/>
        <v>6193.4400000000005</v>
      </c>
      <c r="K33" s="916">
        <v>7323</v>
      </c>
    </row>
    <row r="34" spans="1:11" ht="99.95" customHeight="1">
      <c r="A34" s="634">
        <v>31</v>
      </c>
      <c r="B34" s="632" t="s">
        <v>942</v>
      </c>
      <c r="C34" s="632" t="s">
        <v>943</v>
      </c>
      <c r="D34" s="632"/>
      <c r="E34" s="631">
        <v>40</v>
      </c>
      <c r="G34" s="938"/>
      <c r="H34" s="939" t="s">
        <v>4261</v>
      </c>
      <c r="I34" s="910">
        <v>220.8</v>
      </c>
      <c r="J34" s="940">
        <f t="shared" si="0"/>
        <v>8832</v>
      </c>
      <c r="K34" s="916">
        <v>7323</v>
      </c>
    </row>
    <row r="35" spans="1:11" ht="99.95" customHeight="1">
      <c r="A35" s="634">
        <v>32</v>
      </c>
      <c r="B35" s="632" t="s">
        <v>944</v>
      </c>
      <c r="C35" s="632" t="s">
        <v>945</v>
      </c>
      <c r="D35" s="632"/>
      <c r="E35" s="631">
        <v>18</v>
      </c>
      <c r="G35" s="938"/>
      <c r="H35" s="939" t="s">
        <v>4262</v>
      </c>
      <c r="I35" s="910">
        <v>288.88</v>
      </c>
      <c r="J35" s="940">
        <f t="shared" si="0"/>
        <v>5199.84</v>
      </c>
      <c r="K35" s="916">
        <v>7323</v>
      </c>
    </row>
    <row r="36" spans="1:11" ht="99.95" customHeight="1">
      <c r="A36" s="634">
        <v>33</v>
      </c>
      <c r="B36" s="632" t="s">
        <v>946</v>
      </c>
      <c r="C36" s="632" t="s">
        <v>947</v>
      </c>
      <c r="D36" s="632"/>
      <c r="E36" s="631">
        <v>20</v>
      </c>
      <c r="G36" s="938"/>
      <c r="H36" s="939" t="s">
        <v>4263</v>
      </c>
      <c r="I36" s="910">
        <v>402.96000000000004</v>
      </c>
      <c r="J36" s="940">
        <f t="shared" si="0"/>
        <v>8059.2000000000007</v>
      </c>
      <c r="K36" s="916">
        <v>7323</v>
      </c>
    </row>
    <row r="37" spans="1:11" ht="99.95" customHeight="1">
      <c r="A37" s="634">
        <v>34</v>
      </c>
      <c r="B37" s="632" t="s">
        <v>948</v>
      </c>
      <c r="C37" s="632" t="s">
        <v>949</v>
      </c>
      <c r="D37" s="632"/>
      <c r="E37" s="631">
        <v>24</v>
      </c>
      <c r="G37" s="938"/>
      <c r="H37" s="939" t="s">
        <v>4264</v>
      </c>
      <c r="I37" s="910">
        <v>516.12</v>
      </c>
      <c r="J37" s="940">
        <f t="shared" si="0"/>
        <v>12386.880000000001</v>
      </c>
      <c r="K37" s="916">
        <v>7323</v>
      </c>
    </row>
    <row r="38" spans="1:11" ht="99.95" customHeight="1">
      <c r="A38" s="634">
        <v>35</v>
      </c>
      <c r="B38" s="632" t="s">
        <v>950</v>
      </c>
      <c r="C38" s="632" t="s">
        <v>951</v>
      </c>
      <c r="D38" s="632"/>
      <c r="E38" s="631">
        <v>6</v>
      </c>
      <c r="G38" s="938"/>
      <c r="H38" s="939"/>
      <c r="I38" s="910">
        <v>828</v>
      </c>
      <c r="J38" s="940">
        <f t="shared" si="0"/>
        <v>4968</v>
      </c>
      <c r="K38" s="916">
        <v>7323</v>
      </c>
    </row>
    <row r="39" spans="1:11" ht="99.95" customHeight="1">
      <c r="A39" s="634">
        <v>36</v>
      </c>
      <c r="B39" s="632" t="s">
        <v>952</v>
      </c>
      <c r="C39" s="632" t="s">
        <v>953</v>
      </c>
      <c r="D39" s="632"/>
      <c r="E39" s="631">
        <v>68</v>
      </c>
      <c r="G39" s="941"/>
      <c r="H39" s="939" t="s">
        <v>4265</v>
      </c>
      <c r="I39" s="910">
        <v>205.16</v>
      </c>
      <c r="J39" s="940">
        <f t="shared" si="0"/>
        <v>13950.88</v>
      </c>
      <c r="K39" s="942" t="s">
        <v>3372</v>
      </c>
    </row>
    <row r="40" spans="1:11" ht="99.95" customHeight="1">
      <c r="A40" s="634">
        <v>37</v>
      </c>
      <c r="B40" s="632" t="s">
        <v>954</v>
      </c>
      <c r="C40" s="632" t="s">
        <v>955</v>
      </c>
      <c r="D40" s="632"/>
      <c r="E40" s="631">
        <v>20</v>
      </c>
      <c r="G40" s="938"/>
      <c r="H40" s="939" t="s">
        <v>4266</v>
      </c>
      <c r="I40" s="910">
        <v>319.24</v>
      </c>
      <c r="J40" s="940">
        <f t="shared" si="0"/>
        <v>6384.8</v>
      </c>
      <c r="K40" s="916">
        <v>7323</v>
      </c>
    </row>
    <row r="41" spans="1:11" ht="99.95" customHeight="1">
      <c r="A41" s="634">
        <v>38</v>
      </c>
      <c r="B41" s="632" t="s">
        <v>956</v>
      </c>
      <c r="C41" s="632" t="s">
        <v>957</v>
      </c>
      <c r="D41" s="632"/>
      <c r="E41" s="631">
        <v>24</v>
      </c>
      <c r="G41" s="938"/>
      <c r="H41" s="939" t="s">
        <v>4267</v>
      </c>
      <c r="I41" s="910">
        <v>402.96000000000004</v>
      </c>
      <c r="J41" s="940">
        <f t="shared" si="0"/>
        <v>9671.0400000000009</v>
      </c>
      <c r="K41" s="916">
        <v>7323</v>
      </c>
    </row>
    <row r="42" spans="1:11" ht="99.95" customHeight="1">
      <c r="A42" s="634">
        <v>39</v>
      </c>
      <c r="B42" s="632" t="s">
        <v>958</v>
      </c>
      <c r="C42" s="632" t="s">
        <v>959</v>
      </c>
      <c r="D42" s="632"/>
      <c r="E42" s="631">
        <v>44</v>
      </c>
      <c r="G42" s="938"/>
      <c r="H42" s="939" t="s">
        <v>4268</v>
      </c>
      <c r="I42" s="910">
        <v>182.16</v>
      </c>
      <c r="J42" s="940">
        <f t="shared" si="0"/>
        <v>8015.04</v>
      </c>
      <c r="K42" s="916">
        <v>7323</v>
      </c>
    </row>
    <row r="43" spans="1:11" ht="99.95" customHeight="1">
      <c r="A43" s="634">
        <v>40</v>
      </c>
      <c r="B43" s="632" t="s">
        <v>960</v>
      </c>
      <c r="C43" s="632" t="s">
        <v>961</v>
      </c>
      <c r="D43" s="632"/>
      <c r="E43" s="631">
        <v>6</v>
      </c>
      <c r="G43" s="938" t="s">
        <v>4269</v>
      </c>
      <c r="H43" s="939" t="s">
        <v>2451</v>
      </c>
      <c r="I43" s="910">
        <v>2403.04</v>
      </c>
      <c r="J43" s="940">
        <f t="shared" si="0"/>
        <v>14418.24</v>
      </c>
      <c r="K43" s="916" t="s">
        <v>3372</v>
      </c>
    </row>
    <row r="44" spans="1:11" ht="99.95" customHeight="1">
      <c r="A44" s="634">
        <v>41</v>
      </c>
      <c r="B44" s="632" t="s">
        <v>962</v>
      </c>
      <c r="C44" s="632" t="s">
        <v>961</v>
      </c>
      <c r="D44" s="632"/>
      <c r="E44" s="631">
        <v>6</v>
      </c>
      <c r="G44" s="938" t="s">
        <v>4270</v>
      </c>
      <c r="H44" s="939" t="s">
        <v>4271</v>
      </c>
      <c r="I44" s="910">
        <v>2808.76</v>
      </c>
      <c r="J44" s="940">
        <f t="shared" si="0"/>
        <v>16852.560000000001</v>
      </c>
      <c r="K44" s="916" t="s">
        <v>3372</v>
      </c>
    </row>
    <row r="45" spans="1:11" ht="99.95" customHeight="1">
      <c r="A45" s="634">
        <v>42</v>
      </c>
      <c r="B45" s="632" t="s">
        <v>963</v>
      </c>
      <c r="C45" s="632" t="s">
        <v>964</v>
      </c>
      <c r="D45" s="632"/>
      <c r="E45" s="631">
        <v>6</v>
      </c>
      <c r="G45" s="938" t="s">
        <v>4272</v>
      </c>
      <c r="H45" s="939" t="s">
        <v>4273</v>
      </c>
      <c r="I45" s="910">
        <v>2693.76</v>
      </c>
      <c r="J45" s="940">
        <f t="shared" si="0"/>
        <v>16162.560000000001</v>
      </c>
      <c r="K45" s="916" t="s">
        <v>3372</v>
      </c>
    </row>
    <row r="46" spans="1:11" ht="99.95" customHeight="1">
      <c r="A46" s="634">
        <v>43</v>
      </c>
      <c r="B46" s="632" t="s">
        <v>965</v>
      </c>
      <c r="C46" s="632" t="s">
        <v>966</v>
      </c>
      <c r="D46" s="632"/>
      <c r="E46" s="631">
        <v>6</v>
      </c>
      <c r="G46" s="938"/>
      <c r="H46" s="939" t="s">
        <v>4274</v>
      </c>
      <c r="I46" s="910">
        <v>3507.0400000000004</v>
      </c>
      <c r="J46" s="940">
        <f t="shared" si="0"/>
        <v>21042.240000000002</v>
      </c>
      <c r="K46" s="916">
        <v>7323</v>
      </c>
    </row>
    <row r="47" spans="1:11" ht="99.95" customHeight="1">
      <c r="A47" s="634">
        <v>44</v>
      </c>
      <c r="B47" s="632" t="s">
        <v>967</v>
      </c>
      <c r="C47" s="632" t="s">
        <v>966</v>
      </c>
      <c r="D47" s="632"/>
      <c r="E47" s="631">
        <v>6</v>
      </c>
      <c r="G47" s="938" t="s">
        <v>4275</v>
      </c>
      <c r="H47" s="939" t="s">
        <v>4276</v>
      </c>
      <c r="I47" s="910">
        <v>3350.6400000000003</v>
      </c>
      <c r="J47" s="940">
        <f t="shared" si="0"/>
        <v>20103.840000000004</v>
      </c>
      <c r="K47" s="916" t="s">
        <v>3372</v>
      </c>
    </row>
    <row r="48" spans="1:11" ht="99.95" customHeight="1">
      <c r="A48" s="634">
        <v>45</v>
      </c>
      <c r="B48" s="632" t="s">
        <v>968</v>
      </c>
      <c r="C48" s="632" t="s">
        <v>969</v>
      </c>
      <c r="D48" s="632"/>
      <c r="E48" s="631">
        <v>12</v>
      </c>
      <c r="G48" s="938"/>
      <c r="H48" s="939" t="s">
        <v>4277</v>
      </c>
      <c r="I48" s="910">
        <v>4630.3600000000006</v>
      </c>
      <c r="J48" s="940">
        <f t="shared" si="0"/>
        <v>55564.320000000007</v>
      </c>
      <c r="K48" s="916">
        <v>7323</v>
      </c>
    </row>
    <row r="49" spans="1:11" s="846" customFormat="1" ht="99.95" customHeight="1">
      <c r="A49" s="905">
        <v>46</v>
      </c>
      <c r="B49" s="868" t="s">
        <v>970</v>
      </c>
      <c r="C49" s="868" t="s">
        <v>969</v>
      </c>
      <c r="D49" s="868"/>
      <c r="E49" s="867">
        <v>6</v>
      </c>
      <c r="G49" s="943" t="s">
        <v>4278</v>
      </c>
      <c r="H49" s="944" t="s">
        <v>4279</v>
      </c>
      <c r="I49" s="945">
        <v>5160.28</v>
      </c>
      <c r="J49" s="940">
        <f t="shared" si="0"/>
        <v>30961.68</v>
      </c>
      <c r="K49" s="946" t="s">
        <v>3372</v>
      </c>
    </row>
    <row r="50" spans="1:11" s="846" customFormat="1" ht="99.95" customHeight="1">
      <c r="A50" s="905">
        <v>47</v>
      </c>
      <c r="B50" s="868" t="s">
        <v>971</v>
      </c>
      <c r="C50" s="868" t="s">
        <v>972</v>
      </c>
      <c r="D50" s="868"/>
      <c r="E50" s="867">
        <v>6</v>
      </c>
      <c r="G50" s="943" t="s">
        <v>4280</v>
      </c>
      <c r="H50" s="944" t="s">
        <v>4281</v>
      </c>
      <c r="I50" s="945">
        <v>4470.2800000000007</v>
      </c>
      <c r="J50" s="940">
        <f t="shared" si="0"/>
        <v>26821.680000000004</v>
      </c>
      <c r="K50" s="946" t="s">
        <v>3372</v>
      </c>
    </row>
    <row r="51" spans="1:11" s="846" customFormat="1" ht="99.95" customHeight="1">
      <c r="A51" s="905">
        <v>48</v>
      </c>
      <c r="B51" s="868" t="s">
        <v>973</v>
      </c>
      <c r="C51" s="868" t="s">
        <v>974</v>
      </c>
      <c r="D51" s="868"/>
      <c r="E51" s="867">
        <v>40</v>
      </c>
      <c r="G51" s="943" t="s">
        <v>4282</v>
      </c>
      <c r="H51" s="944" t="s">
        <v>4283</v>
      </c>
      <c r="I51" s="945">
        <v>2625.6800000000003</v>
      </c>
      <c r="J51" s="940">
        <f t="shared" si="0"/>
        <v>105027.20000000001</v>
      </c>
      <c r="K51" s="946" t="s">
        <v>3372</v>
      </c>
    </row>
    <row r="52" spans="1:11" s="846" customFormat="1" ht="99.95" customHeight="1">
      <c r="A52" s="905">
        <v>49</v>
      </c>
      <c r="B52" s="868" t="s">
        <v>975</v>
      </c>
      <c r="C52" s="868" t="s">
        <v>976</v>
      </c>
      <c r="D52" s="868"/>
      <c r="E52" s="867">
        <v>6</v>
      </c>
      <c r="G52" s="943"/>
      <c r="H52" s="944" t="s">
        <v>4284</v>
      </c>
      <c r="I52" s="945">
        <v>721.28000000000009</v>
      </c>
      <c r="J52" s="940">
        <f t="shared" si="0"/>
        <v>4327.68</v>
      </c>
      <c r="K52" s="946" t="s">
        <v>3372</v>
      </c>
    </row>
    <row r="53" spans="1:11" s="846" customFormat="1" ht="99.95" customHeight="1">
      <c r="A53" s="905">
        <v>50</v>
      </c>
      <c r="B53" s="868" t="s">
        <v>977</v>
      </c>
      <c r="C53" s="868" t="s">
        <v>978</v>
      </c>
      <c r="D53" s="868"/>
      <c r="E53" s="867">
        <v>6</v>
      </c>
      <c r="G53" s="943"/>
      <c r="H53" s="944" t="s">
        <v>4285</v>
      </c>
      <c r="I53" s="945">
        <v>920</v>
      </c>
      <c r="J53" s="940">
        <f t="shared" si="0"/>
        <v>5520</v>
      </c>
      <c r="K53" s="946" t="s">
        <v>3372</v>
      </c>
    </row>
    <row r="54" spans="1:11" s="846" customFormat="1" ht="99.95" customHeight="1">
      <c r="A54" s="905">
        <v>51</v>
      </c>
      <c r="B54" s="868" t="s">
        <v>979</v>
      </c>
      <c r="C54" s="868" t="s">
        <v>980</v>
      </c>
      <c r="D54" s="868"/>
      <c r="E54" s="867">
        <v>6</v>
      </c>
      <c r="G54" s="943"/>
      <c r="H54" s="944" t="s">
        <v>4286</v>
      </c>
      <c r="I54" s="945">
        <v>1306.4000000000001</v>
      </c>
      <c r="J54" s="940">
        <f t="shared" si="0"/>
        <v>7838.4000000000005</v>
      </c>
      <c r="K54" s="946" t="s">
        <v>3372</v>
      </c>
    </row>
    <row r="55" spans="1:11" ht="99.95" customHeight="1">
      <c r="A55" s="634">
        <v>52</v>
      </c>
      <c r="B55" s="632" t="s">
        <v>4287</v>
      </c>
      <c r="C55" s="632" t="s">
        <v>4288</v>
      </c>
      <c r="D55" s="632"/>
      <c r="E55" s="631">
        <v>6</v>
      </c>
      <c r="G55" s="938"/>
      <c r="H55" s="939" t="s">
        <v>4289</v>
      </c>
      <c r="I55" s="910">
        <v>1101.24</v>
      </c>
      <c r="J55" s="940">
        <f t="shared" si="0"/>
        <v>6607.4400000000005</v>
      </c>
      <c r="K55" s="916">
        <v>7323</v>
      </c>
    </row>
    <row r="56" spans="1:11" ht="99.95" customHeight="1">
      <c r="A56" s="634">
        <v>53</v>
      </c>
      <c r="B56" s="632" t="s">
        <v>981</v>
      </c>
      <c r="C56" s="632" t="s">
        <v>982</v>
      </c>
      <c r="D56" s="632"/>
      <c r="E56" s="631">
        <v>6</v>
      </c>
      <c r="G56" s="938"/>
      <c r="H56" s="939" t="s">
        <v>4290</v>
      </c>
      <c r="I56" s="910">
        <v>1260.4000000000001</v>
      </c>
      <c r="J56" s="940">
        <f t="shared" si="0"/>
        <v>7562.4000000000005</v>
      </c>
      <c r="K56" s="916" t="s">
        <v>3372</v>
      </c>
    </row>
    <row r="57" spans="1:11" ht="99.95" customHeight="1">
      <c r="A57" s="634">
        <v>54</v>
      </c>
      <c r="B57" s="632" t="s">
        <v>4291</v>
      </c>
      <c r="C57" s="632" t="s">
        <v>4292</v>
      </c>
      <c r="D57" s="632"/>
      <c r="E57" s="631">
        <v>6</v>
      </c>
      <c r="G57" s="938"/>
      <c r="H57" s="939" t="s">
        <v>4291</v>
      </c>
      <c r="I57" s="910">
        <v>1404.8400000000001</v>
      </c>
      <c r="J57" s="940">
        <f t="shared" si="0"/>
        <v>8429.0400000000009</v>
      </c>
      <c r="K57" s="916">
        <v>7323</v>
      </c>
    </row>
    <row r="58" spans="1:11" ht="99.95" customHeight="1">
      <c r="A58" s="634">
        <v>55</v>
      </c>
      <c r="B58" s="632" t="s">
        <v>983</v>
      </c>
      <c r="C58" s="632" t="s">
        <v>984</v>
      </c>
      <c r="D58" s="632"/>
      <c r="E58" s="631">
        <v>6</v>
      </c>
      <c r="G58" s="938"/>
      <c r="H58" s="939" t="s">
        <v>4293</v>
      </c>
      <c r="I58" s="910">
        <v>2152.8000000000002</v>
      </c>
      <c r="J58" s="940">
        <f t="shared" si="0"/>
        <v>12916.800000000001</v>
      </c>
      <c r="K58" s="916" t="s">
        <v>3372</v>
      </c>
    </row>
    <row r="59" spans="1:11" ht="99.95" customHeight="1">
      <c r="A59" s="634">
        <v>56</v>
      </c>
      <c r="B59" s="632" t="s">
        <v>4294</v>
      </c>
      <c r="C59" s="632" t="s">
        <v>4295</v>
      </c>
      <c r="D59" s="632"/>
      <c r="E59" s="631">
        <v>6</v>
      </c>
      <c r="G59" s="938"/>
      <c r="H59" s="939" t="s">
        <v>4296</v>
      </c>
      <c r="I59" s="910">
        <v>2079.1999999999998</v>
      </c>
      <c r="J59" s="940">
        <f t="shared" si="0"/>
        <v>12475.199999999999</v>
      </c>
      <c r="K59" s="916" t="s">
        <v>3372</v>
      </c>
    </row>
    <row r="60" spans="1:11" ht="99.95" customHeight="1">
      <c r="A60" s="634">
        <v>57</v>
      </c>
      <c r="B60" s="632" t="s">
        <v>4297</v>
      </c>
      <c r="C60" s="632" t="s">
        <v>4298</v>
      </c>
      <c r="D60" s="632"/>
      <c r="E60" s="631">
        <v>24</v>
      </c>
      <c r="G60" s="938"/>
      <c r="H60" s="939" t="s">
        <v>4299</v>
      </c>
      <c r="I60" s="910">
        <v>508.76000000000005</v>
      </c>
      <c r="J60" s="940">
        <f t="shared" si="0"/>
        <v>12210.240000000002</v>
      </c>
      <c r="K60" s="916">
        <v>7323</v>
      </c>
    </row>
    <row r="61" spans="1:11" ht="78" customHeight="1">
      <c r="A61" s="634">
        <v>58</v>
      </c>
      <c r="B61" s="632" t="s">
        <v>985</v>
      </c>
      <c r="C61" s="632" t="s">
        <v>986</v>
      </c>
      <c r="D61" s="632"/>
      <c r="E61" s="631">
        <v>4</v>
      </c>
      <c r="G61" s="938"/>
      <c r="H61" s="939" t="s">
        <v>4300</v>
      </c>
      <c r="I61" s="910">
        <v>809.6</v>
      </c>
      <c r="J61" s="940">
        <f t="shared" si="0"/>
        <v>3238.4</v>
      </c>
      <c r="K61" s="916">
        <v>7323</v>
      </c>
    </row>
    <row r="62" spans="1:11" ht="78" customHeight="1" thickBot="1">
      <c r="A62" s="634">
        <v>59</v>
      </c>
      <c r="B62" s="632" t="s">
        <v>987</v>
      </c>
      <c r="C62" s="632" t="s">
        <v>988</v>
      </c>
      <c r="D62" s="632"/>
      <c r="E62" s="631">
        <v>4</v>
      </c>
      <c r="G62" s="947"/>
      <c r="H62" s="948" t="s">
        <v>4301</v>
      </c>
      <c r="I62" s="949">
        <v>1147.24</v>
      </c>
      <c r="J62" s="940">
        <f t="shared" si="0"/>
        <v>4588.96</v>
      </c>
      <c r="K62" s="950">
        <v>7323</v>
      </c>
    </row>
    <row r="63" spans="1:11" ht="24.75" customHeight="1" thickBot="1">
      <c r="A63" s="826"/>
      <c r="B63" s="826"/>
      <c r="C63" s="951"/>
      <c r="D63" s="952"/>
      <c r="E63" s="756"/>
      <c r="G63" s="953" t="s">
        <v>3481</v>
      </c>
      <c r="H63" s="954"/>
      <c r="I63" s="954"/>
      <c r="J63" s="955">
        <f>SUM(J3:J62)</f>
        <v>814987.52000000025</v>
      </c>
      <c r="K63" s="956"/>
    </row>
  </sheetData>
  <mergeCells count="2">
    <mergeCell ref="G2:K2"/>
    <mergeCell ref="G63:I63"/>
  </mergeCells>
  <printOptions horizontalCentered="1"/>
  <pageMargins left="0.27559055118110237" right="0.27559055118110237" top="0.39370078740157483" bottom="0.39370078740157483" header="0.19685039370078741" footer="0.19685039370078741"/>
  <pageSetup paperSize="9" scale="77" fitToHeight="0" orientation="landscape" r:id="rId1"/>
  <headerFooter>
    <oddFooter>Page &amp;P of &amp;N</oddFooter>
  </headerFooter>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pageSetUpPr fitToPage="1"/>
  </sheetPr>
  <dimension ref="A1:S68"/>
  <sheetViews>
    <sheetView showGridLines="0" topLeftCell="I65" zoomScale="70" zoomScaleNormal="70" zoomScaleSheetLayoutView="70" zoomScalePageLayoutView="95" workbookViewId="0">
      <selection activeCell="T1" sqref="T1:T16384"/>
    </sheetView>
  </sheetViews>
  <sheetFormatPr defaultColWidth="8.5703125" defaultRowHeight="15" customHeight="1"/>
  <cols>
    <col min="1" max="2" width="7.5703125" style="22" customWidth="1"/>
    <col min="3" max="3" width="18.42578125" style="22" customWidth="1"/>
    <col min="4" max="4" width="19.42578125" style="23" customWidth="1"/>
    <col min="5" max="5" width="18.5703125" style="22" customWidth="1"/>
    <col min="6" max="6" width="11.140625" style="22" customWidth="1"/>
    <col min="7" max="7" width="8.5703125" style="24" customWidth="1"/>
    <col min="8" max="8" width="17.5703125" style="22" customWidth="1"/>
    <col min="9" max="9" width="8.42578125" style="22" customWidth="1"/>
    <col min="10" max="10" width="16.42578125" style="22" customWidth="1"/>
    <col min="11" max="11" width="17.5703125" style="22" customWidth="1"/>
    <col min="12" max="12" width="19.5703125" style="22" customWidth="1"/>
    <col min="13" max="13" width="19.42578125" style="121" bestFit="1" customWidth="1"/>
    <col min="14" max="14" width="21.5703125" style="121" bestFit="1" customWidth="1"/>
    <col min="15" max="15" width="13" style="22" bestFit="1" customWidth="1"/>
    <col min="16" max="16" width="19.42578125" style="121" bestFit="1" customWidth="1"/>
    <col min="17" max="17" width="11.42578125" style="22" customWidth="1"/>
    <col min="18" max="18" width="30.85546875" style="22" customWidth="1"/>
    <col min="19" max="19" width="36.42578125" style="98" customWidth="1"/>
    <col min="20" max="16384" width="8.5703125" style="22"/>
  </cols>
  <sheetData>
    <row r="1" spans="1:19" s="17" customFormat="1" ht="16.5" customHeight="1" thickTop="1" thickBot="1">
      <c r="A1" s="567" t="s">
        <v>1012</v>
      </c>
      <c r="B1" s="560"/>
      <c r="C1" s="560"/>
      <c r="D1" s="560"/>
      <c r="E1" s="560"/>
      <c r="F1" s="560"/>
      <c r="G1" s="560"/>
      <c r="H1" s="560"/>
      <c r="I1" s="560"/>
      <c r="J1" s="560"/>
      <c r="K1" s="560"/>
      <c r="L1" s="560"/>
      <c r="M1" s="560"/>
      <c r="N1" s="560"/>
      <c r="O1" s="560"/>
      <c r="P1" s="560"/>
      <c r="Q1" s="568"/>
      <c r="R1" s="159"/>
      <c r="S1" s="160"/>
    </row>
    <row r="2" spans="1:19" s="13" customFormat="1" ht="30.75" thickBot="1">
      <c r="A2" s="79" t="s">
        <v>2</v>
      </c>
      <c r="B2" s="79" t="s">
        <v>1538</v>
      </c>
      <c r="C2" s="79" t="s">
        <v>611</v>
      </c>
      <c r="D2" s="79" t="s">
        <v>3</v>
      </c>
      <c r="E2" s="79" t="s">
        <v>4</v>
      </c>
      <c r="F2" s="79" t="s">
        <v>1630</v>
      </c>
      <c r="G2" s="79" t="s">
        <v>6</v>
      </c>
      <c r="H2" s="80" t="s">
        <v>1122</v>
      </c>
      <c r="I2" s="79" t="s">
        <v>1124</v>
      </c>
      <c r="J2" s="79" t="s">
        <v>50</v>
      </c>
      <c r="K2" s="79" t="s">
        <v>7</v>
      </c>
      <c r="L2" s="79" t="s">
        <v>4</v>
      </c>
      <c r="M2" s="81" t="s">
        <v>1173</v>
      </c>
      <c r="N2" s="81" t="s">
        <v>1174</v>
      </c>
      <c r="O2" s="79" t="s">
        <v>1184</v>
      </c>
      <c r="P2" s="81" t="s">
        <v>1185</v>
      </c>
      <c r="Q2" s="79" t="s">
        <v>13</v>
      </c>
      <c r="R2" s="145" t="s">
        <v>1016</v>
      </c>
      <c r="S2" s="145" t="s">
        <v>2449</v>
      </c>
    </row>
    <row r="3" spans="1:19" s="2" customFormat="1" ht="129" customHeight="1" thickBot="1">
      <c r="A3" s="79">
        <v>1</v>
      </c>
      <c r="B3" s="79" t="s">
        <v>1543</v>
      </c>
      <c r="C3" s="79" t="s">
        <v>612</v>
      </c>
      <c r="D3" s="79" t="s">
        <v>613</v>
      </c>
      <c r="E3" s="79"/>
      <c r="F3" s="161">
        <v>2</v>
      </c>
      <c r="G3" s="79" t="s">
        <v>9</v>
      </c>
      <c r="H3" s="162" t="s">
        <v>1226</v>
      </c>
      <c r="I3" s="162" t="s">
        <v>1190</v>
      </c>
      <c r="J3" s="162" t="s">
        <v>1227</v>
      </c>
      <c r="K3" s="162" t="s">
        <v>1228</v>
      </c>
      <c r="L3" s="163"/>
      <c r="M3" s="164">
        <v>23453</v>
      </c>
      <c r="N3" s="164">
        <f t="shared" ref="N3:N34" si="0">M3*F3</f>
        <v>46906</v>
      </c>
      <c r="O3" s="165">
        <v>0.12</v>
      </c>
      <c r="P3" s="164">
        <f>O3*N3</f>
        <v>5628.7199999999993</v>
      </c>
      <c r="Q3" s="157"/>
      <c r="R3" s="139"/>
      <c r="S3" s="96" t="s">
        <v>1245</v>
      </c>
    </row>
    <row r="4" spans="1:19" s="2" customFormat="1" ht="129" customHeight="1" thickBot="1">
      <c r="A4" s="79">
        <v>2</v>
      </c>
      <c r="B4" s="79" t="s">
        <v>1544</v>
      </c>
      <c r="C4" s="79" t="s">
        <v>614</v>
      </c>
      <c r="D4" s="79" t="s">
        <v>615</v>
      </c>
      <c r="E4" s="79"/>
      <c r="F4" s="161">
        <v>2</v>
      </c>
      <c r="G4" s="79" t="s">
        <v>9</v>
      </c>
      <c r="H4" s="162" t="s">
        <v>1226</v>
      </c>
      <c r="I4" s="162" t="s">
        <v>1190</v>
      </c>
      <c r="J4" s="162" t="s">
        <v>1229</v>
      </c>
      <c r="K4" s="162" t="s">
        <v>1230</v>
      </c>
      <c r="L4" s="163"/>
      <c r="M4" s="164">
        <v>18923</v>
      </c>
      <c r="N4" s="164">
        <f t="shared" si="0"/>
        <v>37846</v>
      </c>
      <c r="O4" s="165">
        <v>0.12</v>
      </c>
      <c r="P4" s="164">
        <f t="shared" ref="P4:P63" si="1">O4*N4</f>
        <v>4541.5199999999995</v>
      </c>
      <c r="Q4" s="157"/>
      <c r="R4" s="139"/>
      <c r="S4" s="96" t="s">
        <v>1265</v>
      </c>
    </row>
    <row r="5" spans="1:19" s="2" customFormat="1" ht="129" customHeight="1" thickBot="1">
      <c r="A5" s="79">
        <v>3</v>
      </c>
      <c r="B5" s="79" t="s">
        <v>1545</v>
      </c>
      <c r="C5" s="79" t="s">
        <v>616</v>
      </c>
      <c r="D5" s="79" t="s">
        <v>617</v>
      </c>
      <c r="E5" s="79"/>
      <c r="F5" s="161">
        <v>3</v>
      </c>
      <c r="G5" s="79" t="s">
        <v>9</v>
      </c>
      <c r="H5" s="162" t="s">
        <v>1231</v>
      </c>
      <c r="I5" s="162" t="s">
        <v>1190</v>
      </c>
      <c r="J5" s="162" t="s">
        <v>1232</v>
      </c>
      <c r="K5" s="162" t="s">
        <v>1233</v>
      </c>
      <c r="L5" s="163"/>
      <c r="M5" s="164">
        <v>5930</v>
      </c>
      <c r="N5" s="164">
        <f t="shared" si="0"/>
        <v>17790</v>
      </c>
      <c r="O5" s="165">
        <v>0.12</v>
      </c>
      <c r="P5" s="164">
        <f t="shared" si="1"/>
        <v>2134.7999999999997</v>
      </c>
      <c r="Q5" s="157"/>
      <c r="R5" s="139"/>
      <c r="S5" s="96" t="s">
        <v>2379</v>
      </c>
    </row>
    <row r="6" spans="1:19" s="2" customFormat="1" ht="129" customHeight="1" thickBot="1">
      <c r="A6" s="79">
        <v>4</v>
      </c>
      <c r="B6" s="79" t="s">
        <v>1546</v>
      </c>
      <c r="C6" s="79" t="s">
        <v>618</v>
      </c>
      <c r="D6" s="79" t="s">
        <v>619</v>
      </c>
      <c r="E6" s="79"/>
      <c r="F6" s="161">
        <v>3</v>
      </c>
      <c r="G6" s="79" t="s">
        <v>9</v>
      </c>
      <c r="H6" s="162" t="s">
        <v>1234</v>
      </c>
      <c r="I6" s="162" t="s">
        <v>1190</v>
      </c>
      <c r="J6" s="162" t="s">
        <v>1235</v>
      </c>
      <c r="K6" s="162" t="s">
        <v>1236</v>
      </c>
      <c r="L6" s="163"/>
      <c r="M6" s="164">
        <v>7882</v>
      </c>
      <c r="N6" s="164">
        <f t="shared" si="0"/>
        <v>23646</v>
      </c>
      <c r="O6" s="165">
        <v>0.12</v>
      </c>
      <c r="P6" s="164">
        <f t="shared" si="1"/>
        <v>2837.52</v>
      </c>
      <c r="Q6" s="157"/>
      <c r="R6" s="139"/>
      <c r="S6" s="96" t="s">
        <v>2380</v>
      </c>
    </row>
    <row r="7" spans="1:19" s="2" customFormat="1" ht="129" customHeight="1" thickBot="1">
      <c r="A7" s="79">
        <v>5</v>
      </c>
      <c r="B7" s="79" t="s">
        <v>1547</v>
      </c>
      <c r="C7" s="79" t="s">
        <v>620</v>
      </c>
      <c r="D7" s="79" t="s">
        <v>621</v>
      </c>
      <c r="E7" s="79"/>
      <c r="F7" s="161">
        <v>3</v>
      </c>
      <c r="G7" s="79" t="s">
        <v>9</v>
      </c>
      <c r="H7" s="162" t="s">
        <v>1234</v>
      </c>
      <c r="I7" s="162" t="s">
        <v>1190</v>
      </c>
      <c r="J7" s="162" t="s">
        <v>1237</v>
      </c>
      <c r="K7" s="162" t="s">
        <v>1238</v>
      </c>
      <c r="L7" s="163"/>
      <c r="M7" s="164">
        <v>14436</v>
      </c>
      <c r="N7" s="164">
        <f t="shared" si="0"/>
        <v>43308</v>
      </c>
      <c r="O7" s="165">
        <v>0.12</v>
      </c>
      <c r="P7" s="164">
        <f t="shared" si="1"/>
        <v>5196.96</v>
      </c>
      <c r="Q7" s="157"/>
      <c r="R7" s="139"/>
      <c r="S7" s="96" t="s">
        <v>2381</v>
      </c>
    </row>
    <row r="8" spans="1:19" s="2" customFormat="1" ht="129" customHeight="1" thickBot="1">
      <c r="A8" s="79">
        <v>6</v>
      </c>
      <c r="B8" s="79" t="s">
        <v>1548</v>
      </c>
      <c r="C8" s="79" t="s">
        <v>622</v>
      </c>
      <c r="D8" s="79" t="s">
        <v>623</v>
      </c>
      <c r="E8" s="79"/>
      <c r="F8" s="161">
        <v>2</v>
      </c>
      <c r="G8" s="79" t="s">
        <v>9</v>
      </c>
      <c r="H8" s="162" t="s">
        <v>1231</v>
      </c>
      <c r="I8" s="162" t="s">
        <v>1190</v>
      </c>
      <c r="J8" s="162" t="s">
        <v>1239</v>
      </c>
      <c r="K8" s="162" t="s">
        <v>1240</v>
      </c>
      <c r="L8" s="163"/>
      <c r="M8" s="164">
        <v>35603</v>
      </c>
      <c r="N8" s="164">
        <f t="shared" si="0"/>
        <v>71206</v>
      </c>
      <c r="O8" s="165">
        <v>0.12</v>
      </c>
      <c r="P8" s="164">
        <f t="shared" si="1"/>
        <v>8544.7199999999993</v>
      </c>
      <c r="Q8" s="157"/>
      <c r="R8" s="139"/>
      <c r="S8" s="96" t="s">
        <v>2382</v>
      </c>
    </row>
    <row r="9" spans="1:19" s="2" customFormat="1" ht="129" customHeight="1" thickBot="1">
      <c r="A9" s="79">
        <v>7</v>
      </c>
      <c r="B9" s="79" t="s">
        <v>1549</v>
      </c>
      <c r="C9" s="79" t="s">
        <v>624</v>
      </c>
      <c r="D9" s="79" t="s">
        <v>625</v>
      </c>
      <c r="E9" s="79"/>
      <c r="F9" s="161">
        <v>2</v>
      </c>
      <c r="G9" s="79" t="s">
        <v>9</v>
      </c>
      <c r="H9" s="162" t="s">
        <v>1241</v>
      </c>
      <c r="I9" s="162" t="s">
        <v>1190</v>
      </c>
      <c r="J9" s="162" t="s">
        <v>1242</v>
      </c>
      <c r="K9" s="162" t="s">
        <v>1222</v>
      </c>
      <c r="L9" s="163"/>
      <c r="M9" s="164">
        <v>7052</v>
      </c>
      <c r="N9" s="164">
        <f t="shared" si="0"/>
        <v>14104</v>
      </c>
      <c r="O9" s="165">
        <v>0.12</v>
      </c>
      <c r="P9" s="164">
        <f t="shared" si="1"/>
        <v>1692.48</v>
      </c>
      <c r="Q9" s="157"/>
      <c r="R9" s="139"/>
      <c r="S9" s="96" t="s">
        <v>2383</v>
      </c>
    </row>
    <row r="10" spans="1:19" s="2" customFormat="1" ht="129" customHeight="1" thickBot="1">
      <c r="A10" s="79">
        <v>8</v>
      </c>
      <c r="B10" s="79" t="s">
        <v>1550</v>
      </c>
      <c r="C10" s="79" t="s">
        <v>626</v>
      </c>
      <c r="D10" s="79" t="s">
        <v>627</v>
      </c>
      <c r="E10" s="79"/>
      <c r="F10" s="161">
        <v>1</v>
      </c>
      <c r="G10" s="79" t="s">
        <v>9</v>
      </c>
      <c r="H10" s="162" t="s">
        <v>1241</v>
      </c>
      <c r="I10" s="162" t="s">
        <v>1190</v>
      </c>
      <c r="J10" s="162" t="s">
        <v>1243</v>
      </c>
      <c r="K10" s="162" t="s">
        <v>1220</v>
      </c>
      <c r="L10" s="163"/>
      <c r="M10" s="164">
        <v>9689</v>
      </c>
      <c r="N10" s="164">
        <f t="shared" si="0"/>
        <v>9689</v>
      </c>
      <c r="O10" s="165">
        <v>0.12</v>
      </c>
      <c r="P10" s="164">
        <f t="shared" si="1"/>
        <v>1162.68</v>
      </c>
      <c r="Q10" s="157"/>
      <c r="R10" s="139"/>
      <c r="S10" s="96" t="s">
        <v>2384</v>
      </c>
    </row>
    <row r="11" spans="1:19" s="2" customFormat="1" ht="129" customHeight="1" thickBot="1">
      <c r="A11" s="79">
        <v>9</v>
      </c>
      <c r="B11" s="79" t="s">
        <v>1551</v>
      </c>
      <c r="C11" s="79" t="s">
        <v>628</v>
      </c>
      <c r="D11" s="79" t="s">
        <v>629</v>
      </c>
      <c r="E11" s="79"/>
      <c r="F11" s="161">
        <v>1</v>
      </c>
      <c r="G11" s="79" t="s">
        <v>9</v>
      </c>
      <c r="H11" s="162" t="s">
        <v>1241</v>
      </c>
      <c r="I11" s="162" t="s">
        <v>1190</v>
      </c>
      <c r="J11" s="162" t="s">
        <v>1244</v>
      </c>
      <c r="K11" s="162" t="s">
        <v>1245</v>
      </c>
      <c r="L11" s="163"/>
      <c r="M11" s="164">
        <v>19872</v>
      </c>
      <c r="N11" s="164">
        <f t="shared" si="0"/>
        <v>19872</v>
      </c>
      <c r="O11" s="165">
        <v>0.12</v>
      </c>
      <c r="P11" s="164">
        <f t="shared" si="1"/>
        <v>2384.64</v>
      </c>
      <c r="Q11" s="157"/>
      <c r="R11" s="139"/>
      <c r="S11" s="96" t="s">
        <v>2385</v>
      </c>
    </row>
    <row r="12" spans="1:19" s="2" customFormat="1" ht="129" customHeight="1" thickBot="1">
      <c r="A12" s="79">
        <v>10</v>
      </c>
      <c r="B12" s="79" t="s">
        <v>1552</v>
      </c>
      <c r="C12" s="79" t="s">
        <v>630</v>
      </c>
      <c r="D12" s="79" t="s">
        <v>631</v>
      </c>
      <c r="E12" s="79"/>
      <c r="F12" s="161">
        <v>1</v>
      </c>
      <c r="G12" s="79" t="s">
        <v>9</v>
      </c>
      <c r="H12" s="162" t="s">
        <v>1241</v>
      </c>
      <c r="I12" s="162" t="s">
        <v>1190</v>
      </c>
      <c r="J12" s="162" t="s">
        <v>1246</v>
      </c>
      <c r="K12" s="162" t="s">
        <v>1247</v>
      </c>
      <c r="L12" s="163"/>
      <c r="M12" s="164">
        <v>27690</v>
      </c>
      <c r="N12" s="164">
        <f t="shared" si="0"/>
        <v>27690</v>
      </c>
      <c r="O12" s="165">
        <v>0.12</v>
      </c>
      <c r="P12" s="164">
        <f t="shared" si="1"/>
        <v>3322.7999999999997</v>
      </c>
      <c r="Q12" s="157"/>
      <c r="R12" s="139"/>
      <c r="S12" s="96" t="s">
        <v>2386</v>
      </c>
    </row>
    <row r="13" spans="1:19" s="2" customFormat="1" ht="129" customHeight="1" thickBot="1">
      <c r="A13" s="79">
        <v>11</v>
      </c>
      <c r="B13" s="79" t="s">
        <v>1553</v>
      </c>
      <c r="C13" s="79" t="s">
        <v>632</v>
      </c>
      <c r="D13" s="79" t="s">
        <v>633</v>
      </c>
      <c r="E13" s="79"/>
      <c r="F13" s="161">
        <v>2</v>
      </c>
      <c r="G13" s="79" t="s">
        <v>9</v>
      </c>
      <c r="H13" s="162" t="s">
        <v>1248</v>
      </c>
      <c r="I13" s="162" t="s">
        <v>1190</v>
      </c>
      <c r="J13" s="162" t="s">
        <v>1249</v>
      </c>
      <c r="K13" s="162" t="s">
        <v>1250</v>
      </c>
      <c r="L13" s="163"/>
      <c r="M13" s="164">
        <v>4512</v>
      </c>
      <c r="N13" s="164">
        <f t="shared" si="0"/>
        <v>9024</v>
      </c>
      <c r="O13" s="165">
        <v>0.12</v>
      </c>
      <c r="P13" s="164">
        <f t="shared" si="1"/>
        <v>1082.8799999999999</v>
      </c>
      <c r="Q13" s="157"/>
      <c r="R13" s="139"/>
      <c r="S13" s="145" t="s">
        <v>2485</v>
      </c>
    </row>
    <row r="14" spans="1:19" s="2" customFormat="1" ht="129" customHeight="1" thickBot="1">
      <c r="A14" s="79">
        <v>12</v>
      </c>
      <c r="B14" s="79" t="s">
        <v>1554</v>
      </c>
      <c r="C14" s="79" t="s">
        <v>634</v>
      </c>
      <c r="D14" s="79" t="s">
        <v>635</v>
      </c>
      <c r="E14" s="79"/>
      <c r="F14" s="161">
        <v>2</v>
      </c>
      <c r="G14" s="79" t="s">
        <v>9</v>
      </c>
      <c r="H14" s="162" t="s">
        <v>1248</v>
      </c>
      <c r="I14" s="162" t="s">
        <v>1190</v>
      </c>
      <c r="J14" s="162" t="s">
        <v>1251</v>
      </c>
      <c r="K14" s="162" t="s">
        <v>1252</v>
      </c>
      <c r="L14" s="163"/>
      <c r="M14" s="164">
        <v>7942</v>
      </c>
      <c r="N14" s="164">
        <f t="shared" si="0"/>
        <v>15884</v>
      </c>
      <c r="O14" s="165">
        <v>0.12</v>
      </c>
      <c r="P14" s="164">
        <f t="shared" si="1"/>
        <v>1906.08</v>
      </c>
      <c r="Q14" s="157"/>
      <c r="R14" s="139"/>
      <c r="S14" s="145" t="s">
        <v>2486</v>
      </c>
    </row>
    <row r="15" spans="1:19" s="2" customFormat="1" ht="129" customHeight="1" thickBot="1">
      <c r="A15" s="79">
        <v>13</v>
      </c>
      <c r="B15" s="79" t="s">
        <v>1555</v>
      </c>
      <c r="C15" s="79" t="s">
        <v>636</v>
      </c>
      <c r="D15" s="79" t="s">
        <v>637</v>
      </c>
      <c r="E15" s="79"/>
      <c r="F15" s="161">
        <v>2</v>
      </c>
      <c r="G15" s="79" t="s">
        <v>9</v>
      </c>
      <c r="H15" s="162" t="s">
        <v>1248</v>
      </c>
      <c r="I15" s="162" t="s">
        <v>1190</v>
      </c>
      <c r="J15" s="162" t="s">
        <v>1253</v>
      </c>
      <c r="K15" s="162" t="s">
        <v>1254</v>
      </c>
      <c r="L15" s="163"/>
      <c r="M15" s="164">
        <v>12549</v>
      </c>
      <c r="N15" s="164">
        <f t="shared" si="0"/>
        <v>25098</v>
      </c>
      <c r="O15" s="165">
        <v>0.12</v>
      </c>
      <c r="P15" s="164">
        <f t="shared" si="1"/>
        <v>3011.7599999999998</v>
      </c>
      <c r="Q15" s="157"/>
      <c r="R15" s="139"/>
      <c r="S15" s="145" t="s">
        <v>2487</v>
      </c>
    </row>
    <row r="16" spans="1:19" s="2" customFormat="1" ht="91.5" customHeight="1" thickBot="1">
      <c r="A16" s="79">
        <v>14</v>
      </c>
      <c r="B16" s="79" t="s">
        <v>1556</v>
      </c>
      <c r="C16" s="79" t="s">
        <v>638</v>
      </c>
      <c r="D16" s="79"/>
      <c r="E16" s="79"/>
      <c r="F16" s="161">
        <v>1</v>
      </c>
      <c r="G16" s="79" t="s">
        <v>9</v>
      </c>
      <c r="H16" s="162" t="s">
        <v>1255</v>
      </c>
      <c r="I16" s="162" t="s">
        <v>1190</v>
      </c>
      <c r="J16" s="162" t="s">
        <v>1256</v>
      </c>
      <c r="K16" s="162"/>
      <c r="L16" s="163"/>
      <c r="M16" s="164">
        <v>13551</v>
      </c>
      <c r="N16" s="164">
        <f t="shared" si="0"/>
        <v>13551</v>
      </c>
      <c r="O16" s="165">
        <v>0.12</v>
      </c>
      <c r="P16" s="164">
        <f t="shared" si="1"/>
        <v>1626.12</v>
      </c>
      <c r="Q16" s="157"/>
      <c r="R16" s="139"/>
      <c r="S16" s="145"/>
    </row>
    <row r="17" spans="1:19" s="2" customFormat="1" ht="93" customHeight="1" thickBot="1">
      <c r="A17" s="79">
        <v>15</v>
      </c>
      <c r="B17" s="79" t="s">
        <v>1557</v>
      </c>
      <c r="C17" s="79" t="s">
        <v>639</v>
      </c>
      <c r="D17" s="79" t="s">
        <v>640</v>
      </c>
      <c r="E17" s="79"/>
      <c r="F17" s="161">
        <v>1</v>
      </c>
      <c r="G17" s="79" t="s">
        <v>9</v>
      </c>
      <c r="H17" s="162" t="s">
        <v>639</v>
      </c>
      <c r="I17" s="162" t="s">
        <v>1190</v>
      </c>
      <c r="J17" s="162" t="s">
        <v>1257</v>
      </c>
      <c r="K17" s="162" t="s">
        <v>1258</v>
      </c>
      <c r="L17" s="163"/>
      <c r="M17" s="164">
        <v>5020</v>
      </c>
      <c r="N17" s="164">
        <f t="shared" si="0"/>
        <v>5020</v>
      </c>
      <c r="O17" s="165">
        <v>0.12</v>
      </c>
      <c r="P17" s="164">
        <f t="shared" si="1"/>
        <v>602.4</v>
      </c>
      <c r="Q17" s="157"/>
      <c r="R17" s="139"/>
      <c r="S17" s="97" t="s">
        <v>2488</v>
      </c>
    </row>
    <row r="18" spans="1:19" s="2" customFormat="1" ht="88.5" customHeight="1" thickBot="1">
      <c r="A18" s="79">
        <v>16</v>
      </c>
      <c r="B18" s="79" t="s">
        <v>1558</v>
      </c>
      <c r="C18" s="79" t="s">
        <v>641</v>
      </c>
      <c r="D18" s="79" t="s">
        <v>642</v>
      </c>
      <c r="E18" s="79"/>
      <c r="F18" s="161">
        <v>1</v>
      </c>
      <c r="G18" s="79" t="s">
        <v>9</v>
      </c>
      <c r="H18" s="162" t="s">
        <v>641</v>
      </c>
      <c r="I18" s="162" t="s">
        <v>1190</v>
      </c>
      <c r="J18" s="162" t="s">
        <v>1259</v>
      </c>
      <c r="K18" s="162" t="s">
        <v>1260</v>
      </c>
      <c r="L18" s="163"/>
      <c r="M18" s="164">
        <v>11118</v>
      </c>
      <c r="N18" s="164">
        <f t="shared" si="0"/>
        <v>11118</v>
      </c>
      <c r="O18" s="165">
        <v>0.12</v>
      </c>
      <c r="P18" s="164">
        <f t="shared" si="1"/>
        <v>1334.1599999999999</v>
      </c>
      <c r="Q18" s="157"/>
      <c r="R18" s="139"/>
      <c r="S18" s="145" t="s">
        <v>2489</v>
      </c>
    </row>
    <row r="19" spans="1:19" s="2" customFormat="1" ht="129" customHeight="1" thickBot="1">
      <c r="A19" s="79">
        <v>17</v>
      </c>
      <c r="B19" s="79" t="s">
        <v>1559</v>
      </c>
      <c r="C19" s="79" t="s">
        <v>643</v>
      </c>
      <c r="D19" s="79" t="s">
        <v>644</v>
      </c>
      <c r="E19" s="79"/>
      <c r="F19" s="161">
        <v>1</v>
      </c>
      <c r="G19" s="79" t="s">
        <v>9</v>
      </c>
      <c r="H19" s="162" t="s">
        <v>643</v>
      </c>
      <c r="I19" s="162" t="s">
        <v>1190</v>
      </c>
      <c r="J19" s="162" t="s">
        <v>1261</v>
      </c>
      <c r="K19" s="162" t="s">
        <v>1262</v>
      </c>
      <c r="L19" s="163"/>
      <c r="M19" s="164">
        <v>7942</v>
      </c>
      <c r="N19" s="164">
        <f t="shared" si="0"/>
        <v>7942</v>
      </c>
      <c r="O19" s="165">
        <v>0.12</v>
      </c>
      <c r="P19" s="164">
        <f t="shared" si="1"/>
        <v>953.04</v>
      </c>
      <c r="Q19" s="157"/>
      <c r="R19" s="139"/>
      <c r="S19" s="145" t="s">
        <v>2490</v>
      </c>
    </row>
    <row r="20" spans="1:19" s="2" customFormat="1" ht="129" customHeight="1" thickBot="1">
      <c r="A20" s="79">
        <v>18</v>
      </c>
      <c r="B20" s="79" t="s">
        <v>1560</v>
      </c>
      <c r="C20" s="79" t="s">
        <v>645</v>
      </c>
      <c r="D20" s="79" t="s">
        <v>646</v>
      </c>
      <c r="E20" s="79"/>
      <c r="F20" s="161">
        <v>1</v>
      </c>
      <c r="G20" s="79" t="s">
        <v>9</v>
      </c>
      <c r="H20" s="162" t="s">
        <v>1263</v>
      </c>
      <c r="I20" s="162" t="s">
        <v>1190</v>
      </c>
      <c r="J20" s="162" t="s">
        <v>1264</v>
      </c>
      <c r="K20" s="162" t="s">
        <v>1265</v>
      </c>
      <c r="L20" s="163"/>
      <c r="M20" s="164">
        <v>8310</v>
      </c>
      <c r="N20" s="164">
        <f t="shared" si="0"/>
        <v>8310</v>
      </c>
      <c r="O20" s="165">
        <v>0.12</v>
      </c>
      <c r="P20" s="164">
        <f t="shared" si="1"/>
        <v>997.19999999999993</v>
      </c>
      <c r="Q20" s="157"/>
      <c r="R20" s="139"/>
      <c r="S20" s="145" t="s">
        <v>2491</v>
      </c>
    </row>
    <row r="21" spans="1:19" s="2" customFormat="1" ht="129" customHeight="1" thickBot="1">
      <c r="A21" s="79">
        <v>19</v>
      </c>
      <c r="B21" s="79" t="s">
        <v>1561</v>
      </c>
      <c r="C21" s="79" t="s">
        <v>647</v>
      </c>
      <c r="D21" s="79" t="s">
        <v>646</v>
      </c>
      <c r="E21" s="79"/>
      <c r="F21" s="161">
        <v>1</v>
      </c>
      <c r="G21" s="79" t="s">
        <v>9</v>
      </c>
      <c r="H21" s="162" t="s">
        <v>1263</v>
      </c>
      <c r="I21" s="162" t="s">
        <v>1190</v>
      </c>
      <c r="J21" s="162" t="s">
        <v>1266</v>
      </c>
      <c r="K21" s="162" t="s">
        <v>1247</v>
      </c>
      <c r="L21" s="163"/>
      <c r="M21" s="164">
        <v>11118</v>
      </c>
      <c r="N21" s="164">
        <f t="shared" si="0"/>
        <v>11118</v>
      </c>
      <c r="O21" s="165">
        <v>0.12</v>
      </c>
      <c r="P21" s="164">
        <f t="shared" si="1"/>
        <v>1334.1599999999999</v>
      </c>
      <c r="Q21" s="157"/>
      <c r="R21" s="139"/>
      <c r="S21" s="145" t="s">
        <v>2492</v>
      </c>
    </row>
    <row r="22" spans="1:19" s="2" customFormat="1" ht="129" customHeight="1" thickBot="1">
      <c r="A22" s="79">
        <v>20</v>
      </c>
      <c r="B22" s="79" t="s">
        <v>1562</v>
      </c>
      <c r="C22" s="79" t="s">
        <v>648</v>
      </c>
      <c r="D22" s="79" t="s">
        <v>649</v>
      </c>
      <c r="E22" s="79"/>
      <c r="F22" s="161">
        <v>2</v>
      </c>
      <c r="G22" s="79" t="s">
        <v>9</v>
      </c>
      <c r="H22" s="162" t="s">
        <v>1267</v>
      </c>
      <c r="I22" s="162" t="s">
        <v>1190</v>
      </c>
      <c r="J22" s="162" t="s">
        <v>1268</v>
      </c>
      <c r="K22" s="162" t="s">
        <v>1269</v>
      </c>
      <c r="L22" s="163"/>
      <c r="M22" s="164">
        <v>3256</v>
      </c>
      <c r="N22" s="164">
        <f t="shared" si="0"/>
        <v>6512</v>
      </c>
      <c r="O22" s="165">
        <v>0.12</v>
      </c>
      <c r="P22" s="164">
        <f t="shared" si="1"/>
        <v>781.43999999999994</v>
      </c>
      <c r="Q22" s="157"/>
      <c r="R22" s="139"/>
      <c r="S22" s="97" t="s">
        <v>2493</v>
      </c>
    </row>
    <row r="23" spans="1:19" s="2" customFormat="1" ht="84" customHeight="1" thickBot="1">
      <c r="A23" s="79">
        <v>21</v>
      </c>
      <c r="B23" s="79" t="s">
        <v>1563</v>
      </c>
      <c r="C23" s="79" t="s">
        <v>650</v>
      </c>
      <c r="D23" s="79" t="s">
        <v>2021</v>
      </c>
      <c r="E23" s="79"/>
      <c r="F23" s="161">
        <v>1</v>
      </c>
      <c r="G23" s="79" t="s">
        <v>9</v>
      </c>
      <c r="H23" s="162" t="s">
        <v>1270</v>
      </c>
      <c r="I23" s="162" t="s">
        <v>1190</v>
      </c>
      <c r="J23" s="162" t="s">
        <v>1271</v>
      </c>
      <c r="K23" s="162" t="s">
        <v>1272</v>
      </c>
      <c r="L23" s="163"/>
      <c r="M23" s="164">
        <v>12834</v>
      </c>
      <c r="N23" s="164">
        <f t="shared" si="0"/>
        <v>12834</v>
      </c>
      <c r="O23" s="165">
        <v>0.12</v>
      </c>
      <c r="P23" s="164">
        <f t="shared" si="1"/>
        <v>1540.08</v>
      </c>
      <c r="Q23" s="157"/>
      <c r="R23" s="139"/>
      <c r="S23" s="145" t="s">
        <v>2387</v>
      </c>
    </row>
    <row r="24" spans="1:19" s="2" customFormat="1" ht="129" customHeight="1" thickBot="1">
      <c r="A24" s="79">
        <v>22</v>
      </c>
      <c r="B24" s="79" t="s">
        <v>1564</v>
      </c>
      <c r="C24" s="79" t="s">
        <v>651</v>
      </c>
      <c r="D24" s="79" t="s">
        <v>2022</v>
      </c>
      <c r="E24" s="79"/>
      <c r="F24" s="161">
        <v>1</v>
      </c>
      <c r="G24" s="79" t="s">
        <v>9</v>
      </c>
      <c r="H24" s="162" t="s">
        <v>1273</v>
      </c>
      <c r="I24" s="162" t="s">
        <v>1190</v>
      </c>
      <c r="J24" s="162" t="s">
        <v>1274</v>
      </c>
      <c r="K24" s="162" t="s">
        <v>1247</v>
      </c>
      <c r="L24" s="163"/>
      <c r="M24" s="164">
        <v>8036</v>
      </c>
      <c r="N24" s="164">
        <f t="shared" si="0"/>
        <v>8036</v>
      </c>
      <c r="O24" s="165">
        <v>0.12</v>
      </c>
      <c r="P24" s="164">
        <f t="shared" si="1"/>
        <v>964.31999999999994</v>
      </c>
      <c r="Q24" s="157"/>
      <c r="R24" s="139"/>
      <c r="S24" s="145" t="s">
        <v>2388</v>
      </c>
    </row>
    <row r="25" spans="1:19" s="2" customFormat="1" ht="96" customHeight="1" thickBot="1">
      <c r="A25" s="79">
        <v>23</v>
      </c>
      <c r="B25" s="79" t="s">
        <v>1565</v>
      </c>
      <c r="C25" s="79" t="s">
        <v>652</v>
      </c>
      <c r="D25" s="79" t="s">
        <v>653</v>
      </c>
      <c r="E25" s="79"/>
      <c r="F25" s="161">
        <v>1</v>
      </c>
      <c r="G25" s="79" t="s">
        <v>9</v>
      </c>
      <c r="H25" s="162" t="s">
        <v>1275</v>
      </c>
      <c r="I25" s="162" t="s">
        <v>1190</v>
      </c>
      <c r="J25" s="162" t="s">
        <v>1276</v>
      </c>
      <c r="K25" s="162" t="s">
        <v>1222</v>
      </c>
      <c r="L25" s="163"/>
      <c r="M25" s="164">
        <v>1005</v>
      </c>
      <c r="N25" s="164">
        <f t="shared" si="0"/>
        <v>1005</v>
      </c>
      <c r="O25" s="165">
        <v>0.12</v>
      </c>
      <c r="P25" s="164">
        <f t="shared" si="1"/>
        <v>120.6</v>
      </c>
      <c r="Q25" s="157"/>
      <c r="R25" s="139"/>
      <c r="S25" s="145" t="s">
        <v>2389</v>
      </c>
    </row>
    <row r="26" spans="1:19" s="2" customFormat="1" ht="129" customHeight="1" thickBot="1">
      <c r="A26" s="79">
        <v>24</v>
      </c>
      <c r="B26" s="79" t="s">
        <v>1566</v>
      </c>
      <c r="C26" s="79" t="s">
        <v>654</v>
      </c>
      <c r="D26" s="79" t="s">
        <v>655</v>
      </c>
      <c r="E26" s="79"/>
      <c r="F26" s="161">
        <v>10</v>
      </c>
      <c r="G26" s="79" t="s">
        <v>9</v>
      </c>
      <c r="H26" s="162" t="s">
        <v>1277</v>
      </c>
      <c r="I26" s="162" t="s">
        <v>1190</v>
      </c>
      <c r="J26" s="162" t="s">
        <v>1278</v>
      </c>
      <c r="K26" s="162" t="s">
        <v>2019</v>
      </c>
      <c r="L26" s="163"/>
      <c r="M26" s="164">
        <v>2542</v>
      </c>
      <c r="N26" s="164">
        <f t="shared" si="0"/>
        <v>25420</v>
      </c>
      <c r="O26" s="165">
        <v>0.12</v>
      </c>
      <c r="P26" s="164">
        <f t="shared" si="1"/>
        <v>3050.4</v>
      </c>
      <c r="Q26" s="157" t="s">
        <v>2020</v>
      </c>
      <c r="R26" s="139"/>
      <c r="S26" s="97" t="s">
        <v>2390</v>
      </c>
    </row>
    <row r="27" spans="1:19" s="2" customFormat="1" ht="129" customHeight="1" thickBot="1">
      <c r="A27" s="79">
        <v>25</v>
      </c>
      <c r="B27" s="79" t="s">
        <v>1567</v>
      </c>
      <c r="C27" s="79" t="s">
        <v>656</v>
      </c>
      <c r="D27" s="79"/>
      <c r="E27" s="79"/>
      <c r="F27" s="161">
        <v>24</v>
      </c>
      <c r="G27" s="79" t="s">
        <v>9</v>
      </c>
      <c r="H27" s="162" t="s">
        <v>1279</v>
      </c>
      <c r="I27" s="162" t="s">
        <v>1190</v>
      </c>
      <c r="J27" s="162" t="s">
        <v>1280</v>
      </c>
      <c r="K27" s="162" t="s">
        <v>1281</v>
      </c>
      <c r="L27" s="163"/>
      <c r="M27" s="164">
        <v>173</v>
      </c>
      <c r="N27" s="164">
        <f t="shared" si="0"/>
        <v>4152</v>
      </c>
      <c r="O27" s="165">
        <v>0.12</v>
      </c>
      <c r="P27" s="164">
        <f t="shared" si="1"/>
        <v>498.24</v>
      </c>
      <c r="Q27" s="157"/>
      <c r="R27" s="139"/>
      <c r="S27" s="145" t="s">
        <v>2391</v>
      </c>
    </row>
    <row r="28" spans="1:19" s="2" customFormat="1" ht="129" customHeight="1" thickBot="1">
      <c r="A28" s="79">
        <v>26</v>
      </c>
      <c r="B28" s="79" t="s">
        <v>1568</v>
      </c>
      <c r="C28" s="79" t="s">
        <v>657</v>
      </c>
      <c r="D28" s="79"/>
      <c r="E28" s="79"/>
      <c r="F28" s="161">
        <v>24</v>
      </c>
      <c r="G28" s="79" t="s">
        <v>9</v>
      </c>
      <c r="H28" s="162" t="s">
        <v>1282</v>
      </c>
      <c r="I28" s="162" t="s">
        <v>1190</v>
      </c>
      <c r="J28" s="162" t="s">
        <v>1283</v>
      </c>
      <c r="K28" s="162" t="s">
        <v>1284</v>
      </c>
      <c r="L28" s="163"/>
      <c r="M28" s="164">
        <v>191</v>
      </c>
      <c r="N28" s="164">
        <f t="shared" si="0"/>
        <v>4584</v>
      </c>
      <c r="O28" s="165">
        <v>0.12</v>
      </c>
      <c r="P28" s="164">
        <f t="shared" si="1"/>
        <v>550.07999999999993</v>
      </c>
      <c r="Q28" s="157"/>
      <c r="R28" s="139"/>
      <c r="S28" s="145" t="s">
        <v>2392</v>
      </c>
    </row>
    <row r="29" spans="1:19" s="2" customFormat="1" ht="129" customHeight="1" thickBot="1">
      <c r="A29" s="79">
        <v>27</v>
      </c>
      <c r="B29" s="79" t="s">
        <v>1569</v>
      </c>
      <c r="C29" s="79" t="s">
        <v>658</v>
      </c>
      <c r="D29" s="79"/>
      <c r="E29" s="79"/>
      <c r="F29" s="161">
        <v>60</v>
      </c>
      <c r="G29" s="79" t="s">
        <v>9</v>
      </c>
      <c r="H29" s="162" t="s">
        <v>1282</v>
      </c>
      <c r="I29" s="162" t="s">
        <v>1190</v>
      </c>
      <c r="J29" s="162" t="s">
        <v>1285</v>
      </c>
      <c r="K29" s="162" t="s">
        <v>1286</v>
      </c>
      <c r="L29" s="163"/>
      <c r="M29" s="164">
        <v>136</v>
      </c>
      <c r="N29" s="164">
        <f t="shared" si="0"/>
        <v>8160</v>
      </c>
      <c r="O29" s="165">
        <v>0.12</v>
      </c>
      <c r="P29" s="164">
        <f t="shared" si="1"/>
        <v>979.19999999999993</v>
      </c>
      <c r="Q29" s="157"/>
      <c r="R29" s="139"/>
      <c r="S29" s="145" t="s">
        <v>2393</v>
      </c>
    </row>
    <row r="30" spans="1:19" s="2" customFormat="1" ht="129" customHeight="1" thickBot="1">
      <c r="A30" s="79">
        <v>28</v>
      </c>
      <c r="B30" s="79" t="s">
        <v>1570</v>
      </c>
      <c r="C30" s="79" t="s">
        <v>659</v>
      </c>
      <c r="D30" s="79" t="s">
        <v>660</v>
      </c>
      <c r="E30" s="79"/>
      <c r="F30" s="161">
        <v>2</v>
      </c>
      <c r="G30" s="79" t="s">
        <v>9</v>
      </c>
      <c r="H30" s="162" t="s">
        <v>659</v>
      </c>
      <c r="I30" s="162" t="s">
        <v>1190</v>
      </c>
      <c r="J30" s="162" t="s">
        <v>1287</v>
      </c>
      <c r="K30" s="162" t="s">
        <v>660</v>
      </c>
      <c r="L30" s="163"/>
      <c r="M30" s="164">
        <v>6699</v>
      </c>
      <c r="N30" s="164">
        <f t="shared" si="0"/>
        <v>13398</v>
      </c>
      <c r="O30" s="165">
        <v>0.12</v>
      </c>
      <c r="P30" s="164">
        <f t="shared" si="1"/>
        <v>1607.76</v>
      </c>
      <c r="Q30" s="157"/>
      <c r="R30" s="139"/>
      <c r="S30" s="145" t="s">
        <v>2394</v>
      </c>
    </row>
    <row r="31" spans="1:19" s="2" customFormat="1" ht="129" customHeight="1" thickBot="1">
      <c r="A31" s="79">
        <v>29</v>
      </c>
      <c r="B31" s="79" t="s">
        <v>1571</v>
      </c>
      <c r="C31" s="79" t="s">
        <v>659</v>
      </c>
      <c r="D31" s="79" t="s">
        <v>661</v>
      </c>
      <c r="E31" s="79"/>
      <c r="F31" s="161">
        <v>2</v>
      </c>
      <c r="G31" s="79" t="s">
        <v>9</v>
      </c>
      <c r="H31" s="162" t="s">
        <v>659</v>
      </c>
      <c r="I31" s="162" t="s">
        <v>1190</v>
      </c>
      <c r="J31" s="162" t="s">
        <v>1288</v>
      </c>
      <c r="K31" s="162" t="s">
        <v>661</v>
      </c>
      <c r="L31" s="163"/>
      <c r="M31" s="164">
        <v>1366</v>
      </c>
      <c r="N31" s="164">
        <f t="shared" si="0"/>
        <v>2732</v>
      </c>
      <c r="O31" s="165">
        <v>0.12</v>
      </c>
      <c r="P31" s="164">
        <f t="shared" si="1"/>
        <v>327.84</v>
      </c>
      <c r="Q31" s="157"/>
      <c r="R31" s="139"/>
      <c r="S31" s="145" t="s">
        <v>2395</v>
      </c>
    </row>
    <row r="32" spans="1:19" s="2" customFormat="1" ht="129" customHeight="1" thickBot="1">
      <c r="A32" s="79">
        <v>30</v>
      </c>
      <c r="B32" s="79" t="s">
        <v>1572</v>
      </c>
      <c r="C32" s="79" t="s">
        <v>659</v>
      </c>
      <c r="D32" s="79" t="s">
        <v>662</v>
      </c>
      <c r="E32" s="79"/>
      <c r="F32" s="161">
        <v>2</v>
      </c>
      <c r="G32" s="79" t="s">
        <v>9</v>
      </c>
      <c r="H32" s="162" t="s">
        <v>659</v>
      </c>
      <c r="I32" s="162" t="s">
        <v>1190</v>
      </c>
      <c r="J32" s="162" t="s">
        <v>1289</v>
      </c>
      <c r="K32" s="162" t="s">
        <v>662</v>
      </c>
      <c r="L32" s="163"/>
      <c r="M32" s="164">
        <v>2434</v>
      </c>
      <c r="N32" s="164">
        <f t="shared" si="0"/>
        <v>4868</v>
      </c>
      <c r="O32" s="165">
        <v>0.12</v>
      </c>
      <c r="P32" s="164">
        <f t="shared" si="1"/>
        <v>584.16</v>
      </c>
      <c r="Q32" s="157"/>
      <c r="R32" s="139"/>
      <c r="S32" s="145" t="s">
        <v>2396</v>
      </c>
    </row>
    <row r="33" spans="1:19" s="2" customFormat="1" ht="129" customHeight="1" thickBot="1">
      <c r="A33" s="79">
        <v>31</v>
      </c>
      <c r="B33" s="79" t="s">
        <v>1573</v>
      </c>
      <c r="C33" s="79" t="s">
        <v>663</v>
      </c>
      <c r="D33" s="79" t="s">
        <v>664</v>
      </c>
      <c r="E33" s="79"/>
      <c r="F33" s="161">
        <v>2</v>
      </c>
      <c r="G33" s="79" t="s">
        <v>9</v>
      </c>
      <c r="H33" s="162" t="s">
        <v>663</v>
      </c>
      <c r="I33" s="162" t="s">
        <v>1190</v>
      </c>
      <c r="J33" s="162" t="s">
        <v>1290</v>
      </c>
      <c r="K33" s="162" t="s">
        <v>664</v>
      </c>
      <c r="L33" s="163"/>
      <c r="M33" s="164">
        <v>1842</v>
      </c>
      <c r="N33" s="164">
        <f t="shared" si="0"/>
        <v>3684</v>
      </c>
      <c r="O33" s="165">
        <v>0.12</v>
      </c>
      <c r="P33" s="164">
        <f t="shared" si="1"/>
        <v>442.08</v>
      </c>
      <c r="Q33" s="157"/>
      <c r="R33" s="139"/>
      <c r="S33" s="145" t="s">
        <v>664</v>
      </c>
    </row>
    <row r="34" spans="1:19" s="2" customFormat="1" ht="129" customHeight="1" thickBot="1">
      <c r="A34" s="79">
        <v>32</v>
      </c>
      <c r="B34" s="79" t="s">
        <v>1574</v>
      </c>
      <c r="C34" s="79" t="s">
        <v>665</v>
      </c>
      <c r="D34" s="79"/>
      <c r="E34" s="79"/>
      <c r="F34" s="161">
        <v>1</v>
      </c>
      <c r="G34" s="79" t="s">
        <v>9</v>
      </c>
      <c r="H34" s="162" t="s">
        <v>665</v>
      </c>
      <c r="I34" s="162" t="s">
        <v>1190</v>
      </c>
      <c r="J34" s="162" t="s">
        <v>1291</v>
      </c>
      <c r="K34" s="162"/>
      <c r="L34" s="163"/>
      <c r="M34" s="164">
        <v>726</v>
      </c>
      <c r="N34" s="164">
        <f t="shared" si="0"/>
        <v>726</v>
      </c>
      <c r="O34" s="165">
        <v>0.12</v>
      </c>
      <c r="P34" s="164">
        <f t="shared" si="1"/>
        <v>87.11999999999999</v>
      </c>
      <c r="Q34" s="157"/>
      <c r="R34" s="139"/>
      <c r="S34" s="145" t="s">
        <v>665</v>
      </c>
    </row>
    <row r="35" spans="1:19" s="2" customFormat="1" ht="129" customHeight="1" thickBot="1">
      <c r="A35" s="79">
        <v>33</v>
      </c>
      <c r="B35" s="79" t="s">
        <v>1575</v>
      </c>
      <c r="C35" s="79" t="s">
        <v>666</v>
      </c>
      <c r="D35" s="79"/>
      <c r="E35" s="79"/>
      <c r="F35" s="161">
        <v>12</v>
      </c>
      <c r="G35" s="79" t="s">
        <v>9</v>
      </c>
      <c r="H35" s="162" t="s">
        <v>666</v>
      </c>
      <c r="I35" s="162" t="s">
        <v>1190</v>
      </c>
      <c r="J35" s="162" t="s">
        <v>1292</v>
      </c>
      <c r="K35" s="162"/>
      <c r="L35" s="163"/>
      <c r="M35" s="164">
        <v>168</v>
      </c>
      <c r="N35" s="164">
        <f t="shared" ref="N35:N66" si="2">M35*F35</f>
        <v>2016</v>
      </c>
      <c r="O35" s="165">
        <v>0.12</v>
      </c>
      <c r="P35" s="164">
        <f t="shared" si="1"/>
        <v>241.92</v>
      </c>
      <c r="Q35" s="157"/>
      <c r="R35" s="139"/>
      <c r="S35" s="145" t="s">
        <v>666</v>
      </c>
    </row>
    <row r="36" spans="1:19" s="2" customFormat="1" ht="129" customHeight="1" thickBot="1">
      <c r="A36" s="79">
        <v>34</v>
      </c>
      <c r="B36" s="79" t="s">
        <v>1576</v>
      </c>
      <c r="C36" s="79" t="s">
        <v>667</v>
      </c>
      <c r="D36" s="79"/>
      <c r="E36" s="79"/>
      <c r="F36" s="161">
        <v>2</v>
      </c>
      <c r="G36" s="79" t="s">
        <v>9</v>
      </c>
      <c r="H36" s="162" t="s">
        <v>667</v>
      </c>
      <c r="I36" s="162" t="s">
        <v>1190</v>
      </c>
      <c r="J36" s="162" t="s">
        <v>1293</v>
      </c>
      <c r="K36" s="162"/>
      <c r="L36" s="163"/>
      <c r="M36" s="164">
        <v>196</v>
      </c>
      <c r="N36" s="164">
        <f t="shared" si="2"/>
        <v>392</v>
      </c>
      <c r="O36" s="165">
        <v>0.18</v>
      </c>
      <c r="P36" s="164">
        <f t="shared" si="1"/>
        <v>70.56</v>
      </c>
      <c r="Q36" s="157"/>
      <c r="R36" s="139"/>
      <c r="S36" s="145" t="s">
        <v>2397</v>
      </c>
    </row>
    <row r="37" spans="1:19" s="2" customFormat="1" ht="129" customHeight="1" thickBot="1">
      <c r="A37" s="79">
        <v>35</v>
      </c>
      <c r="B37" s="79" t="s">
        <v>1577</v>
      </c>
      <c r="C37" s="79" t="s">
        <v>668</v>
      </c>
      <c r="D37" s="79" t="s">
        <v>669</v>
      </c>
      <c r="E37" s="79"/>
      <c r="F37" s="161">
        <v>3</v>
      </c>
      <c r="G37" s="79" t="s">
        <v>9</v>
      </c>
      <c r="H37" s="162" t="s">
        <v>1294</v>
      </c>
      <c r="I37" s="162" t="s">
        <v>1190</v>
      </c>
      <c r="J37" s="162" t="s">
        <v>1295</v>
      </c>
      <c r="K37" s="162" t="s">
        <v>1296</v>
      </c>
      <c r="L37" s="163"/>
      <c r="M37" s="164">
        <v>950</v>
      </c>
      <c r="N37" s="164">
        <f t="shared" si="2"/>
        <v>2850</v>
      </c>
      <c r="O37" s="165">
        <v>0.12</v>
      </c>
      <c r="P37" s="164">
        <f t="shared" si="1"/>
        <v>342</v>
      </c>
      <c r="Q37" s="157"/>
      <c r="R37" s="139"/>
      <c r="S37" s="145" t="s">
        <v>2406</v>
      </c>
    </row>
    <row r="38" spans="1:19" s="2" customFormat="1" ht="129" customHeight="1" thickBot="1">
      <c r="A38" s="79">
        <v>36</v>
      </c>
      <c r="B38" s="79" t="s">
        <v>1578</v>
      </c>
      <c r="C38" s="79" t="s">
        <v>670</v>
      </c>
      <c r="D38" s="79" t="s">
        <v>671</v>
      </c>
      <c r="E38" s="79"/>
      <c r="F38" s="161">
        <v>3</v>
      </c>
      <c r="G38" s="79" t="s">
        <v>9</v>
      </c>
      <c r="H38" s="162" t="s">
        <v>1294</v>
      </c>
      <c r="I38" s="162" t="s">
        <v>1190</v>
      </c>
      <c r="J38" s="162" t="s">
        <v>1297</v>
      </c>
      <c r="K38" s="162" t="s">
        <v>1284</v>
      </c>
      <c r="L38" s="163"/>
      <c r="M38" s="164">
        <v>699</v>
      </c>
      <c r="N38" s="164">
        <f t="shared" si="2"/>
        <v>2097</v>
      </c>
      <c r="O38" s="165">
        <v>0.12</v>
      </c>
      <c r="P38" s="164">
        <f t="shared" si="1"/>
        <v>251.64</v>
      </c>
      <c r="Q38" s="157"/>
      <c r="R38" s="139"/>
      <c r="S38" s="145" t="s">
        <v>2495</v>
      </c>
    </row>
    <row r="39" spans="1:19" s="2" customFormat="1" ht="129" customHeight="1" thickBot="1">
      <c r="A39" s="79">
        <v>37</v>
      </c>
      <c r="B39" s="79" t="s">
        <v>1579</v>
      </c>
      <c r="C39" s="79" t="s">
        <v>672</v>
      </c>
      <c r="D39" s="79" t="s">
        <v>673</v>
      </c>
      <c r="E39" s="79"/>
      <c r="F39" s="161">
        <v>3</v>
      </c>
      <c r="G39" s="79" t="s">
        <v>9</v>
      </c>
      <c r="H39" s="162" t="s">
        <v>1294</v>
      </c>
      <c r="I39" s="162" t="s">
        <v>1190</v>
      </c>
      <c r="J39" s="162" t="s">
        <v>1298</v>
      </c>
      <c r="K39" s="162" t="s">
        <v>1299</v>
      </c>
      <c r="L39" s="163"/>
      <c r="M39" s="164">
        <v>642</v>
      </c>
      <c r="N39" s="164">
        <f t="shared" si="2"/>
        <v>1926</v>
      </c>
      <c r="O39" s="165">
        <v>0.12</v>
      </c>
      <c r="P39" s="164">
        <f t="shared" si="1"/>
        <v>231.12</v>
      </c>
      <c r="Q39" s="157"/>
      <c r="R39" s="139"/>
      <c r="S39" s="145" t="s">
        <v>2496</v>
      </c>
    </row>
    <row r="40" spans="1:19" s="2" customFormat="1" ht="129" customHeight="1" thickBot="1">
      <c r="A40" s="79">
        <v>38</v>
      </c>
      <c r="B40" s="79" t="s">
        <v>1580</v>
      </c>
      <c r="C40" s="79" t="s">
        <v>674</v>
      </c>
      <c r="D40" s="79" t="s">
        <v>675</v>
      </c>
      <c r="E40" s="79"/>
      <c r="F40" s="161">
        <v>2</v>
      </c>
      <c r="G40" s="79" t="s">
        <v>9</v>
      </c>
      <c r="H40" s="162" t="s">
        <v>1300</v>
      </c>
      <c r="I40" s="162" t="s">
        <v>1190</v>
      </c>
      <c r="J40" s="162" t="s">
        <v>1301</v>
      </c>
      <c r="K40" s="162" t="s">
        <v>1302</v>
      </c>
      <c r="L40" s="163"/>
      <c r="M40" s="164">
        <v>699</v>
      </c>
      <c r="N40" s="164">
        <f t="shared" si="2"/>
        <v>1398</v>
      </c>
      <c r="O40" s="165">
        <v>0.12</v>
      </c>
      <c r="P40" s="164">
        <f t="shared" si="1"/>
        <v>167.76</v>
      </c>
      <c r="Q40" s="157"/>
      <c r="R40" s="139"/>
      <c r="S40" s="145" t="s">
        <v>2494</v>
      </c>
    </row>
    <row r="41" spans="1:19" s="2" customFormat="1" ht="129" customHeight="1" thickBot="1">
      <c r="A41" s="79">
        <v>39</v>
      </c>
      <c r="B41" s="79" t="s">
        <v>1581</v>
      </c>
      <c r="C41" s="79" t="s">
        <v>676</v>
      </c>
      <c r="D41" s="79" t="s">
        <v>675</v>
      </c>
      <c r="E41" s="79"/>
      <c r="F41" s="161">
        <v>12</v>
      </c>
      <c r="G41" s="79" t="s">
        <v>9</v>
      </c>
      <c r="H41" s="162" t="s">
        <v>1303</v>
      </c>
      <c r="I41" s="162" t="s">
        <v>1190</v>
      </c>
      <c r="J41" s="162" t="s">
        <v>1304</v>
      </c>
      <c r="K41" s="162" t="s">
        <v>1305</v>
      </c>
      <c r="L41" s="163"/>
      <c r="M41" s="164">
        <v>754</v>
      </c>
      <c r="N41" s="164">
        <f t="shared" si="2"/>
        <v>9048</v>
      </c>
      <c r="O41" s="165">
        <v>0.12</v>
      </c>
      <c r="P41" s="164">
        <f t="shared" si="1"/>
        <v>1085.76</v>
      </c>
      <c r="Q41" s="157"/>
      <c r="R41" s="139"/>
      <c r="S41" s="145" t="s">
        <v>2398</v>
      </c>
    </row>
    <row r="42" spans="1:19" s="2" customFormat="1" ht="129" customHeight="1" thickBot="1">
      <c r="A42" s="79">
        <v>40</v>
      </c>
      <c r="B42" s="79" t="s">
        <v>1582</v>
      </c>
      <c r="C42" s="79" t="s">
        <v>677</v>
      </c>
      <c r="D42" s="79" t="s">
        <v>678</v>
      </c>
      <c r="E42" s="79"/>
      <c r="F42" s="161">
        <v>8</v>
      </c>
      <c r="G42" s="79" t="s">
        <v>9</v>
      </c>
      <c r="H42" s="162" t="s">
        <v>1306</v>
      </c>
      <c r="I42" s="162" t="s">
        <v>1190</v>
      </c>
      <c r="J42" s="162" t="s">
        <v>1307</v>
      </c>
      <c r="K42" s="162" t="s">
        <v>1308</v>
      </c>
      <c r="L42" s="163"/>
      <c r="M42" s="164">
        <v>1005</v>
      </c>
      <c r="N42" s="164">
        <f t="shared" si="2"/>
        <v>8040</v>
      </c>
      <c r="O42" s="165">
        <v>0.12</v>
      </c>
      <c r="P42" s="164">
        <f t="shared" si="1"/>
        <v>964.8</v>
      </c>
      <c r="Q42" s="157"/>
      <c r="R42" s="139"/>
      <c r="S42" s="145" t="s">
        <v>2497</v>
      </c>
    </row>
    <row r="43" spans="1:19" s="2" customFormat="1" ht="129" customHeight="1" thickBot="1">
      <c r="A43" s="79">
        <v>41</v>
      </c>
      <c r="B43" s="79" t="s">
        <v>1583</v>
      </c>
      <c r="C43" s="79" t="s">
        <v>679</v>
      </c>
      <c r="D43" s="79" t="s">
        <v>680</v>
      </c>
      <c r="E43" s="79"/>
      <c r="F43" s="161">
        <v>8</v>
      </c>
      <c r="G43" s="79" t="s">
        <v>9</v>
      </c>
      <c r="H43" s="162" t="s">
        <v>1306</v>
      </c>
      <c r="I43" s="162" t="s">
        <v>1190</v>
      </c>
      <c r="J43" s="162" t="s">
        <v>1309</v>
      </c>
      <c r="K43" s="162" t="s">
        <v>1310</v>
      </c>
      <c r="L43" s="163"/>
      <c r="M43" s="164">
        <v>286</v>
      </c>
      <c r="N43" s="164">
        <f t="shared" si="2"/>
        <v>2288</v>
      </c>
      <c r="O43" s="165">
        <v>0.12</v>
      </c>
      <c r="P43" s="164">
        <f t="shared" si="1"/>
        <v>274.56</v>
      </c>
      <c r="Q43" s="157"/>
      <c r="R43" s="139"/>
      <c r="S43" s="145" t="s">
        <v>2498</v>
      </c>
    </row>
    <row r="44" spans="1:19" s="2" customFormat="1" ht="129" customHeight="1" thickBot="1">
      <c r="A44" s="79">
        <v>42</v>
      </c>
      <c r="B44" s="79" t="s">
        <v>1584</v>
      </c>
      <c r="C44" s="79" t="s">
        <v>681</v>
      </c>
      <c r="D44" s="79" t="s">
        <v>682</v>
      </c>
      <c r="E44" s="79"/>
      <c r="F44" s="161">
        <v>6</v>
      </c>
      <c r="G44" s="79" t="s">
        <v>9</v>
      </c>
      <c r="H44" s="162" t="s">
        <v>681</v>
      </c>
      <c r="I44" s="162" t="s">
        <v>1190</v>
      </c>
      <c r="J44" s="162" t="s">
        <v>1311</v>
      </c>
      <c r="K44" s="162" t="s">
        <v>1312</v>
      </c>
      <c r="L44" s="163"/>
      <c r="M44" s="164">
        <v>642</v>
      </c>
      <c r="N44" s="164">
        <f t="shared" si="2"/>
        <v>3852</v>
      </c>
      <c r="O44" s="165">
        <v>0.12</v>
      </c>
      <c r="P44" s="164">
        <f t="shared" si="1"/>
        <v>462.24</v>
      </c>
      <c r="Q44" s="157"/>
      <c r="R44" s="139"/>
      <c r="S44" s="145" t="s">
        <v>2399</v>
      </c>
    </row>
    <row r="45" spans="1:19" s="2" customFormat="1" ht="129" customHeight="1" thickBot="1">
      <c r="A45" s="79">
        <v>43</v>
      </c>
      <c r="B45" s="79" t="s">
        <v>1585</v>
      </c>
      <c r="C45" s="79" t="s">
        <v>683</v>
      </c>
      <c r="D45" s="79" t="s">
        <v>684</v>
      </c>
      <c r="E45" s="79"/>
      <c r="F45" s="161">
        <v>6</v>
      </c>
      <c r="G45" s="79" t="s">
        <v>9</v>
      </c>
      <c r="H45" s="162" t="s">
        <v>683</v>
      </c>
      <c r="I45" s="162" t="s">
        <v>1190</v>
      </c>
      <c r="J45" s="162" t="s">
        <v>1313</v>
      </c>
      <c r="K45" s="162" t="s">
        <v>1314</v>
      </c>
      <c r="L45" s="163"/>
      <c r="M45" s="164">
        <v>598</v>
      </c>
      <c r="N45" s="164">
        <f t="shared" si="2"/>
        <v>3588</v>
      </c>
      <c r="O45" s="165">
        <v>0.12</v>
      </c>
      <c r="P45" s="164">
        <f t="shared" si="1"/>
        <v>430.56</v>
      </c>
      <c r="Q45" s="157"/>
      <c r="R45" s="139"/>
      <c r="S45" s="145" t="s">
        <v>2400</v>
      </c>
    </row>
    <row r="46" spans="1:19" s="2" customFormat="1" ht="129" customHeight="1" thickBot="1">
      <c r="A46" s="79">
        <v>44</v>
      </c>
      <c r="B46" s="79" t="s">
        <v>1586</v>
      </c>
      <c r="C46" s="79" t="s">
        <v>685</v>
      </c>
      <c r="D46" s="79" t="s">
        <v>686</v>
      </c>
      <c r="E46" s="79"/>
      <c r="F46" s="161">
        <v>6</v>
      </c>
      <c r="G46" s="79" t="s">
        <v>9</v>
      </c>
      <c r="H46" s="162" t="s">
        <v>685</v>
      </c>
      <c r="I46" s="162" t="s">
        <v>1190</v>
      </c>
      <c r="J46" s="162" t="s">
        <v>1315</v>
      </c>
      <c r="K46" s="162" t="s">
        <v>1316</v>
      </c>
      <c r="L46" s="163"/>
      <c r="M46" s="164">
        <v>398</v>
      </c>
      <c r="N46" s="164">
        <f t="shared" si="2"/>
        <v>2388</v>
      </c>
      <c r="O46" s="165">
        <v>0.12</v>
      </c>
      <c r="P46" s="164">
        <f t="shared" si="1"/>
        <v>286.56</v>
      </c>
      <c r="Q46" s="157"/>
      <c r="R46" s="139"/>
      <c r="S46" s="145" t="s">
        <v>2401</v>
      </c>
    </row>
    <row r="47" spans="1:19" s="2" customFormat="1" ht="129" customHeight="1" thickBot="1">
      <c r="A47" s="79">
        <v>45</v>
      </c>
      <c r="B47" s="79" t="s">
        <v>1587</v>
      </c>
      <c r="C47" s="79" t="s">
        <v>685</v>
      </c>
      <c r="D47" s="79" t="s">
        <v>687</v>
      </c>
      <c r="E47" s="79"/>
      <c r="F47" s="161">
        <v>4</v>
      </c>
      <c r="G47" s="79" t="s">
        <v>9</v>
      </c>
      <c r="H47" s="162" t="s">
        <v>685</v>
      </c>
      <c r="I47" s="162" t="s">
        <v>1190</v>
      </c>
      <c r="J47" s="162" t="s">
        <v>1317</v>
      </c>
      <c r="K47" s="162" t="s">
        <v>1318</v>
      </c>
      <c r="L47" s="163"/>
      <c r="M47" s="164">
        <v>330</v>
      </c>
      <c r="N47" s="164">
        <f t="shared" si="2"/>
        <v>1320</v>
      </c>
      <c r="O47" s="165">
        <v>0.12</v>
      </c>
      <c r="P47" s="164">
        <f t="shared" si="1"/>
        <v>158.4</v>
      </c>
      <c r="Q47" s="157"/>
      <c r="R47" s="139"/>
      <c r="S47" s="145" t="s">
        <v>2402</v>
      </c>
    </row>
    <row r="48" spans="1:19" s="2" customFormat="1" ht="129" customHeight="1" thickBot="1">
      <c r="A48" s="79">
        <v>46</v>
      </c>
      <c r="B48" s="79" t="s">
        <v>1588</v>
      </c>
      <c r="C48" s="79" t="s">
        <v>688</v>
      </c>
      <c r="D48" s="79" t="s">
        <v>689</v>
      </c>
      <c r="E48" s="79"/>
      <c r="F48" s="161">
        <v>3</v>
      </c>
      <c r="G48" s="79" t="s">
        <v>9</v>
      </c>
      <c r="H48" s="162" t="s">
        <v>688</v>
      </c>
      <c r="I48" s="162" t="s">
        <v>1190</v>
      </c>
      <c r="J48" s="162" t="s">
        <v>1319</v>
      </c>
      <c r="K48" s="162" t="s">
        <v>689</v>
      </c>
      <c r="L48" s="163"/>
      <c r="M48" s="164">
        <v>503</v>
      </c>
      <c r="N48" s="164">
        <f t="shared" si="2"/>
        <v>1509</v>
      </c>
      <c r="O48" s="165">
        <v>0.12</v>
      </c>
      <c r="P48" s="164">
        <f t="shared" si="1"/>
        <v>181.07999999999998</v>
      </c>
      <c r="Q48" s="157"/>
      <c r="R48" s="139"/>
      <c r="S48" s="145" t="s">
        <v>2403</v>
      </c>
    </row>
    <row r="49" spans="1:19" s="2" customFormat="1" ht="129" customHeight="1" thickBot="1">
      <c r="A49" s="79">
        <v>47</v>
      </c>
      <c r="B49" s="79" t="s">
        <v>1589</v>
      </c>
      <c r="C49" s="79" t="s">
        <v>690</v>
      </c>
      <c r="D49" s="79" t="s">
        <v>691</v>
      </c>
      <c r="E49" s="79"/>
      <c r="F49" s="161">
        <v>6</v>
      </c>
      <c r="G49" s="79" t="s">
        <v>9</v>
      </c>
      <c r="H49" s="162" t="s">
        <v>1320</v>
      </c>
      <c r="I49" s="162" t="s">
        <v>1190</v>
      </c>
      <c r="J49" s="162" t="s">
        <v>1321</v>
      </c>
      <c r="K49" s="162" t="s">
        <v>1322</v>
      </c>
      <c r="L49" s="163"/>
      <c r="M49" s="164">
        <v>950</v>
      </c>
      <c r="N49" s="164">
        <f t="shared" si="2"/>
        <v>5700</v>
      </c>
      <c r="O49" s="165">
        <v>0.12</v>
      </c>
      <c r="P49" s="164">
        <f t="shared" si="1"/>
        <v>684</v>
      </c>
      <c r="Q49" s="157"/>
      <c r="R49" s="139"/>
      <c r="S49" s="145" t="s">
        <v>2499</v>
      </c>
    </row>
    <row r="50" spans="1:19" s="2" customFormat="1" ht="129" customHeight="1" thickBot="1">
      <c r="A50" s="79">
        <v>48</v>
      </c>
      <c r="B50" s="79" t="s">
        <v>1590</v>
      </c>
      <c r="C50" s="79" t="s">
        <v>692</v>
      </c>
      <c r="D50" s="79" t="s">
        <v>693</v>
      </c>
      <c r="E50" s="79"/>
      <c r="F50" s="161">
        <v>6</v>
      </c>
      <c r="G50" s="79" t="s">
        <v>9</v>
      </c>
      <c r="H50" s="162" t="s">
        <v>1323</v>
      </c>
      <c r="I50" s="162" t="s">
        <v>1190</v>
      </c>
      <c r="J50" s="162" t="s">
        <v>1324</v>
      </c>
      <c r="K50" s="162" t="s">
        <v>1325</v>
      </c>
      <c r="L50" s="163"/>
      <c r="M50" s="164">
        <v>950</v>
      </c>
      <c r="N50" s="164">
        <f t="shared" si="2"/>
        <v>5700</v>
      </c>
      <c r="O50" s="165">
        <v>0.12</v>
      </c>
      <c r="P50" s="164">
        <f t="shared" si="1"/>
        <v>684</v>
      </c>
      <c r="Q50" s="157"/>
      <c r="R50" s="139"/>
      <c r="S50" s="145" t="s">
        <v>2404</v>
      </c>
    </row>
    <row r="51" spans="1:19" s="2" customFormat="1" ht="129" customHeight="1" thickBot="1">
      <c r="A51" s="79">
        <v>49</v>
      </c>
      <c r="B51" s="79" t="s">
        <v>1591</v>
      </c>
      <c r="C51" s="79" t="s">
        <v>694</v>
      </c>
      <c r="D51" s="79"/>
      <c r="E51" s="79"/>
      <c r="F51" s="161">
        <v>1</v>
      </c>
      <c r="G51" s="79" t="s">
        <v>9</v>
      </c>
      <c r="H51" s="162" t="s">
        <v>1360</v>
      </c>
      <c r="I51" s="162" t="s">
        <v>1190</v>
      </c>
      <c r="J51" s="162" t="s">
        <v>1359</v>
      </c>
      <c r="K51" s="162" t="s">
        <v>1265</v>
      </c>
      <c r="L51" s="163"/>
      <c r="M51" s="164">
        <v>7254</v>
      </c>
      <c r="N51" s="164">
        <f t="shared" si="2"/>
        <v>7254</v>
      </c>
      <c r="O51" s="165">
        <v>0.12</v>
      </c>
      <c r="P51" s="164">
        <f t="shared" si="1"/>
        <v>870.48</v>
      </c>
      <c r="Q51" s="157"/>
      <c r="R51" s="139"/>
      <c r="S51" s="145" t="s">
        <v>2405</v>
      </c>
    </row>
    <row r="52" spans="1:19" s="2" customFormat="1" ht="129" customHeight="1" thickBot="1">
      <c r="A52" s="79">
        <v>50</v>
      </c>
      <c r="B52" s="79" t="s">
        <v>1592</v>
      </c>
      <c r="C52" s="79" t="s">
        <v>695</v>
      </c>
      <c r="D52" s="79" t="s">
        <v>696</v>
      </c>
      <c r="E52" s="79"/>
      <c r="F52" s="161">
        <v>30</v>
      </c>
      <c r="G52" s="79" t="s">
        <v>9</v>
      </c>
      <c r="H52" s="162" t="s">
        <v>695</v>
      </c>
      <c r="I52" s="162" t="s">
        <v>1190</v>
      </c>
      <c r="J52" s="162" t="s">
        <v>1326</v>
      </c>
      <c r="K52" s="162" t="s">
        <v>1296</v>
      </c>
      <c r="L52" s="163"/>
      <c r="M52" s="164">
        <v>503</v>
      </c>
      <c r="N52" s="164">
        <f t="shared" si="2"/>
        <v>15090</v>
      </c>
      <c r="O52" s="165">
        <v>0.12</v>
      </c>
      <c r="P52" s="164">
        <f t="shared" si="1"/>
        <v>1810.8</v>
      </c>
      <c r="Q52" s="157"/>
      <c r="R52" s="139"/>
      <c r="S52" s="145" t="s">
        <v>2406</v>
      </c>
    </row>
    <row r="53" spans="1:19" s="2" customFormat="1" ht="129" customHeight="1" thickBot="1">
      <c r="A53" s="79">
        <v>51</v>
      </c>
      <c r="B53" s="79" t="s">
        <v>1593</v>
      </c>
      <c r="C53" s="79" t="s">
        <v>697</v>
      </c>
      <c r="D53" s="79" t="s">
        <v>698</v>
      </c>
      <c r="E53" s="79"/>
      <c r="F53" s="161">
        <v>4</v>
      </c>
      <c r="G53" s="79" t="s">
        <v>9</v>
      </c>
      <c r="H53" s="162" t="s">
        <v>697</v>
      </c>
      <c r="I53" s="162" t="s">
        <v>1190</v>
      </c>
      <c r="J53" s="162" t="s">
        <v>1327</v>
      </c>
      <c r="K53" s="162" t="s">
        <v>1328</v>
      </c>
      <c r="L53" s="163"/>
      <c r="M53" s="164">
        <v>419</v>
      </c>
      <c r="N53" s="164">
        <f t="shared" si="2"/>
        <v>1676</v>
      </c>
      <c r="O53" s="165">
        <v>0.12</v>
      </c>
      <c r="P53" s="164">
        <f t="shared" si="1"/>
        <v>201.12</v>
      </c>
      <c r="Q53" s="157"/>
      <c r="R53" s="139"/>
      <c r="S53" s="145" t="s">
        <v>2407</v>
      </c>
    </row>
    <row r="54" spans="1:19" s="2" customFormat="1" ht="129" customHeight="1" thickBot="1">
      <c r="A54" s="79">
        <v>52</v>
      </c>
      <c r="B54" s="79" t="s">
        <v>1594</v>
      </c>
      <c r="C54" s="79" t="s">
        <v>699</v>
      </c>
      <c r="D54" s="79" t="s">
        <v>700</v>
      </c>
      <c r="E54" s="79"/>
      <c r="F54" s="161">
        <v>24</v>
      </c>
      <c r="G54" s="79" t="s">
        <v>9</v>
      </c>
      <c r="H54" s="162" t="s">
        <v>1329</v>
      </c>
      <c r="I54" s="162" t="s">
        <v>1190</v>
      </c>
      <c r="J54" s="162" t="s">
        <v>1330</v>
      </c>
      <c r="K54" s="162" t="s">
        <v>1331</v>
      </c>
      <c r="L54" s="163"/>
      <c r="M54" s="164">
        <v>196</v>
      </c>
      <c r="N54" s="164">
        <f t="shared" si="2"/>
        <v>4704</v>
      </c>
      <c r="O54" s="165">
        <v>0.12</v>
      </c>
      <c r="P54" s="164">
        <f t="shared" si="1"/>
        <v>564.48</v>
      </c>
      <c r="Q54" s="157"/>
      <c r="R54" s="139"/>
      <c r="S54" s="145" t="s">
        <v>2408</v>
      </c>
    </row>
    <row r="55" spans="1:19" s="2" customFormat="1" ht="129" customHeight="1" thickBot="1">
      <c r="A55" s="79">
        <v>53</v>
      </c>
      <c r="B55" s="79" t="s">
        <v>1595</v>
      </c>
      <c r="C55" s="79" t="s">
        <v>701</v>
      </c>
      <c r="D55" s="79" t="s">
        <v>702</v>
      </c>
      <c r="E55" s="79"/>
      <c r="F55" s="161">
        <v>24</v>
      </c>
      <c r="G55" s="79" t="s">
        <v>9</v>
      </c>
      <c r="H55" s="162" t="s">
        <v>1332</v>
      </c>
      <c r="I55" s="162" t="s">
        <v>1190</v>
      </c>
      <c r="J55" s="162" t="s">
        <v>1333</v>
      </c>
      <c r="K55" s="162" t="s">
        <v>1334</v>
      </c>
      <c r="L55" s="163"/>
      <c r="M55" s="164">
        <v>196</v>
      </c>
      <c r="N55" s="164">
        <f t="shared" si="2"/>
        <v>4704</v>
      </c>
      <c r="O55" s="165">
        <v>0.12</v>
      </c>
      <c r="P55" s="164">
        <f t="shared" si="1"/>
        <v>564.48</v>
      </c>
      <c r="Q55" s="157"/>
      <c r="R55" s="139"/>
      <c r="S55" s="145" t="s">
        <v>2409</v>
      </c>
    </row>
    <row r="56" spans="1:19" s="2" customFormat="1" ht="129" customHeight="1" thickBot="1">
      <c r="A56" s="79">
        <v>54</v>
      </c>
      <c r="B56" s="79" t="s">
        <v>1596</v>
      </c>
      <c r="C56" s="79" t="s">
        <v>703</v>
      </c>
      <c r="D56" s="79" t="s">
        <v>704</v>
      </c>
      <c r="E56" s="79"/>
      <c r="F56" s="161">
        <v>24</v>
      </c>
      <c r="G56" s="79" t="s">
        <v>9</v>
      </c>
      <c r="H56" s="162" t="s">
        <v>1335</v>
      </c>
      <c r="I56" s="162" t="s">
        <v>1190</v>
      </c>
      <c r="J56" s="162" t="s">
        <v>1336</v>
      </c>
      <c r="K56" s="162" t="s">
        <v>1337</v>
      </c>
      <c r="L56" s="163"/>
      <c r="M56" s="164">
        <v>196</v>
      </c>
      <c r="N56" s="164">
        <f t="shared" si="2"/>
        <v>4704</v>
      </c>
      <c r="O56" s="165">
        <v>0.12</v>
      </c>
      <c r="P56" s="164">
        <f t="shared" si="1"/>
        <v>564.48</v>
      </c>
      <c r="Q56" s="157"/>
      <c r="R56" s="139"/>
      <c r="S56" s="145" t="s">
        <v>2409</v>
      </c>
    </row>
    <row r="57" spans="1:19" s="2" customFormat="1" ht="129" customHeight="1" thickBot="1">
      <c r="A57" s="79">
        <v>55</v>
      </c>
      <c r="B57" s="79" t="s">
        <v>1597</v>
      </c>
      <c r="C57" s="79" t="s">
        <v>705</v>
      </c>
      <c r="D57" s="79" t="s">
        <v>706</v>
      </c>
      <c r="E57" s="79"/>
      <c r="F57" s="161">
        <v>24</v>
      </c>
      <c r="G57" s="79" t="s">
        <v>9</v>
      </c>
      <c r="H57" s="162" t="s">
        <v>1338</v>
      </c>
      <c r="I57" s="162" t="s">
        <v>1190</v>
      </c>
      <c r="J57" s="162" t="s">
        <v>1339</v>
      </c>
      <c r="K57" s="162" t="s">
        <v>1340</v>
      </c>
      <c r="L57" s="163"/>
      <c r="M57" s="164">
        <v>196</v>
      </c>
      <c r="N57" s="164">
        <f t="shared" si="2"/>
        <v>4704</v>
      </c>
      <c r="O57" s="165">
        <v>0.12</v>
      </c>
      <c r="P57" s="164">
        <f t="shared" si="1"/>
        <v>564.48</v>
      </c>
      <c r="Q57" s="157"/>
      <c r="R57" s="139"/>
      <c r="S57" s="145" t="s">
        <v>2410</v>
      </c>
    </row>
    <row r="58" spans="1:19" s="2" customFormat="1" ht="129" customHeight="1" thickBot="1">
      <c r="A58" s="79">
        <v>56</v>
      </c>
      <c r="B58" s="79" t="s">
        <v>1598</v>
      </c>
      <c r="C58" s="79" t="s">
        <v>707</v>
      </c>
      <c r="D58" s="79" t="s">
        <v>708</v>
      </c>
      <c r="E58" s="79"/>
      <c r="F58" s="161">
        <v>12</v>
      </c>
      <c r="G58" s="79" t="s">
        <v>9</v>
      </c>
      <c r="H58" s="162" t="s">
        <v>707</v>
      </c>
      <c r="I58" s="162" t="s">
        <v>1190</v>
      </c>
      <c r="J58" s="162" t="s">
        <v>1341</v>
      </c>
      <c r="K58" s="162" t="s">
        <v>708</v>
      </c>
      <c r="L58" s="163"/>
      <c r="M58" s="164">
        <v>219</v>
      </c>
      <c r="N58" s="164">
        <f t="shared" si="2"/>
        <v>2628</v>
      </c>
      <c r="O58" s="165">
        <v>0.12</v>
      </c>
      <c r="P58" s="164">
        <f t="shared" si="1"/>
        <v>315.36</v>
      </c>
      <c r="Q58" s="157"/>
      <c r="R58" s="139"/>
      <c r="S58" s="145"/>
    </row>
    <row r="59" spans="1:19" s="2" customFormat="1" ht="129" customHeight="1" thickBot="1">
      <c r="A59" s="79">
        <v>57</v>
      </c>
      <c r="B59" s="79" t="s">
        <v>1599</v>
      </c>
      <c r="C59" s="79" t="s">
        <v>709</v>
      </c>
      <c r="D59" s="79" t="s">
        <v>710</v>
      </c>
      <c r="E59" s="79"/>
      <c r="F59" s="161">
        <v>2</v>
      </c>
      <c r="G59" s="79" t="s">
        <v>9</v>
      </c>
      <c r="H59" s="162" t="s">
        <v>709</v>
      </c>
      <c r="I59" s="162" t="s">
        <v>1190</v>
      </c>
      <c r="J59" s="162" t="s">
        <v>1342</v>
      </c>
      <c r="K59" s="162" t="s">
        <v>710</v>
      </c>
      <c r="L59" s="163"/>
      <c r="M59" s="164">
        <v>3182</v>
      </c>
      <c r="N59" s="164">
        <f t="shared" si="2"/>
        <v>6364</v>
      </c>
      <c r="O59" s="165">
        <v>0.12</v>
      </c>
      <c r="P59" s="164">
        <f t="shared" si="1"/>
        <v>763.68</v>
      </c>
      <c r="Q59" s="157"/>
      <c r="R59" s="139"/>
      <c r="S59" s="145" t="s">
        <v>2500</v>
      </c>
    </row>
    <row r="60" spans="1:19" s="2" customFormat="1" ht="129" customHeight="1" thickBot="1">
      <c r="A60" s="79">
        <v>58</v>
      </c>
      <c r="B60" s="79" t="s">
        <v>1600</v>
      </c>
      <c r="C60" s="79" t="s">
        <v>711</v>
      </c>
      <c r="D60" s="79" t="s">
        <v>712</v>
      </c>
      <c r="E60" s="79"/>
      <c r="F60" s="161">
        <v>8</v>
      </c>
      <c r="G60" s="79" t="s">
        <v>9</v>
      </c>
      <c r="H60" s="162" t="s">
        <v>711</v>
      </c>
      <c r="I60" s="162" t="s">
        <v>1190</v>
      </c>
      <c r="J60" s="162" t="s">
        <v>1343</v>
      </c>
      <c r="K60" s="162" t="s">
        <v>712</v>
      </c>
      <c r="L60" s="163"/>
      <c r="M60" s="164">
        <v>280</v>
      </c>
      <c r="N60" s="164">
        <f t="shared" si="2"/>
        <v>2240</v>
      </c>
      <c r="O60" s="165">
        <v>0.12</v>
      </c>
      <c r="P60" s="164">
        <f t="shared" si="1"/>
        <v>268.8</v>
      </c>
      <c r="Q60" s="157"/>
      <c r="R60" s="139"/>
      <c r="S60" s="145" t="s">
        <v>2397</v>
      </c>
    </row>
    <row r="61" spans="1:19" s="2" customFormat="1" ht="129" customHeight="1" thickBot="1">
      <c r="A61" s="79">
        <v>59</v>
      </c>
      <c r="B61" s="79" t="s">
        <v>1601</v>
      </c>
      <c r="C61" s="79" t="s">
        <v>713</v>
      </c>
      <c r="D61" s="79" t="s">
        <v>714</v>
      </c>
      <c r="E61" s="79"/>
      <c r="F61" s="161">
        <v>2</v>
      </c>
      <c r="G61" s="79" t="s">
        <v>9</v>
      </c>
      <c r="H61" s="162" t="s">
        <v>713</v>
      </c>
      <c r="I61" s="162" t="s">
        <v>1190</v>
      </c>
      <c r="J61" s="162" t="s">
        <v>1344</v>
      </c>
      <c r="K61" s="162" t="s">
        <v>714</v>
      </c>
      <c r="L61" s="163"/>
      <c r="M61" s="164">
        <v>3572</v>
      </c>
      <c r="N61" s="164">
        <f t="shared" si="2"/>
        <v>7144</v>
      </c>
      <c r="O61" s="165">
        <v>0.18</v>
      </c>
      <c r="P61" s="164">
        <f t="shared" si="1"/>
        <v>1285.9199999999998</v>
      </c>
      <c r="Q61" s="157"/>
      <c r="R61" s="139"/>
      <c r="S61" s="145"/>
    </row>
    <row r="62" spans="1:19" s="2" customFormat="1" ht="129" customHeight="1" thickBot="1">
      <c r="A62" s="79">
        <v>60</v>
      </c>
      <c r="B62" s="79" t="s">
        <v>1602</v>
      </c>
      <c r="C62" s="79" t="s">
        <v>715</v>
      </c>
      <c r="D62" s="79" t="s">
        <v>675</v>
      </c>
      <c r="E62" s="79"/>
      <c r="F62" s="161">
        <v>6</v>
      </c>
      <c r="G62" s="79" t="s">
        <v>9</v>
      </c>
      <c r="H62" s="162" t="s">
        <v>1345</v>
      </c>
      <c r="I62" s="162" t="s">
        <v>1190</v>
      </c>
      <c r="J62" s="162" t="s">
        <v>1346</v>
      </c>
      <c r="K62" s="162" t="s">
        <v>1347</v>
      </c>
      <c r="L62" s="163"/>
      <c r="M62" s="164">
        <v>2512</v>
      </c>
      <c r="N62" s="164">
        <f t="shared" si="2"/>
        <v>15072</v>
      </c>
      <c r="O62" s="165">
        <v>0.12</v>
      </c>
      <c r="P62" s="164">
        <f t="shared" si="1"/>
        <v>1808.6399999999999</v>
      </c>
      <c r="Q62" s="157"/>
      <c r="R62" s="139"/>
      <c r="S62" s="145" t="s">
        <v>2411</v>
      </c>
    </row>
    <row r="63" spans="1:19" s="2" customFormat="1" ht="129" customHeight="1" thickBot="1">
      <c r="A63" s="79">
        <v>61</v>
      </c>
      <c r="B63" s="79" t="s">
        <v>1603</v>
      </c>
      <c r="C63" s="79" t="s">
        <v>716</v>
      </c>
      <c r="D63" s="79"/>
      <c r="E63" s="79"/>
      <c r="F63" s="161">
        <v>6</v>
      </c>
      <c r="G63" s="79" t="s">
        <v>9</v>
      </c>
      <c r="H63" s="162" t="s">
        <v>1348</v>
      </c>
      <c r="I63" s="162" t="s">
        <v>1190</v>
      </c>
      <c r="J63" s="162" t="s">
        <v>1349</v>
      </c>
      <c r="K63" s="162"/>
      <c r="L63" s="163"/>
      <c r="M63" s="164">
        <v>1731</v>
      </c>
      <c r="N63" s="164">
        <f t="shared" si="2"/>
        <v>10386</v>
      </c>
      <c r="O63" s="165">
        <v>0.12</v>
      </c>
      <c r="P63" s="164">
        <f t="shared" si="1"/>
        <v>1246.32</v>
      </c>
      <c r="Q63" s="157"/>
      <c r="R63" s="139"/>
      <c r="S63" s="145"/>
    </row>
    <row r="64" spans="1:19" s="2" customFormat="1" ht="129" customHeight="1" thickBot="1">
      <c r="A64" s="79">
        <v>62</v>
      </c>
      <c r="B64" s="79" t="s">
        <v>1604</v>
      </c>
      <c r="C64" s="79" t="s">
        <v>717</v>
      </c>
      <c r="D64" s="79"/>
      <c r="E64" s="79"/>
      <c r="F64" s="161">
        <v>6</v>
      </c>
      <c r="G64" s="79" t="s">
        <v>9</v>
      </c>
      <c r="H64" s="162" t="s">
        <v>1350</v>
      </c>
      <c r="I64" s="162" t="s">
        <v>1190</v>
      </c>
      <c r="J64" s="162" t="s">
        <v>1351</v>
      </c>
      <c r="K64" s="162" t="s">
        <v>1352</v>
      </c>
      <c r="L64" s="163"/>
      <c r="M64" s="164">
        <v>503</v>
      </c>
      <c r="N64" s="164">
        <f t="shared" si="2"/>
        <v>3018</v>
      </c>
      <c r="O64" s="165">
        <v>0.12</v>
      </c>
      <c r="P64" s="164">
        <f>O64*N64</f>
        <v>362.15999999999997</v>
      </c>
      <c r="Q64" s="157"/>
      <c r="R64" s="139"/>
      <c r="S64" s="145" t="s">
        <v>2397</v>
      </c>
    </row>
    <row r="65" spans="1:19" s="2" customFormat="1" ht="129" customHeight="1" thickBot="1">
      <c r="A65" s="79">
        <v>63</v>
      </c>
      <c r="B65" s="79" t="s">
        <v>1605</v>
      </c>
      <c r="C65" s="79" t="s">
        <v>718</v>
      </c>
      <c r="D65" s="79" t="s">
        <v>719</v>
      </c>
      <c r="E65" s="79"/>
      <c r="F65" s="161">
        <v>6</v>
      </c>
      <c r="G65" s="79" t="s">
        <v>9</v>
      </c>
      <c r="H65" s="162" t="s">
        <v>1353</v>
      </c>
      <c r="I65" s="162" t="s">
        <v>1190</v>
      </c>
      <c r="J65" s="162" t="s">
        <v>1354</v>
      </c>
      <c r="K65" s="162" t="s">
        <v>719</v>
      </c>
      <c r="L65" s="163"/>
      <c r="M65" s="164">
        <v>1731</v>
      </c>
      <c r="N65" s="164">
        <f t="shared" si="2"/>
        <v>10386</v>
      </c>
      <c r="O65" s="165">
        <v>0.12</v>
      </c>
      <c r="P65" s="164">
        <f>O65*N65</f>
        <v>1246.32</v>
      </c>
      <c r="Q65" s="157"/>
      <c r="R65" s="139"/>
      <c r="S65" s="145" t="s">
        <v>2501</v>
      </c>
    </row>
    <row r="66" spans="1:19" s="2" customFormat="1" ht="129" customHeight="1" thickBot="1">
      <c r="A66" s="79">
        <v>64</v>
      </c>
      <c r="B66" s="79" t="s">
        <v>1606</v>
      </c>
      <c r="C66" s="79" t="s">
        <v>720</v>
      </c>
      <c r="D66" s="79" t="s">
        <v>675</v>
      </c>
      <c r="E66" s="79"/>
      <c r="F66" s="161">
        <v>12</v>
      </c>
      <c r="G66" s="79" t="s">
        <v>9</v>
      </c>
      <c r="H66" s="162" t="s">
        <v>1355</v>
      </c>
      <c r="I66" s="162" t="s">
        <v>1190</v>
      </c>
      <c r="J66" s="162" t="s">
        <v>1356</v>
      </c>
      <c r="K66" s="162" t="s">
        <v>1357</v>
      </c>
      <c r="L66" s="163"/>
      <c r="M66" s="164">
        <v>352</v>
      </c>
      <c r="N66" s="164">
        <f t="shared" si="2"/>
        <v>4224</v>
      </c>
      <c r="O66" s="165">
        <v>0.12</v>
      </c>
      <c r="P66" s="164">
        <f>O66*N66</f>
        <v>506.88</v>
      </c>
      <c r="Q66" s="157"/>
      <c r="R66" s="139"/>
      <c r="S66" s="145" t="s">
        <v>2412</v>
      </c>
    </row>
    <row r="67" spans="1:19" s="2" customFormat="1" ht="129" customHeight="1" thickBot="1">
      <c r="A67" s="79">
        <v>65</v>
      </c>
      <c r="B67" s="79" t="s">
        <v>1607</v>
      </c>
      <c r="C67" s="79" t="s">
        <v>721</v>
      </c>
      <c r="D67" s="79" t="s">
        <v>675</v>
      </c>
      <c r="E67" s="79"/>
      <c r="F67" s="161">
        <v>2</v>
      </c>
      <c r="G67" s="79" t="s">
        <v>9</v>
      </c>
      <c r="H67" s="162" t="s">
        <v>721</v>
      </c>
      <c r="I67" s="162" t="s">
        <v>1190</v>
      </c>
      <c r="J67" s="162" t="s">
        <v>1358</v>
      </c>
      <c r="K67" s="162" t="s">
        <v>675</v>
      </c>
      <c r="L67" s="163"/>
      <c r="M67" s="164">
        <v>950</v>
      </c>
      <c r="N67" s="164">
        <f>M67*F67</f>
        <v>1900</v>
      </c>
      <c r="O67" s="165">
        <v>0.12</v>
      </c>
      <c r="P67" s="164">
        <f>O67*N67</f>
        <v>228</v>
      </c>
      <c r="Q67" s="157"/>
      <c r="R67" s="139"/>
      <c r="S67" s="145" t="s">
        <v>2413</v>
      </c>
    </row>
    <row r="68" spans="1:19" s="2" customFormat="1" ht="15.75" thickBot="1">
      <c r="A68" s="79"/>
      <c r="B68" s="79"/>
      <c r="C68" s="79" t="s">
        <v>12</v>
      </c>
      <c r="D68" s="79"/>
      <c r="E68" s="79"/>
      <c r="F68" s="79">
        <f>SUM(F3:F67)</f>
        <v>447</v>
      </c>
      <c r="G68" s="79"/>
      <c r="H68" s="84"/>
      <c r="I68" s="58"/>
      <c r="J68" s="58"/>
      <c r="K68" s="58"/>
      <c r="L68" s="58" t="s">
        <v>1186</v>
      </c>
      <c r="M68" s="118" t="s">
        <v>1187</v>
      </c>
      <c r="N68" s="118">
        <f>SUM(N3:N67)</f>
        <v>675543</v>
      </c>
      <c r="O68" s="58" t="s">
        <v>1188</v>
      </c>
      <c r="P68" s="118">
        <f>SUM(P3:P67)</f>
        <v>81517.319999999992</v>
      </c>
      <c r="Q68" s="158"/>
      <c r="R68" s="139"/>
      <c r="S68" s="145"/>
    </row>
  </sheetData>
  <mergeCells count="1">
    <mergeCell ref="A1:Q1"/>
  </mergeCells>
  <pageMargins left="0.196850393700787" right="0.196850393700787" top="0.196850393700787" bottom="0.196850393700787" header="0.31496062992126" footer="0.31496062992126"/>
  <pageSetup paperSize="8" scale="32" fitToHeight="5" orientation="landscape"/>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pageSetUpPr fitToPage="1"/>
  </sheetPr>
  <dimension ref="A1:Q12"/>
  <sheetViews>
    <sheetView showGridLines="0" topLeftCell="H10" workbookViewId="0">
      <selection activeCell="R4" sqref="R4"/>
    </sheetView>
  </sheetViews>
  <sheetFormatPr defaultColWidth="7.42578125" defaultRowHeight="12.75"/>
  <cols>
    <col min="1" max="2" width="8.5703125" style="77" customWidth="1"/>
    <col min="3" max="3" width="26.42578125" style="77" customWidth="1"/>
    <col min="4" max="4" width="12.42578125" style="77" customWidth="1"/>
    <col min="5" max="5" width="7.42578125" style="77" customWidth="1"/>
    <col min="6" max="6" width="23.5703125" style="77" customWidth="1"/>
    <col min="7" max="7" width="12.85546875" style="77" customWidth="1"/>
    <col min="8" max="8" width="11.85546875" style="77" bestFit="1" customWidth="1"/>
    <col min="9" max="9" width="15.140625" style="77" bestFit="1" customWidth="1"/>
    <col min="10" max="10" width="19.42578125" style="77" customWidth="1"/>
    <col min="11" max="11" width="13.42578125" style="100" customWidth="1"/>
    <col min="12" max="12" width="14.42578125" style="100" customWidth="1"/>
    <col min="13" max="13" width="13.5703125" style="77" bestFit="1" customWidth="1"/>
    <col min="14" max="14" width="13.42578125" style="100" bestFit="1" customWidth="1"/>
    <col min="15" max="15" width="10.42578125" style="77" bestFit="1" customWidth="1"/>
    <col min="16" max="16" width="21.42578125" style="77" customWidth="1"/>
    <col min="17" max="17" width="23.42578125" style="122" customWidth="1"/>
    <col min="18" max="16384" width="7.42578125" style="77"/>
  </cols>
  <sheetData>
    <row r="1" spans="1:17" ht="16.5" customHeight="1" thickTop="1" thickBot="1">
      <c r="A1" s="569" t="s">
        <v>1080</v>
      </c>
      <c r="B1" s="565"/>
      <c r="C1" s="565"/>
      <c r="D1" s="565"/>
      <c r="E1" s="565"/>
      <c r="F1" s="565"/>
      <c r="G1" s="565"/>
      <c r="H1" s="565"/>
      <c r="I1" s="565"/>
      <c r="J1" s="565"/>
      <c r="K1" s="565"/>
      <c r="L1" s="565"/>
      <c r="M1" s="565"/>
      <c r="N1" s="565"/>
      <c r="O1" s="566"/>
      <c r="P1" s="167"/>
      <c r="Q1" s="168"/>
    </row>
    <row r="2" spans="1:17" s="48" customFormat="1" ht="26.25" thickBot="1">
      <c r="A2" s="125" t="s">
        <v>2</v>
      </c>
      <c r="B2" s="125" t="s">
        <v>1538</v>
      </c>
      <c r="C2" s="125" t="s">
        <v>34</v>
      </c>
      <c r="D2" s="125" t="s">
        <v>1630</v>
      </c>
      <c r="E2" s="125" t="s">
        <v>6</v>
      </c>
      <c r="F2" s="125" t="s">
        <v>1016</v>
      </c>
      <c r="G2" s="169" t="s">
        <v>1122</v>
      </c>
      <c r="H2" s="125" t="s">
        <v>50</v>
      </c>
      <c r="I2" s="125" t="s">
        <v>7</v>
      </c>
      <c r="J2" s="125" t="s">
        <v>4</v>
      </c>
      <c r="K2" s="126" t="s">
        <v>1173</v>
      </c>
      <c r="L2" s="126" t="s">
        <v>1174</v>
      </c>
      <c r="M2" s="125" t="s">
        <v>1184</v>
      </c>
      <c r="N2" s="126" t="s">
        <v>1185</v>
      </c>
      <c r="O2" s="125" t="s">
        <v>13</v>
      </c>
      <c r="P2" s="127" t="s">
        <v>1016</v>
      </c>
      <c r="Q2" s="113" t="s">
        <v>1018</v>
      </c>
    </row>
    <row r="3" spans="1:17" s="48" customFormat="1" ht="68.25" customHeight="1" thickBot="1">
      <c r="A3" s="125">
        <v>1</v>
      </c>
      <c r="B3" s="125" t="s">
        <v>1608</v>
      </c>
      <c r="C3" s="125" t="s">
        <v>35</v>
      </c>
      <c r="D3" s="170">
        <v>60</v>
      </c>
      <c r="E3" s="125" t="s">
        <v>9</v>
      </c>
      <c r="F3" s="125"/>
      <c r="G3" s="171" t="s">
        <v>1361</v>
      </c>
      <c r="H3" s="171" t="s">
        <v>1362</v>
      </c>
      <c r="I3" s="171"/>
      <c r="J3" s="172"/>
      <c r="K3" s="173">
        <v>40</v>
      </c>
      <c r="L3" s="173">
        <f t="shared" ref="L3:L11" si="0">K3*D3</f>
        <v>2400</v>
      </c>
      <c r="M3" s="174">
        <v>0.12</v>
      </c>
      <c r="N3" s="173">
        <f t="shared" ref="N3:N11" si="1">M3*L3</f>
        <v>288</v>
      </c>
      <c r="O3" s="175"/>
      <c r="P3" s="132"/>
      <c r="Q3" s="166" t="s">
        <v>2414</v>
      </c>
    </row>
    <row r="4" spans="1:17" s="48" customFormat="1" ht="68.25" customHeight="1" thickBot="1">
      <c r="A4" s="125">
        <v>2</v>
      </c>
      <c r="B4" s="125" t="s">
        <v>1609</v>
      </c>
      <c r="C4" s="125" t="s">
        <v>36</v>
      </c>
      <c r="D4" s="170">
        <v>120</v>
      </c>
      <c r="E4" s="125" t="s">
        <v>9</v>
      </c>
      <c r="F4" s="125"/>
      <c r="G4" s="171" t="s">
        <v>1363</v>
      </c>
      <c r="H4" s="171" t="s">
        <v>1364</v>
      </c>
      <c r="I4" s="171" t="s">
        <v>1365</v>
      </c>
      <c r="J4" s="172"/>
      <c r="K4" s="173">
        <v>70</v>
      </c>
      <c r="L4" s="173">
        <f t="shared" si="0"/>
        <v>8400</v>
      </c>
      <c r="M4" s="174">
        <v>0.12</v>
      </c>
      <c r="N4" s="173">
        <f t="shared" si="1"/>
        <v>1008</v>
      </c>
      <c r="O4" s="175"/>
      <c r="P4" s="132"/>
      <c r="Q4" s="166" t="s">
        <v>2415</v>
      </c>
    </row>
    <row r="5" spans="1:17" s="48" customFormat="1" ht="68.25" customHeight="1" thickBot="1">
      <c r="A5" s="125">
        <v>3</v>
      </c>
      <c r="B5" s="125" t="s">
        <v>1610</v>
      </c>
      <c r="C5" s="125" t="s">
        <v>37</v>
      </c>
      <c r="D5" s="170">
        <v>2</v>
      </c>
      <c r="E5" s="125" t="s">
        <v>9</v>
      </c>
      <c r="F5" s="125"/>
      <c r="G5" s="171" t="s">
        <v>1366</v>
      </c>
      <c r="H5" s="171" t="s">
        <v>1367</v>
      </c>
      <c r="I5" s="171" t="s">
        <v>1368</v>
      </c>
      <c r="J5" s="172"/>
      <c r="K5" s="173">
        <v>121</v>
      </c>
      <c r="L5" s="173">
        <f t="shared" si="0"/>
        <v>242</v>
      </c>
      <c r="M5" s="174">
        <v>0.12</v>
      </c>
      <c r="N5" s="173">
        <f t="shared" si="1"/>
        <v>29.04</v>
      </c>
      <c r="O5" s="175"/>
      <c r="P5" s="132"/>
      <c r="Q5" s="166" t="s">
        <v>2418</v>
      </c>
    </row>
    <row r="6" spans="1:17" s="48" customFormat="1" ht="68.25" customHeight="1" thickBot="1">
      <c r="A6" s="125">
        <v>4</v>
      </c>
      <c r="B6" s="125" t="s">
        <v>1611</v>
      </c>
      <c r="C6" s="125" t="s">
        <v>38</v>
      </c>
      <c r="D6" s="170">
        <v>6</v>
      </c>
      <c r="E6" s="125" t="s">
        <v>9</v>
      </c>
      <c r="F6" s="125"/>
      <c r="G6" s="171" t="s">
        <v>1369</v>
      </c>
      <c r="H6" s="171" t="s">
        <v>1370</v>
      </c>
      <c r="I6" s="171" t="s">
        <v>1371</v>
      </c>
      <c r="J6" s="172"/>
      <c r="K6" s="173">
        <v>111</v>
      </c>
      <c r="L6" s="173">
        <f t="shared" si="0"/>
        <v>666</v>
      </c>
      <c r="M6" s="174">
        <v>0.12</v>
      </c>
      <c r="N6" s="173">
        <f t="shared" si="1"/>
        <v>79.92</v>
      </c>
      <c r="O6" s="175"/>
      <c r="P6" s="132"/>
      <c r="Q6" s="176" t="s">
        <v>1370</v>
      </c>
    </row>
    <row r="7" spans="1:17" s="48" customFormat="1" ht="68.25" customHeight="1" thickBot="1">
      <c r="A7" s="125">
        <v>5</v>
      </c>
      <c r="B7" s="125" t="s">
        <v>1612</v>
      </c>
      <c r="C7" s="125" t="s">
        <v>39</v>
      </c>
      <c r="D7" s="170">
        <v>6</v>
      </c>
      <c r="E7" s="125" t="s">
        <v>9</v>
      </c>
      <c r="F7" s="125"/>
      <c r="G7" s="171" t="s">
        <v>1372</v>
      </c>
      <c r="H7" s="171" t="s">
        <v>1373</v>
      </c>
      <c r="I7" s="171" t="s">
        <v>586</v>
      </c>
      <c r="J7" s="172"/>
      <c r="K7" s="173">
        <v>50</v>
      </c>
      <c r="L7" s="173">
        <f t="shared" si="0"/>
        <v>300</v>
      </c>
      <c r="M7" s="174">
        <v>0.12</v>
      </c>
      <c r="N7" s="173">
        <f t="shared" si="1"/>
        <v>36</v>
      </c>
      <c r="O7" s="175"/>
      <c r="P7" s="132"/>
      <c r="Q7" s="176" t="s">
        <v>1373</v>
      </c>
    </row>
    <row r="8" spans="1:17" s="48" customFormat="1" ht="68.25" customHeight="1" thickBot="1">
      <c r="A8" s="125">
        <v>6</v>
      </c>
      <c r="B8" s="125" t="s">
        <v>1613</v>
      </c>
      <c r="C8" s="125" t="s">
        <v>40</v>
      </c>
      <c r="D8" s="170">
        <v>2</v>
      </c>
      <c r="E8" s="125" t="s">
        <v>9</v>
      </c>
      <c r="F8" s="125"/>
      <c r="G8" s="171" t="s">
        <v>1374</v>
      </c>
      <c r="H8" s="171" t="s">
        <v>1375</v>
      </c>
      <c r="I8" s="171" t="s">
        <v>62</v>
      </c>
      <c r="J8" s="172"/>
      <c r="K8" s="173">
        <v>37</v>
      </c>
      <c r="L8" s="173">
        <f t="shared" si="0"/>
        <v>74</v>
      </c>
      <c r="M8" s="174">
        <v>0.12</v>
      </c>
      <c r="N8" s="173">
        <f t="shared" si="1"/>
        <v>8.879999999999999</v>
      </c>
      <c r="O8" s="175"/>
      <c r="P8" s="132"/>
      <c r="Q8" s="176" t="s">
        <v>1375</v>
      </c>
    </row>
    <row r="9" spans="1:17" s="48" customFormat="1" ht="87.75" customHeight="1" thickBot="1">
      <c r="A9" s="125">
        <v>7</v>
      </c>
      <c r="B9" s="125" t="s">
        <v>1614</v>
      </c>
      <c r="C9" s="125" t="s">
        <v>41</v>
      </c>
      <c r="D9" s="170">
        <v>120</v>
      </c>
      <c r="E9" s="125" t="s">
        <v>9</v>
      </c>
      <c r="F9" s="125"/>
      <c r="G9" s="171" t="s">
        <v>1376</v>
      </c>
      <c r="H9" s="171" t="s">
        <v>1377</v>
      </c>
      <c r="I9" s="171"/>
      <c r="J9" s="172"/>
      <c r="K9" s="173">
        <v>45</v>
      </c>
      <c r="L9" s="173">
        <f t="shared" si="0"/>
        <v>5400</v>
      </c>
      <c r="M9" s="174">
        <v>0.12</v>
      </c>
      <c r="N9" s="173">
        <f t="shared" si="1"/>
        <v>648</v>
      </c>
      <c r="O9" s="175"/>
      <c r="P9" s="125"/>
      <c r="Q9" s="176" t="s">
        <v>1376</v>
      </c>
    </row>
    <row r="10" spans="1:17" s="48" customFormat="1" ht="68.25" customHeight="1" thickBot="1">
      <c r="A10" s="125">
        <v>8</v>
      </c>
      <c r="B10" s="125" t="s">
        <v>1615</v>
      </c>
      <c r="C10" s="125" t="s">
        <v>42</v>
      </c>
      <c r="D10" s="170">
        <v>100</v>
      </c>
      <c r="E10" s="125" t="s">
        <v>9</v>
      </c>
      <c r="F10" s="125"/>
      <c r="G10" s="171" t="s">
        <v>1378</v>
      </c>
      <c r="H10" s="171" t="s">
        <v>1379</v>
      </c>
      <c r="I10" s="171" t="s">
        <v>1365</v>
      </c>
      <c r="J10" s="172"/>
      <c r="K10" s="173">
        <v>300</v>
      </c>
      <c r="L10" s="173">
        <f t="shared" si="0"/>
        <v>30000</v>
      </c>
      <c r="M10" s="174">
        <v>0.12</v>
      </c>
      <c r="N10" s="173">
        <f t="shared" si="1"/>
        <v>3600</v>
      </c>
      <c r="O10" s="175"/>
      <c r="P10" s="132"/>
      <c r="Q10" s="89" t="s">
        <v>2397</v>
      </c>
    </row>
    <row r="11" spans="1:17" s="48" customFormat="1" ht="84" customHeight="1" thickBot="1">
      <c r="A11" s="125">
        <v>9</v>
      </c>
      <c r="B11" s="125" t="s">
        <v>1616</v>
      </c>
      <c r="C11" s="125" t="s">
        <v>43</v>
      </c>
      <c r="D11" s="170">
        <v>60</v>
      </c>
      <c r="E11" s="125" t="s">
        <v>9</v>
      </c>
      <c r="F11" s="125"/>
      <c r="G11" s="171" t="s">
        <v>1380</v>
      </c>
      <c r="H11" s="171" t="s">
        <v>1381</v>
      </c>
      <c r="I11" s="171" t="s">
        <v>1365</v>
      </c>
      <c r="J11" s="172"/>
      <c r="K11" s="173">
        <v>160</v>
      </c>
      <c r="L11" s="173">
        <f t="shared" si="0"/>
        <v>9600</v>
      </c>
      <c r="M11" s="174">
        <v>0.12</v>
      </c>
      <c r="N11" s="173">
        <f t="shared" si="1"/>
        <v>1152</v>
      </c>
      <c r="O11" s="175"/>
      <c r="P11" s="132"/>
      <c r="Q11" s="90" t="s">
        <v>2416</v>
      </c>
    </row>
    <row r="12" spans="1:17" s="48" customFormat="1" ht="13.5" thickBot="1">
      <c r="A12" s="125"/>
      <c r="B12" s="125"/>
      <c r="C12" s="125" t="s">
        <v>12</v>
      </c>
      <c r="D12" s="125">
        <f>SUM(D3:D11)</f>
        <v>476</v>
      </c>
      <c r="E12" s="125"/>
      <c r="F12" s="125"/>
      <c r="G12" s="177"/>
      <c r="H12" s="113"/>
      <c r="I12" s="113"/>
      <c r="J12" s="113" t="s">
        <v>1186</v>
      </c>
      <c r="K12" s="178" t="s">
        <v>1187</v>
      </c>
      <c r="L12" s="178">
        <f>SUM(L3:L11)</f>
        <v>57082</v>
      </c>
      <c r="M12" s="113" t="s">
        <v>1188</v>
      </c>
      <c r="N12" s="178">
        <f>SUM(N3:N11)</f>
        <v>6849.84</v>
      </c>
      <c r="O12" s="179"/>
      <c r="P12" s="132"/>
      <c r="Q12" s="180"/>
    </row>
  </sheetData>
  <mergeCells count="1">
    <mergeCell ref="A1:O1"/>
  </mergeCells>
  <pageMargins left="0.196850393700787" right="0.196850393700787" top="0.39370078740157499" bottom="0.196850393700787" header="0.31496062992126" footer="0.31496062992126"/>
  <pageSetup paperSize="8" scale="51" fitToHeight="0" orientation="landscape"/>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pageSetUpPr fitToPage="1"/>
  </sheetPr>
  <dimension ref="A1:T26"/>
  <sheetViews>
    <sheetView showGridLines="0" topLeftCell="F25" zoomScale="85" zoomScaleNormal="85" workbookViewId="0">
      <selection activeCell="U1" sqref="U1:U16384"/>
    </sheetView>
  </sheetViews>
  <sheetFormatPr defaultColWidth="10.42578125" defaultRowHeight="15"/>
  <cols>
    <col min="1" max="1" width="6.42578125" style="43" bestFit="1" customWidth="1"/>
    <col min="2" max="2" width="21.42578125" style="43" bestFit="1" customWidth="1"/>
    <col min="3" max="3" width="19.42578125" style="43" customWidth="1"/>
    <col min="4" max="4" width="19.5703125" style="43" customWidth="1"/>
    <col min="5" max="5" width="9.42578125" style="43" bestFit="1" customWidth="1"/>
    <col min="6" max="6" width="11" style="43" customWidth="1"/>
    <col min="7" max="7" width="6.42578125" style="44" bestFit="1" customWidth="1"/>
    <col min="8" max="8" width="7.85546875" style="43" bestFit="1" customWidth="1"/>
    <col min="9" max="9" width="10.5703125" style="43" bestFit="1" customWidth="1"/>
    <col min="10" max="10" width="9.42578125" style="43" bestFit="1" customWidth="1"/>
    <col min="11" max="11" width="14" style="43" bestFit="1" customWidth="1"/>
    <col min="12" max="12" width="17.42578125" style="43" bestFit="1" customWidth="1"/>
    <col min="13" max="13" width="21.42578125" style="43" customWidth="1"/>
    <col min="14" max="14" width="17.42578125" style="78" customWidth="1"/>
    <col min="15" max="15" width="15.42578125" style="78" customWidth="1"/>
    <col min="16" max="16" width="15.42578125" style="102" customWidth="1"/>
    <col min="17" max="17" width="15.42578125" style="78" customWidth="1"/>
    <col min="18" max="18" width="11.42578125" style="43" bestFit="1" customWidth="1"/>
    <col min="19" max="19" width="20.5703125" style="43" customWidth="1"/>
    <col min="20" max="20" width="16.85546875" style="43" customWidth="1"/>
    <col min="21" max="16384" width="10.42578125" style="43"/>
  </cols>
  <sheetData>
    <row r="1" spans="1:20" s="42" customFormat="1" ht="17.25" customHeight="1" thickTop="1" thickBot="1">
      <c r="A1" s="559" t="s">
        <v>1013</v>
      </c>
      <c r="B1" s="560"/>
      <c r="C1" s="560"/>
      <c r="D1" s="560"/>
      <c r="E1" s="560"/>
      <c r="F1" s="560"/>
      <c r="G1" s="560"/>
      <c r="H1" s="560"/>
      <c r="I1" s="560"/>
      <c r="J1" s="560"/>
      <c r="K1" s="560"/>
      <c r="L1" s="560"/>
      <c r="M1" s="560"/>
      <c r="N1" s="560"/>
      <c r="O1" s="560"/>
      <c r="P1" s="560"/>
      <c r="Q1" s="560"/>
      <c r="R1" s="568"/>
      <c r="T1" s="103"/>
    </row>
    <row r="2" spans="1:20" s="138" customFormat="1" ht="30.75" thickBot="1">
      <c r="A2" s="57" t="s">
        <v>46</v>
      </c>
      <c r="B2" s="79" t="s">
        <v>47</v>
      </c>
      <c r="C2" s="79" t="s">
        <v>7</v>
      </c>
      <c r="D2" s="79" t="s">
        <v>4</v>
      </c>
      <c r="E2" s="79" t="s">
        <v>65</v>
      </c>
      <c r="F2" s="79" t="s">
        <v>1630</v>
      </c>
      <c r="G2" s="79" t="s">
        <v>6</v>
      </c>
      <c r="H2" s="79" t="s">
        <v>46</v>
      </c>
      <c r="I2" s="80" t="s">
        <v>1122</v>
      </c>
      <c r="J2" s="79" t="s">
        <v>1124</v>
      </c>
      <c r="K2" s="79" t="s">
        <v>50</v>
      </c>
      <c r="L2" s="79" t="s">
        <v>7</v>
      </c>
      <c r="M2" s="79" t="s">
        <v>4</v>
      </c>
      <c r="N2" s="81" t="s">
        <v>1173</v>
      </c>
      <c r="O2" s="81" t="s">
        <v>1174</v>
      </c>
      <c r="P2" s="181" t="s">
        <v>1184</v>
      </c>
      <c r="Q2" s="126" t="s">
        <v>1185</v>
      </c>
      <c r="R2" s="79" t="s">
        <v>13</v>
      </c>
      <c r="S2" s="139" t="s">
        <v>1016</v>
      </c>
      <c r="T2" s="145" t="s">
        <v>2449</v>
      </c>
    </row>
    <row r="3" spans="1:20" s="47" customFormat="1" ht="17.25" customHeight="1" thickBot="1">
      <c r="A3" s="259" t="s">
        <v>66</v>
      </c>
      <c r="B3" s="259"/>
      <c r="C3" s="259"/>
      <c r="D3" s="259"/>
      <c r="E3" s="259"/>
      <c r="F3" s="57"/>
      <c r="G3" s="259"/>
      <c r="H3" s="57"/>
      <c r="I3" s="259"/>
      <c r="J3" s="259"/>
      <c r="K3" s="259"/>
      <c r="L3" s="259"/>
      <c r="M3" s="259"/>
      <c r="N3" s="146"/>
      <c r="O3" s="146">
        <f t="shared" ref="O3:O9" si="0">N3*F3</f>
        <v>0</v>
      </c>
      <c r="P3" s="101"/>
      <c r="Q3" s="146"/>
      <c r="R3" s="82"/>
      <c r="S3" s="104"/>
      <c r="T3" s="105"/>
    </row>
    <row r="4" spans="1:20" s="138" customFormat="1" ht="87.75" customHeight="1" thickBot="1">
      <c r="A4" s="57">
        <v>1</v>
      </c>
      <c r="B4" s="79" t="s">
        <v>67</v>
      </c>
      <c r="C4" s="79" t="s">
        <v>68</v>
      </c>
      <c r="D4" s="79"/>
      <c r="E4" s="79" t="s">
        <v>21</v>
      </c>
      <c r="F4" s="57">
        <v>6</v>
      </c>
      <c r="G4" s="79" t="s">
        <v>9</v>
      </c>
      <c r="H4" s="57">
        <v>1</v>
      </c>
      <c r="I4" s="145" t="s">
        <v>1382</v>
      </c>
      <c r="J4" s="145" t="s">
        <v>1196</v>
      </c>
      <c r="K4" s="145" t="s">
        <v>69</v>
      </c>
      <c r="L4" s="145" t="s">
        <v>68</v>
      </c>
      <c r="M4" s="259"/>
      <c r="N4" s="146">
        <v>497</v>
      </c>
      <c r="O4" s="146">
        <f t="shared" si="0"/>
        <v>2982</v>
      </c>
      <c r="P4" s="101">
        <v>0.18</v>
      </c>
      <c r="Q4" s="146">
        <f>O4*P4</f>
        <v>536.76</v>
      </c>
      <c r="R4" s="82" t="s">
        <v>21</v>
      </c>
      <c r="S4" s="259"/>
      <c r="T4" s="145" t="s">
        <v>69</v>
      </c>
    </row>
    <row r="5" spans="1:20" s="138" customFormat="1" ht="87.75" customHeight="1" thickBot="1">
      <c r="A5" s="57">
        <v>2</v>
      </c>
      <c r="B5" s="79" t="s">
        <v>67</v>
      </c>
      <c r="C5" s="79" t="s">
        <v>68</v>
      </c>
      <c r="D5" s="79"/>
      <c r="E5" s="79" t="s">
        <v>22</v>
      </c>
      <c r="F5" s="57">
        <v>3</v>
      </c>
      <c r="G5" s="79" t="s">
        <v>9</v>
      </c>
      <c r="H5" s="57">
        <v>2</v>
      </c>
      <c r="I5" s="145" t="s">
        <v>1382</v>
      </c>
      <c r="J5" s="145" t="s">
        <v>1196</v>
      </c>
      <c r="K5" s="145" t="s">
        <v>69</v>
      </c>
      <c r="L5" s="145" t="s">
        <v>68</v>
      </c>
      <c r="M5" s="259"/>
      <c r="N5" s="146">
        <v>497</v>
      </c>
      <c r="O5" s="146">
        <f t="shared" si="0"/>
        <v>1491</v>
      </c>
      <c r="P5" s="101">
        <v>0.18</v>
      </c>
      <c r="Q5" s="146">
        <f t="shared" ref="Q5:Q25" si="1">O5*P5</f>
        <v>268.38</v>
      </c>
      <c r="R5" s="82" t="s">
        <v>22</v>
      </c>
      <c r="S5" s="259"/>
      <c r="T5" s="145" t="s">
        <v>69</v>
      </c>
    </row>
    <row r="6" spans="1:20" s="138" customFormat="1" ht="87.75" customHeight="1" thickBot="1">
      <c r="A6" s="57">
        <v>3</v>
      </c>
      <c r="B6" s="79" t="s">
        <v>67</v>
      </c>
      <c r="C6" s="79" t="s">
        <v>68</v>
      </c>
      <c r="D6" s="79"/>
      <c r="E6" s="79" t="s">
        <v>23</v>
      </c>
      <c r="F6" s="57">
        <v>6</v>
      </c>
      <c r="G6" s="79" t="s">
        <v>9</v>
      </c>
      <c r="H6" s="57">
        <v>3</v>
      </c>
      <c r="I6" s="145" t="s">
        <v>1382</v>
      </c>
      <c r="J6" s="145" t="s">
        <v>1196</v>
      </c>
      <c r="K6" s="145" t="s">
        <v>69</v>
      </c>
      <c r="L6" s="145" t="s">
        <v>68</v>
      </c>
      <c r="M6" s="259"/>
      <c r="N6" s="146">
        <v>497</v>
      </c>
      <c r="O6" s="146">
        <f t="shared" si="0"/>
        <v>2982</v>
      </c>
      <c r="P6" s="101">
        <v>0.18</v>
      </c>
      <c r="Q6" s="146">
        <f t="shared" si="1"/>
        <v>536.76</v>
      </c>
      <c r="R6" s="82" t="s">
        <v>23</v>
      </c>
      <c r="S6" s="259"/>
      <c r="T6" s="145" t="s">
        <v>69</v>
      </c>
    </row>
    <row r="7" spans="1:20" s="138" customFormat="1" ht="87.75" customHeight="1" thickBot="1">
      <c r="A7" s="57">
        <v>4</v>
      </c>
      <c r="B7" s="79" t="s">
        <v>67</v>
      </c>
      <c r="C7" s="79" t="s">
        <v>68</v>
      </c>
      <c r="D7" s="79"/>
      <c r="E7" s="79" t="s">
        <v>70</v>
      </c>
      <c r="F7" s="57">
        <v>6</v>
      </c>
      <c r="G7" s="79" t="s">
        <v>9</v>
      </c>
      <c r="H7" s="57">
        <v>4</v>
      </c>
      <c r="I7" s="145" t="s">
        <v>1382</v>
      </c>
      <c r="J7" s="145" t="s">
        <v>1196</v>
      </c>
      <c r="K7" s="145" t="s">
        <v>69</v>
      </c>
      <c r="L7" s="145" t="s">
        <v>68</v>
      </c>
      <c r="M7" s="259"/>
      <c r="N7" s="146">
        <v>497</v>
      </c>
      <c r="O7" s="146">
        <f t="shared" si="0"/>
        <v>2982</v>
      </c>
      <c r="P7" s="101">
        <v>0.18</v>
      </c>
      <c r="Q7" s="146">
        <f t="shared" si="1"/>
        <v>536.76</v>
      </c>
      <c r="R7" s="82" t="s">
        <v>70</v>
      </c>
      <c r="S7" s="259"/>
      <c r="T7" s="145" t="s">
        <v>69</v>
      </c>
    </row>
    <row r="8" spans="1:20" s="138" customFormat="1" ht="87.75" customHeight="1" thickBot="1">
      <c r="A8" s="57">
        <v>5</v>
      </c>
      <c r="B8" s="79" t="s">
        <v>67</v>
      </c>
      <c r="C8" s="79" t="s">
        <v>68</v>
      </c>
      <c r="D8" s="79"/>
      <c r="E8" s="79" t="s">
        <v>21</v>
      </c>
      <c r="F8" s="57">
        <v>3</v>
      </c>
      <c r="G8" s="79" t="s">
        <v>9</v>
      </c>
      <c r="H8" s="57">
        <v>5</v>
      </c>
      <c r="I8" s="145" t="s">
        <v>1382</v>
      </c>
      <c r="J8" s="145" t="s">
        <v>1196</v>
      </c>
      <c r="K8" s="145" t="s">
        <v>69</v>
      </c>
      <c r="L8" s="145" t="s">
        <v>68</v>
      </c>
      <c r="M8" s="259"/>
      <c r="N8" s="146">
        <v>497</v>
      </c>
      <c r="O8" s="146">
        <f t="shared" si="0"/>
        <v>1491</v>
      </c>
      <c r="P8" s="101">
        <v>0.18</v>
      </c>
      <c r="Q8" s="146">
        <f t="shared" si="1"/>
        <v>268.38</v>
      </c>
      <c r="R8" s="82" t="s">
        <v>22</v>
      </c>
      <c r="S8" s="259"/>
      <c r="T8" s="145" t="s">
        <v>69</v>
      </c>
    </row>
    <row r="9" spans="1:20" s="138" customFormat="1" ht="30.75" thickBot="1">
      <c r="A9" s="57">
        <v>6</v>
      </c>
      <c r="B9" s="79" t="s">
        <v>67</v>
      </c>
      <c r="C9" s="79" t="s">
        <v>68</v>
      </c>
      <c r="D9" s="79"/>
      <c r="E9" s="79" t="s">
        <v>22</v>
      </c>
      <c r="F9" s="57">
        <v>0</v>
      </c>
      <c r="G9" s="79" t="s">
        <v>9</v>
      </c>
      <c r="H9" s="57"/>
      <c r="I9" s="145"/>
      <c r="J9" s="145"/>
      <c r="K9" s="145"/>
      <c r="L9" s="145"/>
      <c r="M9" s="259"/>
      <c r="N9" s="146">
        <v>0</v>
      </c>
      <c r="O9" s="146">
        <f t="shared" si="0"/>
        <v>0</v>
      </c>
      <c r="P9" s="101">
        <v>0.18</v>
      </c>
      <c r="Q9" s="146">
        <f t="shared" si="1"/>
        <v>0</v>
      </c>
      <c r="R9" s="82"/>
      <c r="S9" s="259"/>
      <c r="T9" s="145"/>
    </row>
    <row r="10" spans="1:20" s="42" customFormat="1" ht="17.25" customHeight="1" thickBot="1">
      <c r="A10" s="259" t="s">
        <v>71</v>
      </c>
      <c r="B10" s="145"/>
      <c r="C10" s="145"/>
      <c r="D10" s="145"/>
      <c r="E10" s="145"/>
      <c r="F10" s="57"/>
      <c r="G10" s="145"/>
      <c r="H10" s="57"/>
      <c r="I10" s="145"/>
      <c r="J10" s="145"/>
      <c r="K10" s="145"/>
      <c r="L10" s="145"/>
      <c r="M10" s="259"/>
      <c r="N10" s="146">
        <v>0</v>
      </c>
      <c r="O10" s="146"/>
      <c r="P10" s="101">
        <v>0.18</v>
      </c>
      <c r="Q10" s="146">
        <f t="shared" si="1"/>
        <v>0</v>
      </c>
      <c r="R10" s="82"/>
      <c r="S10" s="259"/>
      <c r="T10" s="105"/>
    </row>
    <row r="11" spans="1:20" s="138" customFormat="1" ht="87.75" customHeight="1" thickBot="1">
      <c r="A11" s="57">
        <v>7</v>
      </c>
      <c r="B11" s="79" t="s">
        <v>67</v>
      </c>
      <c r="C11" s="79" t="s">
        <v>72</v>
      </c>
      <c r="D11" s="79"/>
      <c r="E11" s="79" t="s">
        <v>21</v>
      </c>
      <c r="F11" s="57">
        <v>8</v>
      </c>
      <c r="G11" s="79" t="s">
        <v>9</v>
      </c>
      <c r="H11" s="57">
        <v>6</v>
      </c>
      <c r="I11" s="145" t="s">
        <v>1382</v>
      </c>
      <c r="J11" s="145" t="s">
        <v>1196</v>
      </c>
      <c r="K11" s="145" t="s">
        <v>73</v>
      </c>
      <c r="L11" s="145" t="s">
        <v>72</v>
      </c>
      <c r="M11" s="259"/>
      <c r="N11" s="146">
        <v>546</v>
      </c>
      <c r="O11" s="146">
        <f t="shared" ref="O11:O25" si="2">N11*F11</f>
        <v>4368</v>
      </c>
      <c r="P11" s="101">
        <v>0.18</v>
      </c>
      <c r="Q11" s="146">
        <f t="shared" si="1"/>
        <v>786.24</v>
      </c>
      <c r="R11" s="82" t="s">
        <v>21</v>
      </c>
      <c r="S11" s="259"/>
      <c r="T11" s="145" t="s">
        <v>73</v>
      </c>
    </row>
    <row r="12" spans="1:20" s="138" customFormat="1" ht="87.75" customHeight="1" thickBot="1">
      <c r="A12" s="57">
        <v>8</v>
      </c>
      <c r="B12" s="79" t="s">
        <v>67</v>
      </c>
      <c r="C12" s="79" t="s">
        <v>74</v>
      </c>
      <c r="D12" s="79"/>
      <c r="E12" s="79" t="s">
        <v>21</v>
      </c>
      <c r="F12" s="57">
        <v>8</v>
      </c>
      <c r="G12" s="79" t="s">
        <v>9</v>
      </c>
      <c r="H12" s="57">
        <v>7</v>
      </c>
      <c r="I12" s="145" t="s">
        <v>1382</v>
      </c>
      <c r="J12" s="145" t="s">
        <v>1196</v>
      </c>
      <c r="K12" s="145" t="s">
        <v>75</v>
      </c>
      <c r="L12" s="145" t="s">
        <v>74</v>
      </c>
      <c r="M12" s="259"/>
      <c r="N12" s="146">
        <v>380</v>
      </c>
      <c r="O12" s="146">
        <f t="shared" si="2"/>
        <v>3040</v>
      </c>
      <c r="P12" s="101">
        <v>0.18</v>
      </c>
      <c r="Q12" s="146">
        <f t="shared" si="1"/>
        <v>547.19999999999993</v>
      </c>
      <c r="R12" s="82" t="s">
        <v>21</v>
      </c>
      <c r="S12" s="259"/>
      <c r="T12" s="145" t="s">
        <v>75</v>
      </c>
    </row>
    <row r="13" spans="1:20" s="138" customFormat="1" ht="87.75" customHeight="1" thickBot="1">
      <c r="A13" s="57">
        <v>9</v>
      </c>
      <c r="B13" s="79" t="s">
        <v>67</v>
      </c>
      <c r="C13" s="79" t="s">
        <v>76</v>
      </c>
      <c r="D13" s="79"/>
      <c r="E13" s="79" t="s">
        <v>22</v>
      </c>
      <c r="F13" s="57">
        <v>6</v>
      </c>
      <c r="G13" s="79" t="s">
        <v>9</v>
      </c>
      <c r="H13" s="57">
        <v>8</v>
      </c>
      <c r="I13" s="145" t="s">
        <v>1382</v>
      </c>
      <c r="J13" s="145" t="s">
        <v>1196</v>
      </c>
      <c r="K13" s="145" t="s">
        <v>77</v>
      </c>
      <c r="L13" s="145" t="s">
        <v>76</v>
      </c>
      <c r="M13" s="259"/>
      <c r="N13" s="146">
        <v>494</v>
      </c>
      <c r="O13" s="146">
        <f t="shared" si="2"/>
        <v>2964</v>
      </c>
      <c r="P13" s="101">
        <v>0.18</v>
      </c>
      <c r="Q13" s="146">
        <f t="shared" si="1"/>
        <v>533.52</v>
      </c>
      <c r="R13" s="82" t="s">
        <v>22</v>
      </c>
      <c r="S13" s="259"/>
      <c r="T13" s="145" t="s">
        <v>77</v>
      </c>
    </row>
    <row r="14" spans="1:20" s="138" customFormat="1" ht="87.75" customHeight="1" thickBot="1">
      <c r="A14" s="57">
        <v>10</v>
      </c>
      <c r="B14" s="79" t="s">
        <v>67</v>
      </c>
      <c r="C14" s="79" t="s">
        <v>72</v>
      </c>
      <c r="D14" s="79"/>
      <c r="E14" s="79" t="s">
        <v>22</v>
      </c>
      <c r="F14" s="57">
        <v>6</v>
      </c>
      <c r="G14" s="79" t="s">
        <v>9</v>
      </c>
      <c r="H14" s="57">
        <v>9</v>
      </c>
      <c r="I14" s="145" t="s">
        <v>1382</v>
      </c>
      <c r="J14" s="145" t="s">
        <v>1196</v>
      </c>
      <c r="K14" s="145" t="s">
        <v>73</v>
      </c>
      <c r="L14" s="145" t="s">
        <v>72</v>
      </c>
      <c r="M14" s="259"/>
      <c r="N14" s="146">
        <v>546</v>
      </c>
      <c r="O14" s="146">
        <f t="shared" si="2"/>
        <v>3276</v>
      </c>
      <c r="P14" s="101">
        <v>0.18</v>
      </c>
      <c r="Q14" s="146">
        <f t="shared" si="1"/>
        <v>589.67999999999995</v>
      </c>
      <c r="R14" s="82" t="s">
        <v>22</v>
      </c>
      <c r="S14" s="259"/>
      <c r="T14" s="145" t="s">
        <v>73</v>
      </c>
    </row>
    <row r="15" spans="1:20" s="138" customFormat="1" ht="87.75" customHeight="1" thickBot="1">
      <c r="A15" s="57">
        <v>11</v>
      </c>
      <c r="B15" s="79" t="s">
        <v>67</v>
      </c>
      <c r="C15" s="79" t="s">
        <v>78</v>
      </c>
      <c r="D15" s="79"/>
      <c r="E15" s="79" t="s">
        <v>22</v>
      </c>
      <c r="F15" s="57">
        <v>4</v>
      </c>
      <c r="G15" s="79" t="s">
        <v>9</v>
      </c>
      <c r="H15" s="57">
        <v>10</v>
      </c>
      <c r="I15" s="145" t="s">
        <v>1382</v>
      </c>
      <c r="J15" s="145" t="s">
        <v>1196</v>
      </c>
      <c r="K15" s="145" t="s">
        <v>79</v>
      </c>
      <c r="L15" s="145" t="s">
        <v>78</v>
      </c>
      <c r="M15" s="259"/>
      <c r="N15" s="146">
        <v>601</v>
      </c>
      <c r="O15" s="146">
        <f t="shared" si="2"/>
        <v>2404</v>
      </c>
      <c r="P15" s="101">
        <v>0.18</v>
      </c>
      <c r="Q15" s="146">
        <f t="shared" si="1"/>
        <v>432.71999999999997</v>
      </c>
      <c r="R15" s="82" t="s">
        <v>22</v>
      </c>
      <c r="S15" s="259"/>
      <c r="T15" s="145" t="s">
        <v>79</v>
      </c>
    </row>
    <row r="16" spans="1:20" s="138" customFormat="1" ht="87.75" customHeight="1" thickBot="1">
      <c r="A16" s="57">
        <v>12</v>
      </c>
      <c r="B16" s="79" t="s">
        <v>67</v>
      </c>
      <c r="C16" s="79" t="s">
        <v>80</v>
      </c>
      <c r="D16" s="79"/>
      <c r="E16" s="79" t="s">
        <v>22</v>
      </c>
      <c r="F16" s="57">
        <v>3</v>
      </c>
      <c r="G16" s="79" t="s">
        <v>9</v>
      </c>
      <c r="H16" s="57">
        <v>11</v>
      </c>
      <c r="I16" s="145" t="s">
        <v>1382</v>
      </c>
      <c r="J16" s="145" t="s">
        <v>1196</v>
      </c>
      <c r="K16" s="145" t="s">
        <v>81</v>
      </c>
      <c r="L16" s="145" t="s">
        <v>80</v>
      </c>
      <c r="M16" s="259"/>
      <c r="N16" s="146">
        <v>784</v>
      </c>
      <c r="O16" s="146">
        <f t="shared" si="2"/>
        <v>2352</v>
      </c>
      <c r="P16" s="101">
        <v>0.18</v>
      </c>
      <c r="Q16" s="146">
        <f t="shared" si="1"/>
        <v>423.35999999999996</v>
      </c>
      <c r="R16" s="82" t="s">
        <v>22</v>
      </c>
      <c r="S16" s="259"/>
      <c r="T16" s="145" t="s">
        <v>81</v>
      </c>
    </row>
    <row r="17" spans="1:20" s="138" customFormat="1" ht="87.75" customHeight="1" thickBot="1">
      <c r="A17" s="57">
        <v>13</v>
      </c>
      <c r="B17" s="79" t="s">
        <v>67</v>
      </c>
      <c r="C17" s="79" t="s">
        <v>82</v>
      </c>
      <c r="D17" s="79"/>
      <c r="E17" s="79" t="s">
        <v>22</v>
      </c>
      <c r="F17" s="57">
        <v>3</v>
      </c>
      <c r="G17" s="79" t="s">
        <v>9</v>
      </c>
      <c r="H17" s="57">
        <v>12</v>
      </c>
      <c r="I17" s="145" t="s">
        <v>1382</v>
      </c>
      <c r="J17" s="145" t="s">
        <v>1196</v>
      </c>
      <c r="K17" s="145" t="s">
        <v>83</v>
      </c>
      <c r="L17" s="145" t="s">
        <v>82</v>
      </c>
      <c r="M17" s="259"/>
      <c r="N17" s="146">
        <v>822</v>
      </c>
      <c r="O17" s="146">
        <f t="shared" si="2"/>
        <v>2466</v>
      </c>
      <c r="P17" s="101">
        <v>0.18</v>
      </c>
      <c r="Q17" s="146">
        <f t="shared" si="1"/>
        <v>443.88</v>
      </c>
      <c r="R17" s="82" t="s">
        <v>22</v>
      </c>
      <c r="S17" s="259"/>
      <c r="T17" s="145" t="s">
        <v>83</v>
      </c>
    </row>
    <row r="18" spans="1:20" s="138" customFormat="1" ht="87.75" customHeight="1" thickBot="1">
      <c r="A18" s="57">
        <v>14</v>
      </c>
      <c r="B18" s="79" t="s">
        <v>67</v>
      </c>
      <c r="C18" s="79" t="s">
        <v>72</v>
      </c>
      <c r="D18" s="79"/>
      <c r="E18" s="79" t="s">
        <v>23</v>
      </c>
      <c r="F18" s="57">
        <v>3</v>
      </c>
      <c r="G18" s="79" t="s">
        <v>9</v>
      </c>
      <c r="H18" s="57">
        <v>13</v>
      </c>
      <c r="I18" s="145" t="s">
        <v>1382</v>
      </c>
      <c r="J18" s="145" t="s">
        <v>1196</v>
      </c>
      <c r="K18" s="145" t="s">
        <v>73</v>
      </c>
      <c r="L18" s="145" t="s">
        <v>72</v>
      </c>
      <c r="M18" s="259"/>
      <c r="N18" s="146">
        <v>546</v>
      </c>
      <c r="O18" s="146">
        <f t="shared" si="2"/>
        <v>1638</v>
      </c>
      <c r="P18" s="101">
        <v>0.18</v>
      </c>
      <c r="Q18" s="146">
        <f t="shared" si="1"/>
        <v>294.83999999999997</v>
      </c>
      <c r="R18" s="82" t="s">
        <v>23</v>
      </c>
      <c r="S18" s="259"/>
      <c r="T18" s="145" t="s">
        <v>73</v>
      </c>
    </row>
    <row r="19" spans="1:20" s="138" customFormat="1" ht="87.75" customHeight="1" thickBot="1">
      <c r="A19" s="57">
        <v>15</v>
      </c>
      <c r="B19" s="79" t="s">
        <v>67</v>
      </c>
      <c r="C19" s="79" t="s">
        <v>78</v>
      </c>
      <c r="D19" s="79"/>
      <c r="E19" s="79" t="s">
        <v>23</v>
      </c>
      <c r="F19" s="57">
        <v>3</v>
      </c>
      <c r="G19" s="79" t="s">
        <v>9</v>
      </c>
      <c r="H19" s="57">
        <v>14</v>
      </c>
      <c r="I19" s="145" t="s">
        <v>1382</v>
      </c>
      <c r="J19" s="145" t="s">
        <v>1196</v>
      </c>
      <c r="K19" s="145" t="s">
        <v>79</v>
      </c>
      <c r="L19" s="145" t="s">
        <v>78</v>
      </c>
      <c r="M19" s="259"/>
      <c r="N19" s="146">
        <v>601</v>
      </c>
      <c r="O19" s="146">
        <f t="shared" si="2"/>
        <v>1803</v>
      </c>
      <c r="P19" s="101">
        <v>0.18</v>
      </c>
      <c r="Q19" s="146">
        <f t="shared" si="1"/>
        <v>324.53999999999996</v>
      </c>
      <c r="R19" s="82" t="s">
        <v>23</v>
      </c>
      <c r="S19" s="259"/>
      <c r="T19" s="145" t="s">
        <v>79</v>
      </c>
    </row>
    <row r="20" spans="1:20" s="138" customFormat="1" ht="87.75" customHeight="1" thickBot="1">
      <c r="A20" s="57">
        <v>16</v>
      </c>
      <c r="B20" s="79" t="s">
        <v>67</v>
      </c>
      <c r="C20" s="79" t="s">
        <v>80</v>
      </c>
      <c r="D20" s="79"/>
      <c r="E20" s="79" t="s">
        <v>23</v>
      </c>
      <c r="F20" s="57">
        <v>3</v>
      </c>
      <c r="G20" s="79" t="s">
        <v>9</v>
      </c>
      <c r="H20" s="57">
        <v>15</v>
      </c>
      <c r="I20" s="145" t="s">
        <v>1382</v>
      </c>
      <c r="J20" s="145" t="s">
        <v>1196</v>
      </c>
      <c r="K20" s="145" t="s">
        <v>81</v>
      </c>
      <c r="L20" s="145" t="s">
        <v>80</v>
      </c>
      <c r="M20" s="259"/>
      <c r="N20" s="146">
        <v>784</v>
      </c>
      <c r="O20" s="146">
        <f t="shared" si="2"/>
        <v>2352</v>
      </c>
      <c r="P20" s="101">
        <v>0.18</v>
      </c>
      <c r="Q20" s="146">
        <f t="shared" si="1"/>
        <v>423.35999999999996</v>
      </c>
      <c r="R20" s="82" t="s">
        <v>23</v>
      </c>
      <c r="S20" s="259"/>
      <c r="T20" s="145" t="s">
        <v>81</v>
      </c>
    </row>
    <row r="21" spans="1:20" s="138" customFormat="1" ht="87.75" customHeight="1" thickBot="1">
      <c r="A21" s="57">
        <v>17</v>
      </c>
      <c r="B21" s="79" t="s">
        <v>67</v>
      </c>
      <c r="C21" s="79" t="s">
        <v>72</v>
      </c>
      <c r="D21" s="79"/>
      <c r="E21" s="79" t="s">
        <v>70</v>
      </c>
      <c r="F21" s="57">
        <v>8</v>
      </c>
      <c r="G21" s="79" t="s">
        <v>9</v>
      </c>
      <c r="H21" s="57">
        <v>16</v>
      </c>
      <c r="I21" s="145" t="s">
        <v>1382</v>
      </c>
      <c r="J21" s="145" t="s">
        <v>1196</v>
      </c>
      <c r="K21" s="145" t="s">
        <v>73</v>
      </c>
      <c r="L21" s="145" t="s">
        <v>72</v>
      </c>
      <c r="M21" s="259"/>
      <c r="N21" s="146">
        <v>546</v>
      </c>
      <c r="O21" s="146">
        <f t="shared" si="2"/>
        <v>4368</v>
      </c>
      <c r="P21" s="101">
        <v>0.18</v>
      </c>
      <c r="Q21" s="146">
        <f t="shared" si="1"/>
        <v>786.24</v>
      </c>
      <c r="R21" s="82" t="s">
        <v>70</v>
      </c>
      <c r="S21" s="259"/>
      <c r="T21" s="145" t="s">
        <v>73</v>
      </c>
    </row>
    <row r="22" spans="1:20" s="138" customFormat="1" ht="87.75" customHeight="1" thickBot="1">
      <c r="A22" s="57">
        <v>18</v>
      </c>
      <c r="B22" s="79" t="s">
        <v>67</v>
      </c>
      <c r="C22" s="79" t="s">
        <v>74</v>
      </c>
      <c r="D22" s="79"/>
      <c r="E22" s="79" t="s">
        <v>70</v>
      </c>
      <c r="F22" s="57">
        <v>10</v>
      </c>
      <c r="G22" s="79" t="s">
        <v>9</v>
      </c>
      <c r="H22" s="57">
        <v>17</v>
      </c>
      <c r="I22" s="145" t="s">
        <v>1382</v>
      </c>
      <c r="J22" s="145" t="s">
        <v>1196</v>
      </c>
      <c r="K22" s="145" t="s">
        <v>75</v>
      </c>
      <c r="L22" s="145" t="s">
        <v>74</v>
      </c>
      <c r="M22" s="259"/>
      <c r="N22" s="146">
        <v>380</v>
      </c>
      <c r="O22" s="146">
        <f t="shared" si="2"/>
        <v>3800</v>
      </c>
      <c r="P22" s="101">
        <v>0.18</v>
      </c>
      <c r="Q22" s="146">
        <f t="shared" si="1"/>
        <v>684</v>
      </c>
      <c r="R22" s="82" t="s">
        <v>70</v>
      </c>
      <c r="S22" s="259"/>
      <c r="T22" s="145" t="s">
        <v>75</v>
      </c>
    </row>
    <row r="23" spans="1:20" s="138" customFormat="1" ht="87.75" customHeight="1" thickBot="1">
      <c r="A23" s="57">
        <v>19</v>
      </c>
      <c r="B23" s="79" t="s">
        <v>84</v>
      </c>
      <c r="C23" s="79" t="s">
        <v>85</v>
      </c>
      <c r="D23" s="79"/>
      <c r="E23" s="79" t="s">
        <v>21</v>
      </c>
      <c r="F23" s="57">
        <v>6</v>
      </c>
      <c r="G23" s="79" t="s">
        <v>9</v>
      </c>
      <c r="H23" s="57">
        <v>18</v>
      </c>
      <c r="I23" s="145" t="s">
        <v>1382</v>
      </c>
      <c r="J23" s="145" t="s">
        <v>1196</v>
      </c>
      <c r="K23" s="145" t="s">
        <v>86</v>
      </c>
      <c r="L23" s="145" t="s">
        <v>85</v>
      </c>
      <c r="M23" s="259"/>
      <c r="N23" s="146">
        <v>1553</v>
      </c>
      <c r="O23" s="146">
        <f t="shared" si="2"/>
        <v>9318</v>
      </c>
      <c r="P23" s="101">
        <v>0.18</v>
      </c>
      <c r="Q23" s="146">
        <f t="shared" si="1"/>
        <v>1677.24</v>
      </c>
      <c r="R23" s="82" t="s">
        <v>21</v>
      </c>
      <c r="S23" s="259"/>
      <c r="T23" s="145" t="s">
        <v>86</v>
      </c>
    </row>
    <row r="24" spans="1:20" s="138" customFormat="1" ht="87.75" customHeight="1" thickBot="1">
      <c r="A24" s="57">
        <v>20</v>
      </c>
      <c r="B24" s="79" t="s">
        <v>67</v>
      </c>
      <c r="C24" s="79" t="s">
        <v>87</v>
      </c>
      <c r="D24" s="79"/>
      <c r="E24" s="79" t="s">
        <v>21</v>
      </c>
      <c r="F24" s="57">
        <v>3</v>
      </c>
      <c r="G24" s="79" t="s">
        <v>9</v>
      </c>
      <c r="H24" s="57">
        <v>19</v>
      </c>
      <c r="I24" s="145" t="s">
        <v>1382</v>
      </c>
      <c r="J24" s="145" t="s">
        <v>1196</v>
      </c>
      <c r="K24" s="145" t="s">
        <v>88</v>
      </c>
      <c r="L24" s="145" t="s">
        <v>87</v>
      </c>
      <c r="M24" s="259"/>
      <c r="N24" s="146">
        <v>1926</v>
      </c>
      <c r="O24" s="146">
        <f t="shared" si="2"/>
        <v>5778</v>
      </c>
      <c r="P24" s="101">
        <v>0.18</v>
      </c>
      <c r="Q24" s="146">
        <f t="shared" si="1"/>
        <v>1040.04</v>
      </c>
      <c r="R24" s="82" t="s">
        <v>21</v>
      </c>
      <c r="S24" s="259"/>
      <c r="T24" s="145" t="s">
        <v>88</v>
      </c>
    </row>
    <row r="25" spans="1:20" s="138" customFormat="1" ht="90" customHeight="1" thickBot="1">
      <c r="A25" s="57">
        <v>21</v>
      </c>
      <c r="B25" s="145" t="s">
        <v>1382</v>
      </c>
      <c r="C25" s="145" t="s">
        <v>2283</v>
      </c>
      <c r="D25" s="79"/>
      <c r="E25" s="79"/>
      <c r="F25" s="57">
        <v>12</v>
      </c>
      <c r="G25" s="79"/>
      <c r="H25" s="57">
        <v>20</v>
      </c>
      <c r="I25" s="145" t="s">
        <v>1382</v>
      </c>
      <c r="J25" s="145" t="s">
        <v>1196</v>
      </c>
      <c r="K25" s="145" t="s">
        <v>2282</v>
      </c>
      <c r="L25" s="145" t="s">
        <v>2283</v>
      </c>
      <c r="M25" s="259"/>
      <c r="N25" s="146">
        <v>1494</v>
      </c>
      <c r="O25" s="146">
        <f t="shared" si="2"/>
        <v>17928</v>
      </c>
      <c r="P25" s="101">
        <v>0.18</v>
      </c>
      <c r="Q25" s="146">
        <f t="shared" si="1"/>
        <v>3227.04</v>
      </c>
      <c r="R25" s="83" t="s">
        <v>2284</v>
      </c>
      <c r="S25" s="259"/>
      <c r="T25" s="145" t="s">
        <v>2282</v>
      </c>
    </row>
    <row r="26" spans="1:20" s="138" customFormat="1" ht="15.75" thickBot="1">
      <c r="A26" s="57"/>
      <c r="B26" s="79" t="s">
        <v>12</v>
      </c>
      <c r="C26" s="79"/>
      <c r="D26" s="79"/>
      <c r="E26" s="79"/>
      <c r="F26" s="57">
        <f>SUM(F4:F25)</f>
        <v>110</v>
      </c>
      <c r="G26" s="79"/>
      <c r="H26" s="59"/>
      <c r="I26" s="84"/>
      <c r="J26" s="58"/>
      <c r="K26" s="58"/>
      <c r="L26" s="58"/>
      <c r="M26" s="59"/>
      <c r="N26" s="85"/>
      <c r="O26" s="85">
        <f>SUM(O4:O25)</f>
        <v>79783</v>
      </c>
      <c r="P26" s="101"/>
      <c r="Q26" s="85">
        <f>SUM(Q4:Q25)</f>
        <v>14360.939999999999</v>
      </c>
      <c r="R26" s="60"/>
      <c r="S26" s="139"/>
      <c r="T26" s="145"/>
    </row>
  </sheetData>
  <mergeCells count="1">
    <mergeCell ref="A1:R1"/>
  </mergeCells>
  <pageMargins left="0.196850393700787" right="0.196850393700787" top="0.39370078740157499" bottom="0.196850393700787" header="0.31496062992126" footer="0.31496062992126"/>
  <pageSetup paperSize="8" scale="47" fitToHeight="0" orientation="landscape" horizontalDpi="300" verticalDpi="300"/>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tabColor rgb="FFFF0000"/>
    <pageSetUpPr fitToPage="1"/>
  </sheetPr>
  <dimension ref="A1:U352"/>
  <sheetViews>
    <sheetView showGridLines="0" view="pageBreakPreview" topLeftCell="D347" zoomScale="55" zoomScaleNormal="80" zoomScaleSheetLayoutView="55" workbookViewId="0">
      <selection activeCell="P350" sqref="P350"/>
    </sheetView>
  </sheetViews>
  <sheetFormatPr defaultColWidth="10.5703125" defaultRowHeight="57" customHeight="1"/>
  <cols>
    <col min="1" max="1" width="6.5703125" style="10" bestFit="1" customWidth="1"/>
    <col min="2" max="2" width="25.140625" style="11" customWidth="1"/>
    <col min="3" max="3" width="26.42578125" style="11" customWidth="1"/>
    <col min="4" max="4" width="7.42578125" style="18" customWidth="1"/>
    <col min="5" max="5" width="7" style="18" customWidth="1"/>
    <col min="6" max="6" width="22.42578125" style="12" customWidth="1"/>
    <col min="7" max="7" width="11.140625" style="37" bestFit="1" customWidth="1"/>
    <col min="8" max="8" width="20" style="39" customWidth="1"/>
    <col min="9" max="9" width="19.42578125" style="39" customWidth="1"/>
    <col min="10" max="10" width="20.5703125" style="37" customWidth="1"/>
    <col min="11" max="11" width="13.42578125" style="305" customWidth="1"/>
    <col min="12" max="13" width="13" style="40" customWidth="1"/>
    <col min="14" max="14" width="18.42578125" style="305" bestFit="1" customWidth="1"/>
    <col min="15" max="15" width="13" style="40" customWidth="1"/>
    <col min="16" max="16" width="17.85546875" style="353" bestFit="1" customWidth="1"/>
    <col min="17" max="17" width="15.42578125" style="38" customWidth="1"/>
    <col min="18" max="19" width="25.42578125" style="12" customWidth="1"/>
    <col min="20" max="20" width="22" style="12" customWidth="1"/>
    <col min="21" max="21" width="26.85546875" style="12" customWidth="1"/>
    <col min="22" max="16384" width="10.5703125" style="12"/>
  </cols>
  <sheetData>
    <row r="1" spans="1:21" ht="16.5" customHeight="1" thickTop="1">
      <c r="A1" s="570" t="s">
        <v>1077</v>
      </c>
      <c r="B1" s="571"/>
      <c r="C1" s="571"/>
      <c r="D1" s="571"/>
      <c r="E1" s="571"/>
      <c r="F1" s="572"/>
      <c r="G1" s="570" t="s">
        <v>1077</v>
      </c>
      <c r="H1" s="571"/>
      <c r="I1" s="571"/>
      <c r="J1" s="571"/>
      <c r="K1" s="571"/>
      <c r="L1" s="571"/>
      <c r="M1" s="571"/>
      <c r="N1" s="571"/>
      <c r="O1" s="571"/>
      <c r="P1" s="571"/>
      <c r="Q1" s="571"/>
    </row>
    <row r="2" spans="1:21" s="13" customFormat="1" ht="57" customHeight="1">
      <c r="A2" s="261" t="s">
        <v>46</v>
      </c>
      <c r="B2" s="261" t="s">
        <v>47</v>
      </c>
      <c r="C2" s="261" t="s">
        <v>7</v>
      </c>
      <c r="D2" s="261" t="s">
        <v>5</v>
      </c>
      <c r="E2" s="261" t="s">
        <v>6</v>
      </c>
      <c r="F2" s="261" t="s">
        <v>1016</v>
      </c>
      <c r="G2" s="270" t="s">
        <v>46</v>
      </c>
      <c r="H2" s="271" t="s">
        <v>47</v>
      </c>
      <c r="I2" s="271" t="s">
        <v>7</v>
      </c>
      <c r="J2" s="270" t="s">
        <v>4</v>
      </c>
      <c r="K2" s="302" t="s">
        <v>5</v>
      </c>
      <c r="L2" s="272" t="s">
        <v>1125</v>
      </c>
      <c r="M2" s="273" t="s">
        <v>1173</v>
      </c>
      <c r="N2" s="324" t="s">
        <v>1174</v>
      </c>
      <c r="O2" s="273" t="s">
        <v>1184</v>
      </c>
      <c r="P2" s="350" t="s">
        <v>1185</v>
      </c>
      <c r="Q2" s="272" t="s">
        <v>1648</v>
      </c>
      <c r="R2" s="274" t="s">
        <v>1016</v>
      </c>
      <c r="S2" s="274" t="s">
        <v>2931</v>
      </c>
      <c r="T2" s="274" t="s">
        <v>2444</v>
      </c>
      <c r="U2" s="274" t="s">
        <v>1018</v>
      </c>
    </row>
    <row r="3" spans="1:21" s="2" customFormat="1" ht="96.75" customHeight="1">
      <c r="A3" s="261">
        <v>1</v>
      </c>
      <c r="B3" s="261" t="s">
        <v>200</v>
      </c>
      <c r="C3" s="261" t="s">
        <v>201</v>
      </c>
      <c r="D3" s="261">
        <v>6</v>
      </c>
      <c r="E3" s="261" t="s">
        <v>9</v>
      </c>
      <c r="F3" s="261"/>
      <c r="G3" s="275">
        <v>1</v>
      </c>
      <c r="H3" s="276" t="s">
        <v>1649</v>
      </c>
      <c r="I3" s="276" t="s">
        <v>1650</v>
      </c>
      <c r="J3" s="277"/>
      <c r="K3" s="303">
        <v>1</v>
      </c>
      <c r="L3" s="278">
        <v>6</v>
      </c>
      <c r="M3" s="279">
        <v>226</v>
      </c>
      <c r="N3" s="325">
        <v>271.2</v>
      </c>
      <c r="O3" s="280">
        <v>0.18</v>
      </c>
      <c r="P3" s="351">
        <f t="shared" ref="P3:P66" si="0">O3*N3</f>
        <v>48.815999999999995</v>
      </c>
      <c r="Q3" s="281" t="s">
        <v>2247</v>
      </c>
      <c r="R3" s="282"/>
      <c r="S3" s="282" t="s">
        <v>2937</v>
      </c>
      <c r="T3" s="282" t="s">
        <v>2502</v>
      </c>
      <c r="U3" s="288" t="s">
        <v>2944</v>
      </c>
    </row>
    <row r="4" spans="1:21" s="2" customFormat="1" ht="96.75" customHeight="1">
      <c r="A4" s="261">
        <v>2</v>
      </c>
      <c r="B4" s="261" t="s">
        <v>202</v>
      </c>
      <c r="C4" s="261" t="s">
        <v>203</v>
      </c>
      <c r="D4" s="261">
        <v>8</v>
      </c>
      <c r="E4" s="261" t="s">
        <v>9</v>
      </c>
      <c r="F4" s="261"/>
      <c r="G4" s="275">
        <v>2</v>
      </c>
      <c r="H4" s="276" t="s">
        <v>1649</v>
      </c>
      <c r="I4" s="276" t="s">
        <v>1650</v>
      </c>
      <c r="J4" s="277"/>
      <c r="K4" s="303">
        <v>2</v>
      </c>
      <c r="L4" s="278">
        <v>6</v>
      </c>
      <c r="M4" s="279">
        <v>252</v>
      </c>
      <c r="N4" s="325">
        <v>302.39999999999998</v>
      </c>
      <c r="O4" s="280">
        <v>0.18</v>
      </c>
      <c r="P4" s="351">
        <f t="shared" si="0"/>
        <v>54.431999999999995</v>
      </c>
      <c r="Q4" s="281" t="s">
        <v>2247</v>
      </c>
      <c r="R4" s="282"/>
      <c r="S4" s="282" t="s">
        <v>2937</v>
      </c>
      <c r="T4" s="282" t="s">
        <v>2503</v>
      </c>
      <c r="U4" s="288" t="s">
        <v>2945</v>
      </c>
    </row>
    <row r="5" spans="1:21" s="2" customFormat="1" ht="96.75" customHeight="1">
      <c r="A5" s="261">
        <v>3</v>
      </c>
      <c r="B5" s="261" t="s">
        <v>204</v>
      </c>
      <c r="C5" s="261" t="s">
        <v>205</v>
      </c>
      <c r="D5" s="261">
        <v>8</v>
      </c>
      <c r="E5" s="261" t="s">
        <v>9</v>
      </c>
      <c r="F5" s="261"/>
      <c r="G5" s="275">
        <v>3</v>
      </c>
      <c r="H5" s="276" t="s">
        <v>1649</v>
      </c>
      <c r="I5" s="276" t="s">
        <v>1651</v>
      </c>
      <c r="J5" s="277"/>
      <c r="K5" s="303">
        <v>1</v>
      </c>
      <c r="L5" s="278">
        <v>6</v>
      </c>
      <c r="M5" s="279">
        <v>316</v>
      </c>
      <c r="N5" s="325">
        <v>379.2</v>
      </c>
      <c r="O5" s="280">
        <v>0.18</v>
      </c>
      <c r="P5" s="351">
        <f t="shared" si="0"/>
        <v>68.256</v>
      </c>
      <c r="Q5" s="281" t="s">
        <v>2247</v>
      </c>
      <c r="R5" s="282"/>
      <c r="S5" s="282" t="s">
        <v>2937</v>
      </c>
      <c r="T5" s="282" t="s">
        <v>2504</v>
      </c>
      <c r="U5" s="288" t="s">
        <v>2946</v>
      </c>
    </row>
    <row r="6" spans="1:21" s="2" customFormat="1" ht="96.75" customHeight="1">
      <c r="A6" s="261">
        <v>4</v>
      </c>
      <c r="B6" s="261" t="s">
        <v>2252</v>
      </c>
      <c r="C6" s="261" t="s">
        <v>2253</v>
      </c>
      <c r="D6" s="261">
        <v>2</v>
      </c>
      <c r="E6" s="261" t="s">
        <v>9</v>
      </c>
      <c r="F6" s="261"/>
      <c r="G6" s="275">
        <v>5</v>
      </c>
      <c r="H6" s="276" t="s">
        <v>1649</v>
      </c>
      <c r="I6" s="276" t="s">
        <v>1650</v>
      </c>
      <c r="J6" s="277"/>
      <c r="K6" s="303">
        <v>1</v>
      </c>
      <c r="L6" s="278">
        <v>6</v>
      </c>
      <c r="M6" s="279">
        <v>376</v>
      </c>
      <c r="N6" s="325">
        <v>451.2</v>
      </c>
      <c r="O6" s="280">
        <v>0.18</v>
      </c>
      <c r="P6" s="351">
        <f t="shared" si="0"/>
        <v>81.215999999999994</v>
      </c>
      <c r="Q6" s="281" t="s">
        <v>2247</v>
      </c>
      <c r="R6" s="282"/>
      <c r="S6" s="282" t="s">
        <v>2937</v>
      </c>
      <c r="T6" s="282" t="s">
        <v>2505</v>
      </c>
      <c r="U6" s="288" t="s">
        <v>2947</v>
      </c>
    </row>
    <row r="7" spans="1:21" s="2" customFormat="1" ht="96.75" customHeight="1">
      <c r="A7" s="261">
        <v>5</v>
      </c>
      <c r="B7" s="261" t="s">
        <v>206</v>
      </c>
      <c r="C7" s="261" t="s">
        <v>207</v>
      </c>
      <c r="D7" s="261">
        <v>2</v>
      </c>
      <c r="E7" s="261" t="s">
        <v>9</v>
      </c>
      <c r="F7" s="261"/>
      <c r="G7" s="275">
        <v>6</v>
      </c>
      <c r="H7" s="276" t="s">
        <v>1652</v>
      </c>
      <c r="I7" s="276" t="s">
        <v>1653</v>
      </c>
      <c r="J7" s="277"/>
      <c r="K7" s="303">
        <v>1</v>
      </c>
      <c r="L7" s="278">
        <v>1</v>
      </c>
      <c r="M7" s="279">
        <v>1325</v>
      </c>
      <c r="N7" s="325">
        <v>1590</v>
      </c>
      <c r="O7" s="280">
        <v>0.18</v>
      </c>
      <c r="P7" s="351">
        <f t="shared" si="0"/>
        <v>286.2</v>
      </c>
      <c r="Q7" s="281"/>
      <c r="R7" s="282"/>
      <c r="S7" s="282" t="s">
        <v>2937</v>
      </c>
      <c r="T7" s="282">
        <v>1075509</v>
      </c>
      <c r="U7" s="283" t="s">
        <v>2506</v>
      </c>
    </row>
    <row r="8" spans="1:21" s="2" customFormat="1" ht="96.75" customHeight="1">
      <c r="A8" s="261">
        <v>6</v>
      </c>
      <c r="B8" s="261" t="s">
        <v>208</v>
      </c>
      <c r="C8" s="261" t="s">
        <v>209</v>
      </c>
      <c r="D8" s="261">
        <v>1</v>
      </c>
      <c r="E8" s="261" t="s">
        <v>9</v>
      </c>
      <c r="F8" s="261"/>
      <c r="G8" s="275">
        <v>7</v>
      </c>
      <c r="H8" s="276" t="s">
        <v>1654</v>
      </c>
      <c r="I8" s="276" t="s">
        <v>1655</v>
      </c>
      <c r="J8" s="277"/>
      <c r="K8" s="303">
        <v>1</v>
      </c>
      <c r="L8" s="278">
        <v>1</v>
      </c>
      <c r="M8" s="279">
        <v>594</v>
      </c>
      <c r="N8" s="325">
        <v>712.8</v>
      </c>
      <c r="O8" s="280">
        <v>0.18</v>
      </c>
      <c r="P8" s="351">
        <f t="shared" si="0"/>
        <v>128.30399999999997</v>
      </c>
      <c r="Q8" s="281"/>
      <c r="R8" s="282"/>
      <c r="S8" s="282" t="s">
        <v>2937</v>
      </c>
      <c r="T8" s="282" t="s">
        <v>2507</v>
      </c>
      <c r="U8" s="283" t="s">
        <v>2508</v>
      </c>
    </row>
    <row r="9" spans="1:21" s="2" customFormat="1" ht="96.75" customHeight="1">
      <c r="A9" s="261">
        <v>7</v>
      </c>
      <c r="B9" s="261" t="s">
        <v>210</v>
      </c>
      <c r="C9" s="261" t="s">
        <v>211</v>
      </c>
      <c r="D9" s="261">
        <v>4</v>
      </c>
      <c r="E9" s="261" t="s">
        <v>9</v>
      </c>
      <c r="F9" s="261"/>
      <c r="G9" s="275">
        <v>8</v>
      </c>
      <c r="H9" s="276" t="s">
        <v>1656</v>
      </c>
      <c r="I9" s="276" t="s">
        <v>1177</v>
      </c>
      <c r="J9" s="277"/>
      <c r="K9" s="303">
        <v>1</v>
      </c>
      <c r="L9" s="278">
        <v>1</v>
      </c>
      <c r="M9" s="279">
        <v>1360</v>
      </c>
      <c r="N9" s="325">
        <v>1632</v>
      </c>
      <c r="O9" s="280">
        <v>0.18</v>
      </c>
      <c r="P9" s="351">
        <f t="shared" si="0"/>
        <v>293.76</v>
      </c>
      <c r="Q9" s="281"/>
      <c r="R9" s="282"/>
      <c r="S9" s="282" t="s">
        <v>2937</v>
      </c>
      <c r="T9" s="282" t="s">
        <v>2509</v>
      </c>
      <c r="U9" s="283" t="s">
        <v>2510</v>
      </c>
    </row>
    <row r="10" spans="1:21" s="2" customFormat="1" ht="96.75" customHeight="1">
      <c r="A10" s="261">
        <v>8</v>
      </c>
      <c r="B10" s="261" t="s">
        <v>212</v>
      </c>
      <c r="C10" s="261" t="s">
        <v>213</v>
      </c>
      <c r="D10" s="261">
        <v>4</v>
      </c>
      <c r="E10" s="261" t="s">
        <v>9</v>
      </c>
      <c r="F10" s="261"/>
      <c r="G10" s="275">
        <v>9</v>
      </c>
      <c r="H10" s="276" t="s">
        <v>1657</v>
      </c>
      <c r="I10" s="276" t="s">
        <v>1177</v>
      </c>
      <c r="J10" s="277"/>
      <c r="K10" s="303">
        <v>1</v>
      </c>
      <c r="L10" s="278">
        <v>1</v>
      </c>
      <c r="M10" s="279">
        <v>594</v>
      </c>
      <c r="N10" s="325">
        <v>712.8</v>
      </c>
      <c r="O10" s="280">
        <v>0.18</v>
      </c>
      <c r="P10" s="351">
        <f t="shared" si="0"/>
        <v>128.30399999999997</v>
      </c>
      <c r="Q10" s="281"/>
      <c r="R10" s="284"/>
      <c r="S10" s="282" t="s">
        <v>2937</v>
      </c>
      <c r="T10" s="282"/>
      <c r="U10" s="283" t="s">
        <v>2511</v>
      </c>
    </row>
    <row r="11" spans="1:21" s="2" customFormat="1" ht="96.75" customHeight="1">
      <c r="A11" s="261">
        <v>9</v>
      </c>
      <c r="B11" s="261" t="s">
        <v>214</v>
      </c>
      <c r="C11" s="261" t="s">
        <v>215</v>
      </c>
      <c r="D11" s="261">
        <v>2</v>
      </c>
      <c r="E11" s="261" t="s">
        <v>9</v>
      </c>
      <c r="F11" s="261"/>
      <c r="G11" s="275">
        <v>10</v>
      </c>
      <c r="H11" s="276" t="s">
        <v>1658</v>
      </c>
      <c r="I11" s="276" t="s">
        <v>1177</v>
      </c>
      <c r="J11" s="277"/>
      <c r="K11" s="303">
        <v>1</v>
      </c>
      <c r="L11" s="278">
        <v>1</v>
      </c>
      <c r="M11" s="279">
        <v>671</v>
      </c>
      <c r="N11" s="325">
        <v>805.2</v>
      </c>
      <c r="O11" s="280">
        <v>0.12</v>
      </c>
      <c r="P11" s="351">
        <f t="shared" si="0"/>
        <v>96.623999999999995</v>
      </c>
      <c r="Q11" s="281" t="s">
        <v>1629</v>
      </c>
      <c r="R11" s="282"/>
      <c r="S11" s="282" t="s">
        <v>2937</v>
      </c>
      <c r="T11" s="282">
        <v>67875</v>
      </c>
      <c r="U11" s="283" t="s">
        <v>2512</v>
      </c>
    </row>
    <row r="12" spans="1:21" s="2" customFormat="1" ht="96.75" customHeight="1">
      <c r="A12" s="261">
        <v>10</v>
      </c>
      <c r="B12" s="261" t="s">
        <v>216</v>
      </c>
      <c r="C12" s="261" t="s">
        <v>217</v>
      </c>
      <c r="D12" s="261">
        <v>6</v>
      </c>
      <c r="E12" s="261" t="s">
        <v>9</v>
      </c>
      <c r="F12" s="261"/>
      <c r="G12" s="275">
        <v>11</v>
      </c>
      <c r="H12" s="276" t="s">
        <v>1659</v>
      </c>
      <c r="I12" s="276" t="s">
        <v>1177</v>
      </c>
      <c r="J12" s="277"/>
      <c r="K12" s="303">
        <v>1</v>
      </c>
      <c r="L12" s="278">
        <v>1</v>
      </c>
      <c r="M12" s="279">
        <v>3127</v>
      </c>
      <c r="N12" s="325">
        <v>3752.4</v>
      </c>
      <c r="O12" s="280">
        <v>0.12</v>
      </c>
      <c r="P12" s="351">
        <f t="shared" si="0"/>
        <v>450.28800000000001</v>
      </c>
      <c r="Q12" s="281" t="s">
        <v>1629</v>
      </c>
      <c r="R12" s="282"/>
      <c r="S12" s="282" t="s">
        <v>2937</v>
      </c>
      <c r="T12" s="282" t="s">
        <v>2513</v>
      </c>
      <c r="U12" s="283" t="s">
        <v>2514</v>
      </c>
    </row>
    <row r="13" spans="1:21" s="2" customFormat="1" ht="96.75" customHeight="1">
      <c r="A13" s="261">
        <v>11</v>
      </c>
      <c r="B13" s="261" t="s">
        <v>218</v>
      </c>
      <c r="C13" s="261" t="s">
        <v>219</v>
      </c>
      <c r="D13" s="261">
        <v>2</v>
      </c>
      <c r="E13" s="261" t="s">
        <v>9</v>
      </c>
      <c r="F13" s="261"/>
      <c r="G13" s="275">
        <v>12</v>
      </c>
      <c r="H13" s="276" t="s">
        <v>1660</v>
      </c>
      <c r="I13" s="276" t="s">
        <v>1661</v>
      </c>
      <c r="J13" s="277"/>
      <c r="K13" s="303">
        <v>1</v>
      </c>
      <c r="L13" s="278">
        <v>1</v>
      </c>
      <c r="M13" s="279">
        <v>3528</v>
      </c>
      <c r="N13" s="325">
        <v>4233.6000000000004</v>
      </c>
      <c r="O13" s="280">
        <v>0.12</v>
      </c>
      <c r="P13" s="351">
        <f t="shared" si="0"/>
        <v>508.03200000000004</v>
      </c>
      <c r="Q13" s="281"/>
      <c r="R13" s="282"/>
      <c r="S13" s="282" t="s">
        <v>2937</v>
      </c>
      <c r="T13" s="282" t="s">
        <v>2515</v>
      </c>
      <c r="U13" s="283" t="s">
        <v>2516</v>
      </c>
    </row>
    <row r="14" spans="1:21" s="2" customFormat="1" ht="96.75" customHeight="1">
      <c r="A14" s="261">
        <v>12</v>
      </c>
      <c r="B14" s="261" t="s">
        <v>220</v>
      </c>
      <c r="C14" s="261" t="s">
        <v>221</v>
      </c>
      <c r="D14" s="261">
        <v>2</v>
      </c>
      <c r="E14" s="261" t="s">
        <v>9</v>
      </c>
      <c r="F14" s="261"/>
      <c r="G14" s="275">
        <v>14</v>
      </c>
      <c r="H14" s="276" t="s">
        <v>1663</v>
      </c>
      <c r="I14" s="276" t="s">
        <v>1664</v>
      </c>
      <c r="J14" s="277"/>
      <c r="K14" s="303">
        <v>1</v>
      </c>
      <c r="L14" s="278">
        <v>1</v>
      </c>
      <c r="M14" s="279">
        <v>2862</v>
      </c>
      <c r="N14" s="325">
        <v>3434.4</v>
      </c>
      <c r="O14" s="280">
        <v>0.18</v>
      </c>
      <c r="P14" s="351">
        <f t="shared" si="0"/>
        <v>618.19200000000001</v>
      </c>
      <c r="Q14" s="281"/>
      <c r="R14" s="282"/>
      <c r="S14" s="282" t="s">
        <v>2937</v>
      </c>
      <c r="T14" s="282" t="s">
        <v>2517</v>
      </c>
      <c r="U14" s="283" t="s">
        <v>2518</v>
      </c>
    </row>
    <row r="15" spans="1:21" s="2" customFormat="1" ht="96.75" customHeight="1">
      <c r="A15" s="261">
        <v>13</v>
      </c>
      <c r="B15" s="261" t="s">
        <v>2254</v>
      </c>
      <c r="C15" s="261" t="s">
        <v>2255</v>
      </c>
      <c r="D15" s="261">
        <v>4</v>
      </c>
      <c r="E15" s="261" t="s">
        <v>9</v>
      </c>
      <c r="F15" s="261"/>
      <c r="G15" s="275">
        <v>15</v>
      </c>
      <c r="H15" s="276" t="s">
        <v>1665</v>
      </c>
      <c r="I15" s="276" t="s">
        <v>1666</v>
      </c>
      <c r="J15" s="277"/>
      <c r="K15" s="303">
        <v>1</v>
      </c>
      <c r="L15" s="278">
        <v>1</v>
      </c>
      <c r="M15" s="279">
        <v>2016</v>
      </c>
      <c r="N15" s="325">
        <v>2419.1999999999998</v>
      </c>
      <c r="O15" s="280">
        <v>0.18</v>
      </c>
      <c r="P15" s="351">
        <f t="shared" si="0"/>
        <v>435.45599999999996</v>
      </c>
      <c r="Q15" s="281" t="s">
        <v>1629</v>
      </c>
      <c r="R15" s="282"/>
      <c r="S15" s="282" t="s">
        <v>2937</v>
      </c>
      <c r="T15" s="282" t="s">
        <v>2519</v>
      </c>
      <c r="U15" s="283" t="s">
        <v>2520</v>
      </c>
    </row>
    <row r="16" spans="1:21" s="2" customFormat="1" ht="96.75" customHeight="1">
      <c r="A16" s="261">
        <v>14</v>
      </c>
      <c r="B16" s="261" t="s">
        <v>222</v>
      </c>
      <c r="C16" s="261" t="s">
        <v>223</v>
      </c>
      <c r="D16" s="261">
        <v>2</v>
      </c>
      <c r="E16" s="261" t="s">
        <v>9</v>
      </c>
      <c r="F16" s="261"/>
      <c r="G16" s="275">
        <v>19</v>
      </c>
      <c r="H16" s="276" t="s">
        <v>1667</v>
      </c>
      <c r="I16" s="276" t="s">
        <v>1668</v>
      </c>
      <c r="J16" s="277"/>
      <c r="K16" s="303">
        <v>2</v>
      </c>
      <c r="L16" s="278">
        <v>6</v>
      </c>
      <c r="M16" s="279">
        <v>1230</v>
      </c>
      <c r="N16" s="325">
        <v>1476</v>
      </c>
      <c r="O16" s="280">
        <v>0.18</v>
      </c>
      <c r="P16" s="351">
        <f t="shared" si="0"/>
        <v>265.68</v>
      </c>
      <c r="Q16" s="281" t="s">
        <v>2247</v>
      </c>
      <c r="R16" s="277"/>
      <c r="S16" s="282" t="s">
        <v>2937</v>
      </c>
      <c r="T16" s="282" t="s">
        <v>2521</v>
      </c>
      <c r="U16" s="283" t="s">
        <v>2522</v>
      </c>
    </row>
    <row r="17" spans="1:21" s="2" customFormat="1" ht="96.75" customHeight="1">
      <c r="A17" s="261">
        <v>15</v>
      </c>
      <c r="B17" s="261" t="s">
        <v>224</v>
      </c>
      <c r="C17" s="261" t="s">
        <v>225</v>
      </c>
      <c r="D17" s="261">
        <v>1</v>
      </c>
      <c r="E17" s="261" t="s">
        <v>9</v>
      </c>
      <c r="F17" s="261"/>
      <c r="G17" s="275">
        <v>20</v>
      </c>
      <c r="H17" s="276" t="s">
        <v>1667</v>
      </c>
      <c r="I17" s="276" t="s">
        <v>1668</v>
      </c>
      <c r="J17" s="277"/>
      <c r="K17" s="303">
        <v>1</v>
      </c>
      <c r="L17" s="278">
        <v>6</v>
      </c>
      <c r="M17" s="279">
        <v>1656</v>
      </c>
      <c r="N17" s="325">
        <v>1987.2</v>
      </c>
      <c r="O17" s="280">
        <v>0.18</v>
      </c>
      <c r="P17" s="351">
        <f t="shared" si="0"/>
        <v>357.69599999999997</v>
      </c>
      <c r="Q17" s="281" t="s">
        <v>2247</v>
      </c>
      <c r="R17" s="277"/>
      <c r="S17" s="282" t="s">
        <v>2937</v>
      </c>
      <c r="T17" s="282" t="s">
        <v>2523</v>
      </c>
      <c r="U17" s="283" t="s">
        <v>2524</v>
      </c>
    </row>
    <row r="18" spans="1:21" s="2" customFormat="1" ht="96.75" customHeight="1">
      <c r="A18" s="261">
        <v>16</v>
      </c>
      <c r="B18" s="261" t="s">
        <v>2256</v>
      </c>
      <c r="C18" s="261" t="s">
        <v>2257</v>
      </c>
      <c r="D18" s="261">
        <v>1</v>
      </c>
      <c r="E18" s="261" t="s">
        <v>9</v>
      </c>
      <c r="F18" s="261"/>
      <c r="G18" s="275">
        <v>21</v>
      </c>
      <c r="H18" s="276" t="s">
        <v>1667</v>
      </c>
      <c r="I18" s="276" t="s">
        <v>1668</v>
      </c>
      <c r="J18" s="277"/>
      <c r="K18" s="303">
        <v>1</v>
      </c>
      <c r="L18" s="278">
        <v>6</v>
      </c>
      <c r="M18" s="279">
        <v>2316</v>
      </c>
      <c r="N18" s="325">
        <v>2779.2</v>
      </c>
      <c r="O18" s="280">
        <v>0.18</v>
      </c>
      <c r="P18" s="351">
        <f t="shared" si="0"/>
        <v>500.25599999999997</v>
      </c>
      <c r="Q18" s="281" t="s">
        <v>2247</v>
      </c>
      <c r="R18" s="277"/>
      <c r="S18" s="282" t="s">
        <v>2937</v>
      </c>
      <c r="T18" s="282" t="s">
        <v>2525</v>
      </c>
      <c r="U18" s="283" t="s">
        <v>2526</v>
      </c>
    </row>
    <row r="19" spans="1:21" s="2" customFormat="1" ht="96.75" customHeight="1">
      <c r="A19" s="261">
        <v>17</v>
      </c>
      <c r="B19" s="261" t="s">
        <v>2258</v>
      </c>
      <c r="C19" s="261" t="s">
        <v>2259</v>
      </c>
      <c r="D19" s="261">
        <v>2</v>
      </c>
      <c r="E19" s="261" t="s">
        <v>9</v>
      </c>
      <c r="F19" s="261"/>
      <c r="G19" s="275">
        <v>22</v>
      </c>
      <c r="H19" s="276" t="s">
        <v>1667</v>
      </c>
      <c r="I19" s="276" t="s">
        <v>1669</v>
      </c>
      <c r="J19" s="277"/>
      <c r="K19" s="303">
        <v>1</v>
      </c>
      <c r="L19" s="278">
        <v>6</v>
      </c>
      <c r="M19" s="279">
        <v>3162</v>
      </c>
      <c r="N19" s="325">
        <v>3794.4</v>
      </c>
      <c r="O19" s="280">
        <v>0.18</v>
      </c>
      <c r="P19" s="351">
        <f t="shared" si="0"/>
        <v>682.99199999999996</v>
      </c>
      <c r="Q19" s="281" t="s">
        <v>2247</v>
      </c>
      <c r="R19" s="282"/>
      <c r="S19" s="282" t="s">
        <v>2937</v>
      </c>
      <c r="T19" s="282" t="s">
        <v>2527</v>
      </c>
      <c r="U19" s="283" t="s">
        <v>2528</v>
      </c>
    </row>
    <row r="20" spans="1:21" s="2" customFormat="1" ht="96.75" customHeight="1">
      <c r="A20" s="261">
        <v>18</v>
      </c>
      <c r="B20" s="261" t="s">
        <v>2260</v>
      </c>
      <c r="C20" s="261" t="s">
        <v>226</v>
      </c>
      <c r="D20" s="261">
        <v>1</v>
      </c>
      <c r="E20" s="261" t="s">
        <v>9</v>
      </c>
      <c r="F20" s="261"/>
      <c r="G20" s="275">
        <v>24</v>
      </c>
      <c r="H20" s="276" t="s">
        <v>1670</v>
      </c>
      <c r="I20" s="276" t="s">
        <v>1671</v>
      </c>
      <c r="J20" s="277"/>
      <c r="K20" s="303">
        <v>1</v>
      </c>
      <c r="L20" s="278">
        <v>6</v>
      </c>
      <c r="M20" s="279">
        <v>3996</v>
      </c>
      <c r="N20" s="325">
        <v>4795.2</v>
      </c>
      <c r="O20" s="280">
        <v>0.18</v>
      </c>
      <c r="P20" s="351">
        <f t="shared" si="0"/>
        <v>863.13599999999997</v>
      </c>
      <c r="Q20" s="281" t="s">
        <v>2247</v>
      </c>
      <c r="R20" s="282"/>
      <c r="S20" s="282" t="s">
        <v>2937</v>
      </c>
      <c r="T20" s="282" t="s">
        <v>2529</v>
      </c>
      <c r="U20" s="283" t="s">
        <v>2530</v>
      </c>
    </row>
    <row r="21" spans="1:21" s="2" customFormat="1" ht="96.75" customHeight="1">
      <c r="A21" s="261">
        <v>19</v>
      </c>
      <c r="B21" s="261" t="s">
        <v>227</v>
      </c>
      <c r="C21" s="261" t="s">
        <v>228</v>
      </c>
      <c r="D21" s="261">
        <v>2</v>
      </c>
      <c r="E21" s="261" t="s">
        <v>9</v>
      </c>
      <c r="F21" s="261"/>
      <c r="G21" s="275">
        <v>26</v>
      </c>
      <c r="H21" s="276" t="s">
        <v>1672</v>
      </c>
      <c r="I21" s="276" t="s">
        <v>1673</v>
      </c>
      <c r="J21" s="277"/>
      <c r="K21" s="303">
        <v>1</v>
      </c>
      <c r="L21" s="278">
        <v>1</v>
      </c>
      <c r="M21" s="279">
        <v>940</v>
      </c>
      <c r="N21" s="325">
        <v>1128</v>
      </c>
      <c r="O21" s="280">
        <v>0.18</v>
      </c>
      <c r="P21" s="351">
        <f t="shared" si="0"/>
        <v>203.04</v>
      </c>
      <c r="Q21" s="281"/>
      <c r="R21" s="282"/>
      <c r="S21" s="282" t="s">
        <v>2937</v>
      </c>
      <c r="T21" s="282" t="s">
        <v>2531</v>
      </c>
      <c r="U21" s="283" t="s">
        <v>2532</v>
      </c>
    </row>
    <row r="22" spans="1:21" s="2" customFormat="1" ht="96.75" customHeight="1">
      <c r="A22" s="261">
        <v>20</v>
      </c>
      <c r="B22" s="261" t="s">
        <v>229</v>
      </c>
      <c r="C22" s="261" t="s">
        <v>226</v>
      </c>
      <c r="D22" s="261">
        <v>1</v>
      </c>
      <c r="E22" s="261" t="s">
        <v>9</v>
      </c>
      <c r="F22" s="261"/>
      <c r="G22" s="275">
        <v>29</v>
      </c>
      <c r="H22" s="276" t="s">
        <v>1674</v>
      </c>
      <c r="I22" s="276" t="s">
        <v>1675</v>
      </c>
      <c r="J22" s="277"/>
      <c r="K22" s="303">
        <v>1</v>
      </c>
      <c r="L22" s="278">
        <v>1</v>
      </c>
      <c r="M22" s="279">
        <v>1827</v>
      </c>
      <c r="N22" s="325">
        <v>2192.4</v>
      </c>
      <c r="O22" s="280">
        <v>0.18</v>
      </c>
      <c r="P22" s="351">
        <f t="shared" si="0"/>
        <v>394.63200000000001</v>
      </c>
      <c r="Q22" s="281"/>
      <c r="R22" s="282"/>
      <c r="S22" s="282" t="s">
        <v>2937</v>
      </c>
      <c r="T22" s="282" t="s">
        <v>2533</v>
      </c>
      <c r="U22" s="283" t="s">
        <v>2534</v>
      </c>
    </row>
    <row r="23" spans="1:21" s="2" customFormat="1" ht="96.75" customHeight="1">
      <c r="A23" s="261">
        <v>21</v>
      </c>
      <c r="B23" s="261" t="s">
        <v>230</v>
      </c>
      <c r="C23" s="261" t="s">
        <v>231</v>
      </c>
      <c r="D23" s="261">
        <v>1</v>
      </c>
      <c r="E23" s="261" t="s">
        <v>9</v>
      </c>
      <c r="F23" s="261"/>
      <c r="G23" s="275">
        <v>30</v>
      </c>
      <c r="H23" s="276" t="s">
        <v>1676</v>
      </c>
      <c r="I23" s="276" t="s">
        <v>1677</v>
      </c>
      <c r="J23" s="277"/>
      <c r="K23" s="303">
        <v>1</v>
      </c>
      <c r="L23" s="278">
        <v>1</v>
      </c>
      <c r="M23" s="279">
        <v>3614</v>
      </c>
      <c r="N23" s="325">
        <v>4336.8</v>
      </c>
      <c r="O23" s="280">
        <v>0.12</v>
      </c>
      <c r="P23" s="351">
        <f t="shared" si="0"/>
        <v>520.41600000000005</v>
      </c>
      <c r="Q23" s="281"/>
      <c r="R23" s="282"/>
      <c r="S23" s="282" t="s">
        <v>2937</v>
      </c>
      <c r="T23" s="282" t="s">
        <v>2535</v>
      </c>
      <c r="U23" s="283" t="s">
        <v>2536</v>
      </c>
    </row>
    <row r="24" spans="1:21" s="2" customFormat="1" ht="96.75" customHeight="1">
      <c r="A24" s="261">
        <v>22</v>
      </c>
      <c r="B24" s="261" t="s">
        <v>232</v>
      </c>
      <c r="C24" s="261" t="s">
        <v>233</v>
      </c>
      <c r="D24" s="261">
        <v>4</v>
      </c>
      <c r="E24" s="261" t="s">
        <v>9</v>
      </c>
      <c r="F24" s="261"/>
      <c r="G24" s="275">
        <v>31</v>
      </c>
      <c r="H24" s="276" t="s">
        <v>1678</v>
      </c>
      <c r="I24" s="276" t="s">
        <v>1679</v>
      </c>
      <c r="J24" s="277"/>
      <c r="K24" s="303">
        <v>1</v>
      </c>
      <c r="L24" s="278">
        <v>1</v>
      </c>
      <c r="M24" s="279">
        <v>3120</v>
      </c>
      <c r="N24" s="325">
        <v>3744</v>
      </c>
      <c r="O24" s="280">
        <v>0.12</v>
      </c>
      <c r="P24" s="351">
        <f t="shared" si="0"/>
        <v>449.28</v>
      </c>
      <c r="Q24" s="281"/>
      <c r="R24" s="282"/>
      <c r="S24" s="282" t="s">
        <v>2937</v>
      </c>
      <c r="T24" s="282" t="s">
        <v>2537</v>
      </c>
      <c r="U24" s="283" t="s">
        <v>2538</v>
      </c>
    </row>
    <row r="25" spans="1:21" s="2" customFormat="1" ht="96.75" customHeight="1">
      <c r="A25" s="261">
        <v>23</v>
      </c>
      <c r="B25" s="261" t="s">
        <v>2261</v>
      </c>
      <c r="C25" s="261" t="s">
        <v>2262</v>
      </c>
      <c r="D25" s="261">
        <v>2</v>
      </c>
      <c r="E25" s="261" t="s">
        <v>9</v>
      </c>
      <c r="F25" s="261"/>
      <c r="G25" s="275">
        <v>32</v>
      </c>
      <c r="H25" s="276" t="s">
        <v>1680</v>
      </c>
      <c r="I25" s="276" t="s">
        <v>1679</v>
      </c>
      <c r="J25" s="277"/>
      <c r="K25" s="303">
        <v>1</v>
      </c>
      <c r="L25" s="278">
        <v>1</v>
      </c>
      <c r="M25" s="279">
        <v>4790</v>
      </c>
      <c r="N25" s="325">
        <v>5748</v>
      </c>
      <c r="O25" s="280">
        <v>0.12</v>
      </c>
      <c r="P25" s="351">
        <f t="shared" si="0"/>
        <v>689.76</v>
      </c>
      <c r="Q25" s="281"/>
      <c r="R25" s="282"/>
      <c r="S25" s="282" t="s">
        <v>2937</v>
      </c>
      <c r="T25" s="282" t="s">
        <v>2539</v>
      </c>
      <c r="U25" s="283" t="s">
        <v>2540</v>
      </c>
    </row>
    <row r="26" spans="1:21" s="2" customFormat="1" ht="96.75" customHeight="1">
      <c r="A26" s="261">
        <v>24</v>
      </c>
      <c r="B26" s="261" t="s">
        <v>234</v>
      </c>
      <c r="C26" s="261" t="s">
        <v>235</v>
      </c>
      <c r="D26" s="261">
        <v>1</v>
      </c>
      <c r="E26" s="261" t="s">
        <v>9</v>
      </c>
      <c r="F26" s="261"/>
      <c r="G26" s="275">
        <v>33</v>
      </c>
      <c r="H26" s="276" t="s">
        <v>1681</v>
      </c>
      <c r="I26" s="276" t="s">
        <v>1177</v>
      </c>
      <c r="J26" s="277"/>
      <c r="K26" s="303">
        <v>3</v>
      </c>
      <c r="L26" s="278">
        <v>1</v>
      </c>
      <c r="M26" s="279">
        <v>706</v>
      </c>
      <c r="N26" s="325">
        <v>847.2</v>
      </c>
      <c r="O26" s="280">
        <v>0.12</v>
      </c>
      <c r="P26" s="351">
        <f t="shared" si="0"/>
        <v>101.664</v>
      </c>
      <c r="Q26" s="281"/>
      <c r="R26" s="282"/>
      <c r="S26" s="282" t="s">
        <v>2937</v>
      </c>
      <c r="T26" s="282" t="s">
        <v>2541</v>
      </c>
      <c r="U26" s="283" t="s">
        <v>2542</v>
      </c>
    </row>
    <row r="27" spans="1:21" s="2" customFormat="1" ht="96.75" customHeight="1">
      <c r="A27" s="261">
        <v>25</v>
      </c>
      <c r="B27" s="261" t="s">
        <v>2263</v>
      </c>
      <c r="C27" s="261" t="s">
        <v>2264</v>
      </c>
      <c r="D27" s="261">
        <v>1</v>
      </c>
      <c r="E27" s="261" t="s">
        <v>9</v>
      </c>
      <c r="F27" s="261"/>
      <c r="G27" s="275">
        <v>34</v>
      </c>
      <c r="H27" s="276" t="s">
        <v>1682</v>
      </c>
      <c r="I27" s="276" t="s">
        <v>1177</v>
      </c>
      <c r="J27" s="277"/>
      <c r="K27" s="303">
        <v>1</v>
      </c>
      <c r="L27" s="278">
        <v>1</v>
      </c>
      <c r="M27" s="279">
        <v>706</v>
      </c>
      <c r="N27" s="325">
        <v>847.2</v>
      </c>
      <c r="O27" s="280">
        <v>0.12</v>
      </c>
      <c r="P27" s="351">
        <f t="shared" si="0"/>
        <v>101.664</v>
      </c>
      <c r="Q27" s="281"/>
      <c r="R27" s="282"/>
      <c r="S27" s="282" t="s">
        <v>2937</v>
      </c>
      <c r="T27" s="282" t="s">
        <v>2541</v>
      </c>
      <c r="U27" s="283" t="s">
        <v>2542</v>
      </c>
    </row>
    <row r="28" spans="1:21" s="2" customFormat="1" ht="96.75" customHeight="1">
      <c r="A28" s="261">
        <v>26</v>
      </c>
      <c r="B28" s="261" t="s">
        <v>236</v>
      </c>
      <c r="C28" s="261" t="s">
        <v>237</v>
      </c>
      <c r="D28" s="261">
        <v>1</v>
      </c>
      <c r="E28" s="261" t="s">
        <v>9</v>
      </c>
      <c r="F28" s="261"/>
      <c r="G28" s="275">
        <v>35</v>
      </c>
      <c r="H28" s="276" t="s">
        <v>1683</v>
      </c>
      <c r="I28" s="276" t="s">
        <v>1177</v>
      </c>
      <c r="J28" s="277"/>
      <c r="K28" s="303">
        <v>1</v>
      </c>
      <c r="L28" s="278">
        <v>1</v>
      </c>
      <c r="M28" s="279">
        <v>706</v>
      </c>
      <c r="N28" s="325">
        <v>847.2</v>
      </c>
      <c r="O28" s="280">
        <v>0.12</v>
      </c>
      <c r="P28" s="351">
        <f t="shared" si="0"/>
        <v>101.664</v>
      </c>
      <c r="Q28" s="281"/>
      <c r="R28" s="282"/>
      <c r="S28" s="282" t="s">
        <v>2937</v>
      </c>
      <c r="T28" s="282" t="s">
        <v>2541</v>
      </c>
      <c r="U28" s="283" t="s">
        <v>2542</v>
      </c>
    </row>
    <row r="29" spans="1:21" s="2" customFormat="1" ht="96.75" customHeight="1">
      <c r="A29" s="261">
        <v>27</v>
      </c>
      <c r="B29" s="261" t="s">
        <v>234</v>
      </c>
      <c r="C29" s="261" t="s">
        <v>237</v>
      </c>
      <c r="D29" s="261">
        <v>1</v>
      </c>
      <c r="E29" s="261" t="s">
        <v>9</v>
      </c>
      <c r="F29" s="261"/>
      <c r="G29" s="275">
        <v>36</v>
      </c>
      <c r="H29" s="276" t="s">
        <v>1684</v>
      </c>
      <c r="I29" s="276" t="s">
        <v>1661</v>
      </c>
      <c r="J29" s="277"/>
      <c r="K29" s="303">
        <v>1</v>
      </c>
      <c r="L29" s="278">
        <v>1</v>
      </c>
      <c r="M29" s="279">
        <v>467</v>
      </c>
      <c r="N29" s="325">
        <v>560.4</v>
      </c>
      <c r="O29" s="280">
        <v>0.12</v>
      </c>
      <c r="P29" s="351">
        <f t="shared" si="0"/>
        <v>67.24799999999999</v>
      </c>
      <c r="Q29" s="281"/>
      <c r="R29" s="282"/>
      <c r="S29" s="282" t="s">
        <v>2937</v>
      </c>
      <c r="T29" s="282" t="s">
        <v>2543</v>
      </c>
      <c r="U29" s="283" t="s">
        <v>2544</v>
      </c>
    </row>
    <row r="30" spans="1:21" s="2" customFormat="1" ht="96.75" customHeight="1">
      <c r="A30" s="261">
        <v>28</v>
      </c>
      <c r="B30" s="261" t="s">
        <v>234</v>
      </c>
      <c r="C30" s="261" t="s">
        <v>2265</v>
      </c>
      <c r="D30" s="261">
        <v>1</v>
      </c>
      <c r="E30" s="261" t="s">
        <v>9</v>
      </c>
      <c r="F30" s="261"/>
      <c r="G30" s="275">
        <v>38</v>
      </c>
      <c r="H30" s="276" t="s">
        <v>1685</v>
      </c>
      <c r="I30" s="276" t="s">
        <v>1661</v>
      </c>
      <c r="J30" s="277"/>
      <c r="K30" s="303">
        <v>2</v>
      </c>
      <c r="L30" s="278">
        <v>1</v>
      </c>
      <c r="M30" s="279">
        <v>1254</v>
      </c>
      <c r="N30" s="325">
        <v>1504.8</v>
      </c>
      <c r="O30" s="280">
        <v>0.12</v>
      </c>
      <c r="P30" s="351">
        <f t="shared" si="0"/>
        <v>180.57599999999999</v>
      </c>
      <c r="Q30" s="281"/>
      <c r="R30" s="282"/>
      <c r="S30" s="282" t="s">
        <v>2937</v>
      </c>
      <c r="T30" s="282" t="s">
        <v>2545</v>
      </c>
      <c r="U30" s="283" t="s">
        <v>2546</v>
      </c>
    </row>
    <row r="31" spans="1:21" s="2" customFormat="1" ht="96.75" customHeight="1">
      <c r="A31" s="261">
        <v>29</v>
      </c>
      <c r="B31" s="261" t="s">
        <v>239</v>
      </c>
      <c r="C31" s="261" t="s">
        <v>240</v>
      </c>
      <c r="D31" s="261">
        <v>1</v>
      </c>
      <c r="E31" s="261" t="s">
        <v>9</v>
      </c>
      <c r="F31" s="261"/>
      <c r="G31" s="275">
        <v>39</v>
      </c>
      <c r="H31" s="276" t="s">
        <v>1686</v>
      </c>
      <c r="I31" s="276" t="s">
        <v>1661</v>
      </c>
      <c r="J31" s="277"/>
      <c r="K31" s="303">
        <v>1</v>
      </c>
      <c r="L31" s="278">
        <v>1</v>
      </c>
      <c r="M31" s="279">
        <v>750</v>
      </c>
      <c r="N31" s="325">
        <v>900</v>
      </c>
      <c r="O31" s="280">
        <v>0.12</v>
      </c>
      <c r="P31" s="351">
        <f t="shared" si="0"/>
        <v>108</v>
      </c>
      <c r="Q31" s="281" t="s">
        <v>1629</v>
      </c>
      <c r="R31" s="282"/>
      <c r="S31" s="282" t="s">
        <v>2937</v>
      </c>
      <c r="T31" s="282" t="s">
        <v>2547</v>
      </c>
      <c r="U31" s="283" t="s">
        <v>2548</v>
      </c>
    </row>
    <row r="32" spans="1:21" s="2" customFormat="1" ht="96.75" customHeight="1">
      <c r="A32" s="261">
        <v>30</v>
      </c>
      <c r="B32" s="261" t="s">
        <v>234</v>
      </c>
      <c r="C32" s="261" t="s">
        <v>238</v>
      </c>
      <c r="D32" s="261">
        <v>1</v>
      </c>
      <c r="E32" s="261" t="s">
        <v>9</v>
      </c>
      <c r="F32" s="261"/>
      <c r="G32" s="275">
        <v>40</v>
      </c>
      <c r="H32" s="276" t="s">
        <v>1687</v>
      </c>
      <c r="I32" s="276" t="s">
        <v>1661</v>
      </c>
      <c r="J32" s="277"/>
      <c r="K32" s="303">
        <v>1</v>
      </c>
      <c r="L32" s="278">
        <v>1</v>
      </c>
      <c r="M32" s="279">
        <v>971</v>
      </c>
      <c r="N32" s="325">
        <v>1165.2</v>
      </c>
      <c r="O32" s="280">
        <v>0.12</v>
      </c>
      <c r="P32" s="351">
        <f t="shared" si="0"/>
        <v>139.82400000000001</v>
      </c>
      <c r="Q32" s="281" t="s">
        <v>1629</v>
      </c>
      <c r="R32" s="282"/>
      <c r="S32" s="282" t="s">
        <v>2937</v>
      </c>
      <c r="T32" s="282" t="s">
        <v>2549</v>
      </c>
      <c r="U32" s="283" t="s">
        <v>2550</v>
      </c>
    </row>
    <row r="33" spans="1:21" s="2" customFormat="1" ht="96.75" customHeight="1">
      <c r="A33" s="261">
        <v>31</v>
      </c>
      <c r="B33" s="261" t="s">
        <v>241</v>
      </c>
      <c r="C33" s="261" t="s">
        <v>242</v>
      </c>
      <c r="D33" s="261">
        <v>1</v>
      </c>
      <c r="E33" s="261" t="s">
        <v>9</v>
      </c>
      <c r="F33" s="261"/>
      <c r="G33" s="275">
        <v>41</v>
      </c>
      <c r="H33" s="276" t="s">
        <v>1688</v>
      </c>
      <c r="I33" s="276" t="s">
        <v>1661</v>
      </c>
      <c r="J33" s="277"/>
      <c r="K33" s="303">
        <v>1</v>
      </c>
      <c r="L33" s="278">
        <v>1</v>
      </c>
      <c r="M33" s="279">
        <v>3772</v>
      </c>
      <c r="N33" s="325">
        <v>4526.3999999999996</v>
      </c>
      <c r="O33" s="280">
        <v>0.12</v>
      </c>
      <c r="P33" s="351">
        <f t="shared" si="0"/>
        <v>543.16799999999989</v>
      </c>
      <c r="Q33" s="281" t="s">
        <v>1629</v>
      </c>
      <c r="R33" s="282"/>
      <c r="S33" s="282" t="s">
        <v>2937</v>
      </c>
      <c r="T33" s="282" t="s">
        <v>2551</v>
      </c>
      <c r="U33" s="283" t="s">
        <v>2552</v>
      </c>
    </row>
    <row r="34" spans="1:21" s="2" customFormat="1" ht="96.75" customHeight="1">
      <c r="A34" s="261">
        <v>32</v>
      </c>
      <c r="B34" s="261" t="s">
        <v>234</v>
      </c>
      <c r="C34" s="261" t="s">
        <v>243</v>
      </c>
      <c r="D34" s="261">
        <v>1</v>
      </c>
      <c r="E34" s="261" t="s">
        <v>9</v>
      </c>
      <c r="F34" s="261"/>
      <c r="G34" s="275">
        <v>42</v>
      </c>
      <c r="H34" s="276" t="s">
        <v>1689</v>
      </c>
      <c r="I34" s="276" t="s">
        <v>1177</v>
      </c>
      <c r="J34" s="277"/>
      <c r="K34" s="303">
        <v>1</v>
      </c>
      <c r="L34" s="278">
        <v>1</v>
      </c>
      <c r="M34" s="279">
        <v>1402</v>
      </c>
      <c r="N34" s="325">
        <v>1682.4</v>
      </c>
      <c r="O34" s="280">
        <v>0.18</v>
      </c>
      <c r="P34" s="351">
        <f t="shared" si="0"/>
        <v>302.83199999999999</v>
      </c>
      <c r="Q34" s="281" t="s">
        <v>1629</v>
      </c>
      <c r="R34" s="282"/>
      <c r="S34" s="282" t="s">
        <v>2937</v>
      </c>
      <c r="T34" s="282" t="s">
        <v>2553</v>
      </c>
      <c r="U34" s="283" t="s">
        <v>2554</v>
      </c>
    </row>
    <row r="35" spans="1:21" s="2" customFormat="1" ht="96.75" customHeight="1">
      <c r="A35" s="261">
        <v>33</v>
      </c>
      <c r="B35" s="261" t="s">
        <v>244</v>
      </c>
      <c r="C35" s="261" t="s">
        <v>245</v>
      </c>
      <c r="D35" s="261">
        <v>1</v>
      </c>
      <c r="E35" s="261" t="s">
        <v>9</v>
      </c>
      <c r="F35" s="261"/>
      <c r="G35" s="275">
        <v>43</v>
      </c>
      <c r="H35" s="276" t="s">
        <v>1209</v>
      </c>
      <c r="I35" s="276" t="s">
        <v>1177</v>
      </c>
      <c r="J35" s="277"/>
      <c r="K35" s="303">
        <v>1</v>
      </c>
      <c r="L35" s="278">
        <v>1</v>
      </c>
      <c r="M35" s="279">
        <v>4574</v>
      </c>
      <c r="N35" s="325">
        <v>5488.8</v>
      </c>
      <c r="O35" s="280">
        <v>0.18</v>
      </c>
      <c r="P35" s="351">
        <f t="shared" si="0"/>
        <v>987.98400000000004</v>
      </c>
      <c r="Q35" s="281" t="s">
        <v>1629</v>
      </c>
      <c r="R35" s="282"/>
      <c r="S35" s="282" t="s">
        <v>2937</v>
      </c>
      <c r="T35" s="282" t="s">
        <v>2555</v>
      </c>
      <c r="U35" s="283" t="s">
        <v>2556</v>
      </c>
    </row>
    <row r="36" spans="1:21" s="2" customFormat="1" ht="96.75" customHeight="1">
      <c r="A36" s="261">
        <v>34</v>
      </c>
      <c r="B36" s="261" t="s">
        <v>234</v>
      </c>
      <c r="C36" s="261" t="s">
        <v>246</v>
      </c>
      <c r="D36" s="261">
        <v>1</v>
      </c>
      <c r="E36" s="261" t="s">
        <v>9</v>
      </c>
      <c r="F36" s="261"/>
      <c r="G36" s="275">
        <v>44</v>
      </c>
      <c r="H36" s="276" t="s">
        <v>1690</v>
      </c>
      <c r="I36" s="276" t="s">
        <v>1177</v>
      </c>
      <c r="J36" s="277"/>
      <c r="K36" s="303">
        <v>1</v>
      </c>
      <c r="L36" s="278">
        <v>1</v>
      </c>
      <c r="M36" s="279">
        <v>2464</v>
      </c>
      <c r="N36" s="325">
        <v>2956.8</v>
      </c>
      <c r="O36" s="280">
        <v>0.18</v>
      </c>
      <c r="P36" s="351">
        <f t="shared" si="0"/>
        <v>532.22400000000005</v>
      </c>
      <c r="Q36" s="281" t="s">
        <v>1629</v>
      </c>
      <c r="R36" s="282"/>
      <c r="S36" s="282" t="s">
        <v>2937</v>
      </c>
      <c r="T36" s="289"/>
      <c r="U36" s="276" t="s">
        <v>1690</v>
      </c>
    </row>
    <row r="37" spans="1:21" s="2" customFormat="1" ht="96.75" customHeight="1">
      <c r="A37" s="261">
        <v>35</v>
      </c>
      <c r="B37" s="261" t="s">
        <v>247</v>
      </c>
      <c r="C37" s="261" t="s">
        <v>248</v>
      </c>
      <c r="D37" s="261">
        <v>1</v>
      </c>
      <c r="E37" s="261" t="s">
        <v>9</v>
      </c>
      <c r="F37" s="261"/>
      <c r="G37" s="275">
        <v>45</v>
      </c>
      <c r="H37" s="276" t="s">
        <v>1691</v>
      </c>
      <c r="I37" s="276" t="s">
        <v>1177</v>
      </c>
      <c r="J37" s="277"/>
      <c r="K37" s="303">
        <v>1</v>
      </c>
      <c r="L37" s="278">
        <v>1</v>
      </c>
      <c r="M37" s="279">
        <v>2710.3999999999996</v>
      </c>
      <c r="N37" s="325">
        <v>3252.4799999999996</v>
      </c>
      <c r="O37" s="280">
        <v>0.18</v>
      </c>
      <c r="P37" s="351">
        <f t="shared" si="0"/>
        <v>585.44639999999993</v>
      </c>
      <c r="Q37" s="281" t="s">
        <v>1629</v>
      </c>
      <c r="R37" s="282"/>
      <c r="S37" s="282" t="s">
        <v>2937</v>
      </c>
      <c r="T37" s="289"/>
      <c r="U37" s="276" t="s">
        <v>1691</v>
      </c>
    </row>
    <row r="38" spans="1:21" s="2" customFormat="1" ht="96.75" customHeight="1">
      <c r="A38" s="261">
        <v>36</v>
      </c>
      <c r="B38" s="261" t="s">
        <v>234</v>
      </c>
      <c r="C38" s="261" t="s">
        <v>249</v>
      </c>
      <c r="D38" s="261">
        <v>1</v>
      </c>
      <c r="E38" s="261" t="s">
        <v>9</v>
      </c>
      <c r="F38" s="261"/>
      <c r="G38" s="275">
        <v>46</v>
      </c>
      <c r="H38" s="276" t="s">
        <v>1692</v>
      </c>
      <c r="I38" s="276" t="s">
        <v>1177</v>
      </c>
      <c r="J38" s="277"/>
      <c r="K38" s="303">
        <v>1</v>
      </c>
      <c r="L38" s="278">
        <v>1</v>
      </c>
      <c r="M38" s="279">
        <v>2710.3999999999996</v>
      </c>
      <c r="N38" s="325">
        <v>3252.4799999999996</v>
      </c>
      <c r="O38" s="280">
        <v>0.18</v>
      </c>
      <c r="P38" s="351">
        <f t="shared" si="0"/>
        <v>585.44639999999993</v>
      </c>
      <c r="Q38" s="281" t="s">
        <v>1629</v>
      </c>
      <c r="R38" s="282"/>
      <c r="S38" s="282" t="s">
        <v>2937</v>
      </c>
      <c r="T38" s="289"/>
      <c r="U38" s="276" t="s">
        <v>1692</v>
      </c>
    </row>
    <row r="39" spans="1:21" s="2" customFormat="1" ht="96.75" customHeight="1">
      <c r="A39" s="261">
        <v>37</v>
      </c>
      <c r="B39" s="261" t="s">
        <v>2266</v>
      </c>
      <c r="C39" s="261" t="s">
        <v>2267</v>
      </c>
      <c r="D39" s="261">
        <v>1</v>
      </c>
      <c r="E39" s="261" t="s">
        <v>9</v>
      </c>
      <c r="F39" s="261"/>
      <c r="G39" s="275">
        <v>47</v>
      </c>
      <c r="H39" s="276" t="s">
        <v>1693</v>
      </c>
      <c r="I39" s="276" t="s">
        <v>1177</v>
      </c>
      <c r="J39" s="277"/>
      <c r="K39" s="303">
        <v>1</v>
      </c>
      <c r="L39" s="278">
        <v>1</v>
      </c>
      <c r="M39" s="279">
        <v>2956.7999999999997</v>
      </c>
      <c r="N39" s="325">
        <v>3548.16</v>
      </c>
      <c r="O39" s="280">
        <v>0.18</v>
      </c>
      <c r="P39" s="351">
        <f t="shared" si="0"/>
        <v>638.66879999999992</v>
      </c>
      <c r="Q39" s="281"/>
      <c r="R39" s="282"/>
      <c r="S39" s="282" t="s">
        <v>2937</v>
      </c>
      <c r="T39" s="289"/>
      <c r="U39" s="276" t="s">
        <v>1693</v>
      </c>
    </row>
    <row r="40" spans="1:21" s="2" customFormat="1" ht="96.75" customHeight="1">
      <c r="A40" s="261">
        <v>38</v>
      </c>
      <c r="B40" s="261" t="s">
        <v>234</v>
      </c>
      <c r="C40" s="261" t="s">
        <v>250</v>
      </c>
      <c r="D40" s="261">
        <v>1</v>
      </c>
      <c r="E40" s="261" t="s">
        <v>9</v>
      </c>
      <c r="F40" s="261"/>
      <c r="G40" s="275">
        <v>51</v>
      </c>
      <c r="H40" s="276" t="s">
        <v>1694</v>
      </c>
      <c r="I40" s="276" t="s">
        <v>1177</v>
      </c>
      <c r="J40" s="277"/>
      <c r="K40" s="303">
        <v>1</v>
      </c>
      <c r="L40" s="278">
        <v>1</v>
      </c>
      <c r="M40" s="279">
        <v>4065.6</v>
      </c>
      <c r="N40" s="325">
        <v>4878.72</v>
      </c>
      <c r="O40" s="280">
        <v>0.18</v>
      </c>
      <c r="P40" s="351">
        <f t="shared" si="0"/>
        <v>878.16960000000006</v>
      </c>
      <c r="Q40" s="281"/>
      <c r="R40" s="282"/>
      <c r="S40" s="282" t="s">
        <v>2937</v>
      </c>
      <c r="T40" s="289"/>
      <c r="U40" s="276" t="s">
        <v>1694</v>
      </c>
    </row>
    <row r="41" spans="1:21" s="2" customFormat="1" ht="96.75" customHeight="1">
      <c r="A41" s="261">
        <v>39</v>
      </c>
      <c r="B41" s="261" t="s">
        <v>251</v>
      </c>
      <c r="C41" s="261" t="s">
        <v>252</v>
      </c>
      <c r="D41" s="261">
        <v>1</v>
      </c>
      <c r="E41" s="261" t="s">
        <v>9</v>
      </c>
      <c r="F41" s="261"/>
      <c r="G41" s="275">
        <v>52</v>
      </c>
      <c r="H41" s="276" t="s">
        <v>1695</v>
      </c>
      <c r="I41" s="276" t="s">
        <v>1661</v>
      </c>
      <c r="J41" s="277"/>
      <c r="K41" s="303">
        <v>1</v>
      </c>
      <c r="L41" s="278">
        <v>1</v>
      </c>
      <c r="M41" s="279">
        <v>315</v>
      </c>
      <c r="N41" s="325">
        <v>378</v>
      </c>
      <c r="O41" s="280">
        <v>0.18</v>
      </c>
      <c r="P41" s="351">
        <f t="shared" si="0"/>
        <v>68.039999999999992</v>
      </c>
      <c r="Q41" s="281"/>
      <c r="R41" s="282"/>
      <c r="S41" s="282" t="s">
        <v>2937</v>
      </c>
      <c r="T41" s="285"/>
      <c r="U41" s="283" t="str">
        <f t="shared" ref="U41:U48" si="1">H41</f>
        <v>Set 4 Suits Pastry Cutters</v>
      </c>
    </row>
    <row r="42" spans="1:21" s="2" customFormat="1" ht="96.75" customHeight="1">
      <c r="A42" s="261">
        <v>40</v>
      </c>
      <c r="B42" s="261" t="s">
        <v>234</v>
      </c>
      <c r="C42" s="261" t="s">
        <v>253</v>
      </c>
      <c r="D42" s="261">
        <v>1</v>
      </c>
      <c r="E42" s="261" t="s">
        <v>9</v>
      </c>
      <c r="F42" s="261"/>
      <c r="G42" s="275">
        <v>53</v>
      </c>
      <c r="H42" s="276" t="s">
        <v>1696</v>
      </c>
      <c r="I42" s="276" t="s">
        <v>1697</v>
      </c>
      <c r="J42" s="277"/>
      <c r="K42" s="303">
        <v>1</v>
      </c>
      <c r="L42" s="278">
        <v>1</v>
      </c>
      <c r="M42" s="279">
        <v>2700</v>
      </c>
      <c r="N42" s="325">
        <v>3240</v>
      </c>
      <c r="O42" s="280">
        <v>0.18</v>
      </c>
      <c r="P42" s="351">
        <f t="shared" si="0"/>
        <v>583.19999999999993</v>
      </c>
      <c r="Q42" s="281"/>
      <c r="R42" s="282"/>
      <c r="S42" s="282" t="s">
        <v>2937</v>
      </c>
      <c r="T42" s="285"/>
      <c r="U42" s="283" t="str">
        <f t="shared" si="1"/>
        <v>Stainless Steel Cutters Dec 01079 00</v>
      </c>
    </row>
    <row r="43" spans="1:21" s="2" customFormat="1" ht="96.75" customHeight="1">
      <c r="A43" s="261">
        <v>41</v>
      </c>
      <c r="B43" s="261" t="s">
        <v>254</v>
      </c>
      <c r="C43" s="261" t="s">
        <v>255</v>
      </c>
      <c r="D43" s="261">
        <v>1</v>
      </c>
      <c r="E43" s="261" t="s">
        <v>9</v>
      </c>
      <c r="F43" s="261"/>
      <c r="G43" s="275">
        <v>54</v>
      </c>
      <c r="H43" s="276" t="s">
        <v>1698</v>
      </c>
      <c r="I43" s="276" t="s">
        <v>1699</v>
      </c>
      <c r="J43" s="277"/>
      <c r="K43" s="303">
        <v>1</v>
      </c>
      <c r="L43" s="278">
        <v>1</v>
      </c>
      <c r="M43" s="279">
        <v>2700</v>
      </c>
      <c r="N43" s="325">
        <v>3240</v>
      </c>
      <c r="O43" s="280">
        <v>0.18</v>
      </c>
      <c r="P43" s="351">
        <f t="shared" si="0"/>
        <v>583.19999999999993</v>
      </c>
      <c r="Q43" s="281"/>
      <c r="R43" s="282"/>
      <c r="S43" s="282" t="s">
        <v>2937</v>
      </c>
      <c r="T43" s="285"/>
      <c r="U43" s="283" t="str">
        <f t="shared" si="1"/>
        <v>Stainless Steel Cutters Dec 01124</v>
      </c>
    </row>
    <row r="44" spans="1:21" s="2" customFormat="1" ht="96.75" customHeight="1">
      <c r="A44" s="261">
        <v>42</v>
      </c>
      <c r="B44" s="261" t="s">
        <v>256</v>
      </c>
      <c r="C44" s="261" t="s">
        <v>257</v>
      </c>
      <c r="D44" s="261">
        <v>1</v>
      </c>
      <c r="E44" s="261" t="s">
        <v>9</v>
      </c>
      <c r="F44" s="261"/>
      <c r="G44" s="275">
        <v>56</v>
      </c>
      <c r="H44" s="276" t="s">
        <v>1700</v>
      </c>
      <c r="I44" s="276" t="s">
        <v>1701</v>
      </c>
      <c r="J44" s="277"/>
      <c r="K44" s="303">
        <v>1</v>
      </c>
      <c r="L44" s="278">
        <v>1</v>
      </c>
      <c r="M44" s="279">
        <v>2700</v>
      </c>
      <c r="N44" s="325">
        <v>3240</v>
      </c>
      <c r="O44" s="280">
        <v>0.18</v>
      </c>
      <c r="P44" s="351">
        <f t="shared" si="0"/>
        <v>583.19999999999993</v>
      </c>
      <c r="Q44" s="281"/>
      <c r="R44" s="282"/>
      <c r="S44" s="282" t="s">
        <v>2937</v>
      </c>
      <c r="T44" s="285"/>
      <c r="U44" s="283" t="str">
        <f t="shared" si="1"/>
        <v>Stainless Steel Cutters Dec 01073 00</v>
      </c>
    </row>
    <row r="45" spans="1:21" s="2" customFormat="1" ht="96.75" customHeight="1">
      <c r="A45" s="261">
        <v>43</v>
      </c>
      <c r="B45" s="261" t="s">
        <v>258</v>
      </c>
      <c r="C45" s="261" t="s">
        <v>259</v>
      </c>
      <c r="D45" s="261">
        <v>2</v>
      </c>
      <c r="E45" s="261" t="s">
        <v>9</v>
      </c>
      <c r="F45" s="261"/>
      <c r="G45" s="275">
        <v>57</v>
      </c>
      <c r="H45" s="276" t="s">
        <v>1701</v>
      </c>
      <c r="I45" s="276" t="s">
        <v>1661</v>
      </c>
      <c r="J45" s="277"/>
      <c r="K45" s="303">
        <v>1</v>
      </c>
      <c r="L45" s="278">
        <v>1</v>
      </c>
      <c r="M45" s="279">
        <v>65</v>
      </c>
      <c r="N45" s="325">
        <v>78</v>
      </c>
      <c r="O45" s="280">
        <v>0.18</v>
      </c>
      <c r="P45" s="351">
        <f t="shared" si="0"/>
        <v>14.04</v>
      </c>
      <c r="Q45" s="281"/>
      <c r="R45" s="282"/>
      <c r="S45" s="282" t="s">
        <v>2937</v>
      </c>
      <c r="T45" s="285"/>
      <c r="U45" s="283" t="str">
        <f t="shared" si="1"/>
        <v>Heart</v>
      </c>
    </row>
    <row r="46" spans="1:21" s="2" customFormat="1" ht="96.75" customHeight="1">
      <c r="A46" s="261">
        <v>44</v>
      </c>
      <c r="B46" s="261" t="s">
        <v>260</v>
      </c>
      <c r="C46" s="261" t="s">
        <v>261</v>
      </c>
      <c r="D46" s="261">
        <v>2</v>
      </c>
      <c r="E46" s="261" t="s">
        <v>9</v>
      </c>
      <c r="F46" s="261"/>
      <c r="G46" s="275">
        <v>58</v>
      </c>
      <c r="H46" s="276" t="s">
        <v>1702</v>
      </c>
      <c r="I46" s="276" t="s">
        <v>1703</v>
      </c>
      <c r="J46" s="277"/>
      <c r="K46" s="303">
        <v>1</v>
      </c>
      <c r="L46" s="278">
        <v>1</v>
      </c>
      <c r="M46" s="279">
        <v>2700</v>
      </c>
      <c r="N46" s="325">
        <v>3240</v>
      </c>
      <c r="O46" s="280">
        <v>0.18</v>
      </c>
      <c r="P46" s="351">
        <f t="shared" si="0"/>
        <v>583.19999999999993</v>
      </c>
      <c r="Q46" s="281"/>
      <c r="R46" s="282"/>
      <c r="S46" s="282" t="s">
        <v>2937</v>
      </c>
      <c r="T46" s="285"/>
      <c r="U46" s="283" t="str">
        <f t="shared" si="1"/>
        <v>Stainless Steel Cutters Dec 01096 00</v>
      </c>
    </row>
    <row r="47" spans="1:21" s="2" customFormat="1" ht="96.75" customHeight="1">
      <c r="A47" s="261">
        <v>45</v>
      </c>
      <c r="B47" s="261" t="s">
        <v>262</v>
      </c>
      <c r="C47" s="261" t="s">
        <v>263</v>
      </c>
      <c r="D47" s="261">
        <v>2</v>
      </c>
      <c r="E47" s="261" t="s">
        <v>9</v>
      </c>
      <c r="F47" s="261"/>
      <c r="G47" s="275">
        <v>59</v>
      </c>
      <c r="H47" s="276" t="s">
        <v>1704</v>
      </c>
      <c r="I47" s="276" t="s">
        <v>1705</v>
      </c>
      <c r="J47" s="277"/>
      <c r="K47" s="303">
        <v>1</v>
      </c>
      <c r="L47" s="278">
        <v>1</v>
      </c>
      <c r="M47" s="279">
        <v>2700</v>
      </c>
      <c r="N47" s="325">
        <v>3240</v>
      </c>
      <c r="O47" s="280">
        <v>0.18</v>
      </c>
      <c r="P47" s="351">
        <f t="shared" si="0"/>
        <v>583.19999999999993</v>
      </c>
      <c r="Q47" s="281"/>
      <c r="R47" s="282"/>
      <c r="S47" s="282" t="s">
        <v>2937</v>
      </c>
      <c r="T47" s="285"/>
      <c r="U47" s="283" t="str">
        <f t="shared" si="1"/>
        <v>Stainless Steel Cutters Dec 01039 00</v>
      </c>
    </row>
    <row r="48" spans="1:21" s="2" customFormat="1" ht="96.75" customHeight="1">
      <c r="A48" s="261">
        <v>46</v>
      </c>
      <c r="B48" s="261" t="s">
        <v>264</v>
      </c>
      <c r="C48" s="261" t="s">
        <v>265</v>
      </c>
      <c r="D48" s="261">
        <v>2</v>
      </c>
      <c r="E48" s="261" t="s">
        <v>9</v>
      </c>
      <c r="F48" s="261"/>
      <c r="G48" s="275">
        <v>60</v>
      </c>
      <c r="H48" s="276" t="s">
        <v>1706</v>
      </c>
      <c r="I48" s="276" t="s">
        <v>1661</v>
      </c>
      <c r="J48" s="277"/>
      <c r="K48" s="303">
        <v>1</v>
      </c>
      <c r="L48" s="278">
        <v>1</v>
      </c>
      <c r="M48" s="279">
        <v>65</v>
      </c>
      <c r="N48" s="325">
        <v>78</v>
      </c>
      <c r="O48" s="280">
        <v>0.18</v>
      </c>
      <c r="P48" s="351">
        <f t="shared" si="0"/>
        <v>14.04</v>
      </c>
      <c r="Q48" s="281"/>
      <c r="R48" s="282"/>
      <c r="S48" s="282" t="s">
        <v>2937</v>
      </c>
      <c r="T48" s="285"/>
      <c r="U48" s="283" t="str">
        <f t="shared" si="1"/>
        <v>Egg Cutter</v>
      </c>
    </row>
    <row r="49" spans="1:21" s="2" customFormat="1" ht="96.75" customHeight="1">
      <c r="A49" s="261">
        <v>47</v>
      </c>
      <c r="B49" s="261" t="s">
        <v>266</v>
      </c>
      <c r="C49" s="261" t="s">
        <v>261</v>
      </c>
      <c r="D49" s="261">
        <v>1</v>
      </c>
      <c r="E49" s="261" t="s">
        <v>9</v>
      </c>
      <c r="F49" s="261"/>
      <c r="G49" s="275">
        <v>61</v>
      </c>
      <c r="H49" s="276" t="s">
        <v>1707</v>
      </c>
      <c r="I49" s="276" t="s">
        <v>1708</v>
      </c>
      <c r="J49" s="277"/>
      <c r="K49" s="303">
        <v>1</v>
      </c>
      <c r="L49" s="278">
        <v>1</v>
      </c>
      <c r="M49" s="279">
        <v>900</v>
      </c>
      <c r="N49" s="325">
        <v>1080</v>
      </c>
      <c r="O49" s="280">
        <v>0.18</v>
      </c>
      <c r="P49" s="351">
        <f t="shared" si="0"/>
        <v>194.4</v>
      </c>
      <c r="Q49" s="281"/>
      <c r="R49" s="282"/>
      <c r="S49" s="282" t="s">
        <v>2937</v>
      </c>
      <c r="T49" s="282" t="s">
        <v>2557</v>
      </c>
      <c r="U49" s="283" t="s">
        <v>2558</v>
      </c>
    </row>
    <row r="50" spans="1:21" s="2" customFormat="1" ht="96.75" customHeight="1">
      <c r="A50" s="261">
        <v>48</v>
      </c>
      <c r="B50" s="261" t="s">
        <v>2268</v>
      </c>
      <c r="C50" s="261" t="s">
        <v>2269</v>
      </c>
      <c r="D50" s="261">
        <v>2</v>
      </c>
      <c r="E50" s="261" t="s">
        <v>9</v>
      </c>
      <c r="F50" s="261"/>
      <c r="G50" s="275">
        <v>62</v>
      </c>
      <c r="H50" s="276" t="s">
        <v>1709</v>
      </c>
      <c r="I50" s="276" t="s">
        <v>1177</v>
      </c>
      <c r="J50" s="277"/>
      <c r="K50" s="303">
        <v>1</v>
      </c>
      <c r="L50" s="278">
        <v>1</v>
      </c>
      <c r="M50" s="279">
        <v>910</v>
      </c>
      <c r="N50" s="325">
        <v>1092</v>
      </c>
      <c r="O50" s="280">
        <v>0.18</v>
      </c>
      <c r="P50" s="351">
        <f t="shared" si="0"/>
        <v>196.56</v>
      </c>
      <c r="Q50" s="281"/>
      <c r="R50" s="282"/>
      <c r="S50" s="282" t="s">
        <v>2937</v>
      </c>
      <c r="T50" s="282" t="s">
        <v>2559</v>
      </c>
      <c r="U50" s="283" t="s">
        <v>2560</v>
      </c>
    </row>
    <row r="51" spans="1:21" s="2" customFormat="1" ht="96.75" customHeight="1">
      <c r="A51" s="261">
        <v>49</v>
      </c>
      <c r="B51" s="261" t="s">
        <v>2270</v>
      </c>
      <c r="C51" s="261" t="s">
        <v>2271</v>
      </c>
      <c r="D51" s="261">
        <v>2</v>
      </c>
      <c r="E51" s="261" t="s">
        <v>9</v>
      </c>
      <c r="F51" s="261"/>
      <c r="G51" s="275">
        <v>63</v>
      </c>
      <c r="H51" s="276" t="s">
        <v>1710</v>
      </c>
      <c r="I51" s="276" t="s">
        <v>1177</v>
      </c>
      <c r="J51" s="277"/>
      <c r="K51" s="303">
        <v>1</v>
      </c>
      <c r="L51" s="278">
        <v>1</v>
      </c>
      <c r="M51" s="279">
        <v>910</v>
      </c>
      <c r="N51" s="325">
        <v>1092</v>
      </c>
      <c r="O51" s="280">
        <v>0.18</v>
      </c>
      <c r="P51" s="351">
        <f t="shared" si="0"/>
        <v>196.56</v>
      </c>
      <c r="Q51" s="281"/>
      <c r="R51" s="282"/>
      <c r="S51" s="282" t="s">
        <v>2937</v>
      </c>
      <c r="T51" s="282" t="s">
        <v>2559</v>
      </c>
      <c r="U51" s="283" t="s">
        <v>2560</v>
      </c>
    </row>
    <row r="52" spans="1:21" s="2" customFormat="1" ht="96.75" customHeight="1">
      <c r="A52" s="261">
        <v>50</v>
      </c>
      <c r="B52" s="261" t="s">
        <v>2272</v>
      </c>
      <c r="C52" s="261" t="s">
        <v>2273</v>
      </c>
      <c r="D52" s="261">
        <v>1</v>
      </c>
      <c r="E52" s="261" t="s">
        <v>9</v>
      </c>
      <c r="F52" s="261"/>
      <c r="G52" s="275">
        <v>64</v>
      </c>
      <c r="H52" s="276" t="s">
        <v>1711</v>
      </c>
      <c r="I52" s="276" t="s">
        <v>1661</v>
      </c>
      <c r="J52" s="277"/>
      <c r="K52" s="303">
        <v>1</v>
      </c>
      <c r="L52" s="278">
        <v>1</v>
      </c>
      <c r="M52" s="279">
        <v>1802</v>
      </c>
      <c r="N52" s="325">
        <v>2162.4</v>
      </c>
      <c r="O52" s="280">
        <v>0.18</v>
      </c>
      <c r="P52" s="351">
        <f t="shared" si="0"/>
        <v>389.23200000000003</v>
      </c>
      <c r="Q52" s="281"/>
      <c r="R52" s="282"/>
      <c r="S52" s="282" t="s">
        <v>2937</v>
      </c>
      <c r="T52" s="282" t="s">
        <v>2561</v>
      </c>
      <c r="U52" s="283" t="s">
        <v>2562</v>
      </c>
    </row>
    <row r="53" spans="1:21" s="2" customFormat="1" ht="96.75" customHeight="1">
      <c r="A53" s="261">
        <v>51</v>
      </c>
      <c r="B53" s="261" t="s">
        <v>267</v>
      </c>
      <c r="C53" s="261" t="s">
        <v>268</v>
      </c>
      <c r="D53" s="261">
        <v>2</v>
      </c>
      <c r="E53" s="261" t="s">
        <v>9</v>
      </c>
      <c r="F53" s="261"/>
      <c r="G53" s="275">
        <v>66</v>
      </c>
      <c r="H53" s="276" t="s">
        <v>1712</v>
      </c>
      <c r="I53" s="276" t="s">
        <v>1713</v>
      </c>
      <c r="J53" s="277"/>
      <c r="K53" s="303">
        <v>1</v>
      </c>
      <c r="L53" s="278">
        <v>1</v>
      </c>
      <c r="M53" s="279">
        <v>570</v>
      </c>
      <c r="N53" s="325">
        <v>684</v>
      </c>
      <c r="O53" s="280">
        <v>0.18</v>
      </c>
      <c r="P53" s="351">
        <f t="shared" si="0"/>
        <v>123.11999999999999</v>
      </c>
      <c r="Q53" s="281"/>
      <c r="R53" s="282"/>
      <c r="S53" s="282" t="s">
        <v>2937</v>
      </c>
      <c r="T53" s="285"/>
      <c r="U53" s="283" t="str">
        <f>H53</f>
        <v>Bread Mould Swivel Ø Cm 8</v>
      </c>
    </row>
    <row r="54" spans="1:21" s="2" customFormat="1" ht="96.75" customHeight="1">
      <c r="A54" s="261">
        <v>52</v>
      </c>
      <c r="B54" s="261" t="s">
        <v>269</v>
      </c>
      <c r="C54" s="261" t="s">
        <v>270</v>
      </c>
      <c r="D54" s="261">
        <v>1</v>
      </c>
      <c r="E54" s="261" t="s">
        <v>9</v>
      </c>
      <c r="F54" s="261"/>
      <c r="G54" s="275">
        <v>67</v>
      </c>
      <c r="H54" s="276" t="s">
        <v>1714</v>
      </c>
      <c r="I54" s="276" t="s">
        <v>1713</v>
      </c>
      <c r="J54" s="277"/>
      <c r="K54" s="303">
        <v>1</v>
      </c>
      <c r="L54" s="278">
        <v>1</v>
      </c>
      <c r="M54" s="279">
        <v>570</v>
      </c>
      <c r="N54" s="325">
        <v>684</v>
      </c>
      <c r="O54" s="280">
        <v>0.18</v>
      </c>
      <c r="P54" s="351">
        <f t="shared" si="0"/>
        <v>123.11999999999999</v>
      </c>
      <c r="Q54" s="281"/>
      <c r="R54" s="282"/>
      <c r="S54" s="282" t="s">
        <v>2937</v>
      </c>
      <c r="T54" s="285"/>
      <c r="U54" s="283" t="str">
        <f>H54</f>
        <v>Bread Mould Kaiser Ø Cm 8</v>
      </c>
    </row>
    <row r="55" spans="1:21" s="2" customFormat="1" ht="96.75" customHeight="1">
      <c r="A55" s="261">
        <v>53</v>
      </c>
      <c r="B55" s="261" t="s">
        <v>271</v>
      </c>
      <c r="C55" s="261" t="s">
        <v>272</v>
      </c>
      <c r="D55" s="261">
        <v>1</v>
      </c>
      <c r="E55" s="261" t="s">
        <v>9</v>
      </c>
      <c r="F55" s="261"/>
      <c r="G55" s="275">
        <v>68</v>
      </c>
      <c r="H55" s="276" t="s">
        <v>1715</v>
      </c>
      <c r="I55" s="276" t="s">
        <v>1713</v>
      </c>
      <c r="J55" s="277"/>
      <c r="K55" s="303">
        <v>1</v>
      </c>
      <c r="L55" s="278">
        <v>1</v>
      </c>
      <c r="M55" s="279">
        <v>750</v>
      </c>
      <c r="N55" s="325">
        <v>900</v>
      </c>
      <c r="O55" s="280">
        <v>0.18</v>
      </c>
      <c r="P55" s="351">
        <f t="shared" si="0"/>
        <v>162</v>
      </c>
      <c r="Q55" s="281"/>
      <c r="R55" s="282"/>
      <c r="S55" s="282" t="s">
        <v>2937</v>
      </c>
      <c r="T55" s="285"/>
      <c r="U55" s="283" t="str">
        <f>H55</f>
        <v>Bread Mould Sun Ø Cm 12,5</v>
      </c>
    </row>
    <row r="56" spans="1:21" s="2" customFormat="1" ht="96.75" customHeight="1">
      <c r="A56" s="261">
        <v>54</v>
      </c>
      <c r="B56" s="261" t="s">
        <v>273</v>
      </c>
      <c r="C56" s="261" t="s">
        <v>274</v>
      </c>
      <c r="D56" s="261">
        <v>1</v>
      </c>
      <c r="E56" s="261" t="s">
        <v>9</v>
      </c>
      <c r="F56" s="261"/>
      <c r="G56" s="275">
        <v>69</v>
      </c>
      <c r="H56" s="276" t="s">
        <v>1714</v>
      </c>
      <c r="I56" s="276" t="s">
        <v>1713</v>
      </c>
      <c r="J56" s="277"/>
      <c r="K56" s="303">
        <v>1</v>
      </c>
      <c r="L56" s="278">
        <v>1</v>
      </c>
      <c r="M56" s="279">
        <v>570</v>
      </c>
      <c r="N56" s="325">
        <v>684</v>
      </c>
      <c r="O56" s="280">
        <v>0.18</v>
      </c>
      <c r="P56" s="351">
        <f t="shared" si="0"/>
        <v>123.11999999999999</v>
      </c>
      <c r="Q56" s="281"/>
      <c r="R56" s="282"/>
      <c r="S56" s="282" t="s">
        <v>2937</v>
      </c>
      <c r="T56" s="285"/>
      <c r="U56" s="283" t="str">
        <f>H56</f>
        <v>Bread Mould Kaiser Ø Cm 8</v>
      </c>
    </row>
    <row r="57" spans="1:21" s="2" customFormat="1" ht="96.75" customHeight="1">
      <c r="A57" s="261">
        <v>55</v>
      </c>
      <c r="B57" s="261" t="s">
        <v>2274</v>
      </c>
      <c r="C57" s="261" t="s">
        <v>2275</v>
      </c>
      <c r="D57" s="261">
        <v>0</v>
      </c>
      <c r="E57" s="261" t="s">
        <v>9</v>
      </c>
      <c r="F57" s="261"/>
      <c r="G57" s="275">
        <v>72</v>
      </c>
      <c r="H57" s="276" t="s">
        <v>1716</v>
      </c>
      <c r="I57" s="276" t="s">
        <v>1717</v>
      </c>
      <c r="J57" s="277"/>
      <c r="K57" s="303">
        <v>1</v>
      </c>
      <c r="L57" s="278">
        <v>1</v>
      </c>
      <c r="M57" s="279">
        <v>284</v>
      </c>
      <c r="N57" s="325">
        <v>340.8</v>
      </c>
      <c r="O57" s="280">
        <v>0.12</v>
      </c>
      <c r="P57" s="351">
        <f t="shared" si="0"/>
        <v>40.896000000000001</v>
      </c>
      <c r="Q57" s="281"/>
      <c r="R57" s="282"/>
      <c r="S57" s="282" t="s">
        <v>2937</v>
      </c>
      <c r="T57" s="282" t="s">
        <v>2563</v>
      </c>
      <c r="U57" s="283" t="s">
        <v>2564</v>
      </c>
    </row>
    <row r="58" spans="1:21" s="2" customFormat="1" ht="96.75" customHeight="1">
      <c r="A58" s="261">
        <v>56</v>
      </c>
      <c r="B58" s="261" t="s">
        <v>275</v>
      </c>
      <c r="C58" s="261" t="s">
        <v>276</v>
      </c>
      <c r="D58" s="261">
        <v>0</v>
      </c>
      <c r="E58" s="261" t="s">
        <v>9</v>
      </c>
      <c r="F58" s="261"/>
      <c r="G58" s="275">
        <v>74</v>
      </c>
      <c r="H58" s="276" t="s">
        <v>1718</v>
      </c>
      <c r="I58" s="276" t="s">
        <v>1661</v>
      </c>
      <c r="J58" s="277"/>
      <c r="K58" s="303">
        <v>3</v>
      </c>
      <c r="L58" s="278">
        <v>1</v>
      </c>
      <c r="M58" s="279">
        <v>1008</v>
      </c>
      <c r="N58" s="325">
        <v>1209.5999999999999</v>
      </c>
      <c r="O58" s="280">
        <v>0.18</v>
      </c>
      <c r="P58" s="351">
        <f t="shared" si="0"/>
        <v>217.72799999999998</v>
      </c>
      <c r="Q58" s="281"/>
      <c r="R58" s="282"/>
      <c r="S58" s="282" t="s">
        <v>2937</v>
      </c>
      <c r="T58" s="285"/>
      <c r="U58" s="283" t="str">
        <f>H58</f>
        <v>Set 3 Pcs. Scrapers</v>
      </c>
    </row>
    <row r="59" spans="1:21" s="2" customFormat="1" ht="96.75" customHeight="1">
      <c r="A59" s="261">
        <v>57</v>
      </c>
      <c r="B59" s="261" t="s">
        <v>277</v>
      </c>
      <c r="C59" s="261" t="s">
        <v>278</v>
      </c>
      <c r="D59" s="261">
        <v>0</v>
      </c>
      <c r="E59" s="261" t="s">
        <v>9</v>
      </c>
      <c r="F59" s="261"/>
      <c r="G59" s="275">
        <v>75</v>
      </c>
      <c r="H59" s="276" t="s">
        <v>1719</v>
      </c>
      <c r="I59" s="276" t="s">
        <v>1655</v>
      </c>
      <c r="J59" s="277"/>
      <c r="K59" s="303">
        <v>1</v>
      </c>
      <c r="L59" s="278">
        <v>1</v>
      </c>
      <c r="M59" s="279">
        <v>63</v>
      </c>
      <c r="N59" s="325">
        <v>75.599999999999994</v>
      </c>
      <c r="O59" s="280">
        <v>0.18</v>
      </c>
      <c r="P59" s="351">
        <f t="shared" si="0"/>
        <v>13.607999999999999</v>
      </c>
      <c r="Q59" s="281"/>
      <c r="R59" s="282"/>
      <c r="S59" s="282" t="s">
        <v>2937</v>
      </c>
      <c r="T59" s="282" t="s">
        <v>2565</v>
      </c>
      <c r="U59" s="283" t="s">
        <v>2566</v>
      </c>
    </row>
    <row r="60" spans="1:21" s="2" customFormat="1" ht="96.75" customHeight="1">
      <c r="A60" s="261">
        <v>58</v>
      </c>
      <c r="B60" s="261" t="s">
        <v>279</v>
      </c>
      <c r="C60" s="261" t="s">
        <v>280</v>
      </c>
      <c r="D60" s="261">
        <v>1</v>
      </c>
      <c r="E60" s="261" t="s">
        <v>9</v>
      </c>
      <c r="F60" s="261"/>
      <c r="G60" s="275">
        <v>76</v>
      </c>
      <c r="H60" s="276" t="s">
        <v>1719</v>
      </c>
      <c r="I60" s="276" t="s">
        <v>1655</v>
      </c>
      <c r="J60" s="277"/>
      <c r="K60" s="303">
        <v>1</v>
      </c>
      <c r="L60" s="278">
        <v>1</v>
      </c>
      <c r="M60" s="279">
        <v>50</v>
      </c>
      <c r="N60" s="325">
        <v>60</v>
      </c>
      <c r="O60" s="280">
        <v>0.18</v>
      </c>
      <c r="P60" s="351">
        <f t="shared" si="0"/>
        <v>10.799999999999999</v>
      </c>
      <c r="Q60" s="281"/>
      <c r="R60" s="282"/>
      <c r="S60" s="282" t="s">
        <v>2937</v>
      </c>
      <c r="T60" s="282" t="s">
        <v>2567</v>
      </c>
      <c r="U60" s="283" t="s">
        <v>2568</v>
      </c>
    </row>
    <row r="61" spans="1:21" s="2" customFormat="1" ht="96.75" customHeight="1">
      <c r="A61" s="261">
        <v>59</v>
      </c>
      <c r="B61" s="261" t="s">
        <v>281</v>
      </c>
      <c r="C61" s="261" t="s">
        <v>282</v>
      </c>
      <c r="D61" s="261">
        <v>0</v>
      </c>
      <c r="E61" s="261" t="s">
        <v>9</v>
      </c>
      <c r="F61" s="261"/>
      <c r="G61" s="275">
        <v>78</v>
      </c>
      <c r="H61" s="276" t="s">
        <v>1720</v>
      </c>
      <c r="I61" s="276" t="s">
        <v>1655</v>
      </c>
      <c r="J61" s="277"/>
      <c r="K61" s="303">
        <v>1</v>
      </c>
      <c r="L61" s="278">
        <v>1</v>
      </c>
      <c r="M61" s="279">
        <v>417</v>
      </c>
      <c r="N61" s="325">
        <v>500.4</v>
      </c>
      <c r="O61" s="280">
        <v>0.18</v>
      </c>
      <c r="P61" s="351">
        <f t="shared" si="0"/>
        <v>90.071999999999989</v>
      </c>
      <c r="Q61" s="281"/>
      <c r="R61" s="282"/>
      <c r="S61" s="282" t="s">
        <v>2937</v>
      </c>
      <c r="T61" s="282" t="s">
        <v>2569</v>
      </c>
      <c r="U61" s="283" t="s">
        <v>2570</v>
      </c>
    </row>
    <row r="62" spans="1:21" s="2" customFormat="1" ht="96.75" customHeight="1">
      <c r="A62" s="261">
        <v>60</v>
      </c>
      <c r="B62" s="261" t="s">
        <v>283</v>
      </c>
      <c r="C62" s="261" t="s">
        <v>284</v>
      </c>
      <c r="D62" s="261">
        <v>6</v>
      </c>
      <c r="E62" s="261" t="s">
        <v>9</v>
      </c>
      <c r="F62" s="261"/>
      <c r="G62" s="275">
        <v>79</v>
      </c>
      <c r="H62" s="276" t="s">
        <v>1721</v>
      </c>
      <c r="I62" s="276" t="s">
        <v>1655</v>
      </c>
      <c r="J62" s="277"/>
      <c r="K62" s="303">
        <v>1</v>
      </c>
      <c r="L62" s="278">
        <v>1</v>
      </c>
      <c r="M62" s="279">
        <v>417</v>
      </c>
      <c r="N62" s="325">
        <v>500.4</v>
      </c>
      <c r="O62" s="280">
        <v>0.18</v>
      </c>
      <c r="P62" s="351">
        <f t="shared" si="0"/>
        <v>90.071999999999989</v>
      </c>
      <c r="Q62" s="281"/>
      <c r="R62" s="282"/>
      <c r="S62" s="282" t="s">
        <v>2937</v>
      </c>
      <c r="T62" s="282" t="s">
        <v>2569</v>
      </c>
      <c r="U62" s="283" t="s">
        <v>2570</v>
      </c>
    </row>
    <row r="63" spans="1:21" s="2" customFormat="1" ht="96.75" customHeight="1">
      <c r="A63" s="261">
        <v>61</v>
      </c>
      <c r="B63" s="261" t="s">
        <v>285</v>
      </c>
      <c r="C63" s="261" t="s">
        <v>286</v>
      </c>
      <c r="D63" s="261">
        <v>4</v>
      </c>
      <c r="E63" s="261" t="s">
        <v>9</v>
      </c>
      <c r="F63" s="261"/>
      <c r="G63" s="275">
        <v>80</v>
      </c>
      <c r="H63" s="276" t="s">
        <v>1720</v>
      </c>
      <c r="I63" s="276" t="s">
        <v>1655</v>
      </c>
      <c r="J63" s="277"/>
      <c r="K63" s="303">
        <v>1</v>
      </c>
      <c r="L63" s="278">
        <v>1</v>
      </c>
      <c r="M63" s="279">
        <v>417</v>
      </c>
      <c r="N63" s="325">
        <v>500.4</v>
      </c>
      <c r="O63" s="280">
        <v>0.18</v>
      </c>
      <c r="P63" s="351">
        <f t="shared" si="0"/>
        <v>90.071999999999989</v>
      </c>
      <c r="Q63" s="281"/>
      <c r="R63" s="282"/>
      <c r="S63" s="282" t="s">
        <v>2937</v>
      </c>
      <c r="T63" s="282" t="s">
        <v>2569</v>
      </c>
      <c r="U63" s="283" t="s">
        <v>2570</v>
      </c>
    </row>
    <row r="64" spans="1:21" s="2" customFormat="1" ht="96.75" customHeight="1">
      <c r="A64" s="261">
        <v>62</v>
      </c>
      <c r="B64" s="261" t="s">
        <v>287</v>
      </c>
      <c r="C64" s="261" t="s">
        <v>288</v>
      </c>
      <c r="D64" s="261">
        <v>4</v>
      </c>
      <c r="E64" s="261" t="s">
        <v>9</v>
      </c>
      <c r="F64" s="261"/>
      <c r="G64" s="275">
        <v>82</v>
      </c>
      <c r="H64" s="276" t="s">
        <v>1722</v>
      </c>
      <c r="I64" s="276" t="s">
        <v>1723</v>
      </c>
      <c r="J64" s="277"/>
      <c r="K64" s="303">
        <v>1</v>
      </c>
      <c r="L64" s="278">
        <v>1</v>
      </c>
      <c r="M64" s="279">
        <v>770</v>
      </c>
      <c r="N64" s="325">
        <v>924</v>
      </c>
      <c r="O64" s="280">
        <v>0.18</v>
      </c>
      <c r="P64" s="351">
        <f t="shared" si="0"/>
        <v>166.32</v>
      </c>
      <c r="Q64" s="281"/>
      <c r="R64" s="282"/>
      <c r="S64" s="282" t="s">
        <v>2937</v>
      </c>
      <c r="T64" s="282" t="s">
        <v>2571</v>
      </c>
      <c r="U64" s="283" t="s">
        <v>2572</v>
      </c>
    </row>
    <row r="65" spans="1:21" s="2" customFormat="1" ht="96.75" customHeight="1">
      <c r="A65" s="261">
        <v>63</v>
      </c>
      <c r="B65" s="261" t="s">
        <v>289</v>
      </c>
      <c r="C65" s="261" t="s">
        <v>290</v>
      </c>
      <c r="D65" s="261">
        <v>3</v>
      </c>
      <c r="E65" s="261" t="s">
        <v>9</v>
      </c>
      <c r="F65" s="261"/>
      <c r="G65" s="275">
        <v>84</v>
      </c>
      <c r="H65" s="276" t="s">
        <v>1724</v>
      </c>
      <c r="I65" s="276" t="s">
        <v>1725</v>
      </c>
      <c r="J65" s="277"/>
      <c r="K65" s="303">
        <v>1</v>
      </c>
      <c r="L65" s="278">
        <v>1</v>
      </c>
      <c r="M65" s="279">
        <v>1559</v>
      </c>
      <c r="N65" s="325">
        <v>1870.8</v>
      </c>
      <c r="O65" s="280">
        <v>0.18</v>
      </c>
      <c r="P65" s="351">
        <f t="shared" si="0"/>
        <v>336.74399999999997</v>
      </c>
      <c r="Q65" s="281"/>
      <c r="R65" s="282"/>
      <c r="S65" s="282" t="s">
        <v>2937</v>
      </c>
      <c r="T65" s="282" t="s">
        <v>2573</v>
      </c>
      <c r="U65" s="283" t="s">
        <v>2574</v>
      </c>
    </row>
    <row r="66" spans="1:21" s="2" customFormat="1" ht="96.75" customHeight="1">
      <c r="A66" s="261">
        <v>64</v>
      </c>
      <c r="B66" s="261" t="s">
        <v>291</v>
      </c>
      <c r="C66" s="261" t="s">
        <v>292</v>
      </c>
      <c r="D66" s="261">
        <v>1</v>
      </c>
      <c r="E66" s="261" t="s">
        <v>9</v>
      </c>
      <c r="F66" s="261"/>
      <c r="G66" s="275">
        <v>85</v>
      </c>
      <c r="H66" s="276" t="s">
        <v>1726</v>
      </c>
      <c r="I66" s="276" t="s">
        <v>1727</v>
      </c>
      <c r="J66" s="277"/>
      <c r="K66" s="303">
        <v>1</v>
      </c>
      <c r="L66" s="278">
        <v>1</v>
      </c>
      <c r="M66" s="279">
        <v>2730</v>
      </c>
      <c r="N66" s="325">
        <v>3276</v>
      </c>
      <c r="O66" s="280">
        <v>0.18</v>
      </c>
      <c r="P66" s="351">
        <f t="shared" si="0"/>
        <v>589.67999999999995</v>
      </c>
      <c r="Q66" s="281"/>
      <c r="R66" s="282"/>
      <c r="S66" s="282" t="s">
        <v>2937</v>
      </c>
      <c r="T66" s="282">
        <v>42001</v>
      </c>
      <c r="U66" s="283" t="s">
        <v>2575</v>
      </c>
    </row>
    <row r="67" spans="1:21" s="2" customFormat="1" ht="96.75" customHeight="1">
      <c r="A67" s="261">
        <v>65</v>
      </c>
      <c r="B67" s="261" t="s">
        <v>2276</v>
      </c>
      <c r="C67" s="261" t="s">
        <v>284</v>
      </c>
      <c r="D67" s="261">
        <v>6</v>
      </c>
      <c r="E67" s="261" t="s">
        <v>9</v>
      </c>
      <c r="F67" s="261"/>
      <c r="G67" s="275">
        <v>88</v>
      </c>
      <c r="H67" s="276" t="s">
        <v>1728</v>
      </c>
      <c r="I67" s="276" t="s">
        <v>1729</v>
      </c>
      <c r="J67" s="277"/>
      <c r="K67" s="303">
        <v>1</v>
      </c>
      <c r="L67" s="278">
        <v>1</v>
      </c>
      <c r="M67" s="279">
        <v>324</v>
      </c>
      <c r="N67" s="325">
        <v>388.8</v>
      </c>
      <c r="O67" s="280">
        <v>0.12</v>
      </c>
      <c r="P67" s="351">
        <f t="shared" ref="P67:P130" si="2">O67*N67</f>
        <v>46.655999999999999</v>
      </c>
      <c r="Q67" s="281"/>
      <c r="R67" s="282"/>
      <c r="S67" s="282" t="s">
        <v>2937</v>
      </c>
      <c r="T67" s="282" t="s">
        <v>2576</v>
      </c>
      <c r="U67" s="283" t="s">
        <v>2577</v>
      </c>
    </row>
    <row r="68" spans="1:21" s="2" customFormat="1" ht="96.75" customHeight="1">
      <c r="A68" s="261">
        <v>66</v>
      </c>
      <c r="B68" s="261" t="s">
        <v>293</v>
      </c>
      <c r="C68" s="261" t="s">
        <v>64</v>
      </c>
      <c r="D68" s="261">
        <v>20</v>
      </c>
      <c r="E68" s="261" t="s">
        <v>9</v>
      </c>
      <c r="F68" s="261"/>
      <c r="G68" s="275">
        <v>89</v>
      </c>
      <c r="H68" s="276" t="s">
        <v>1730</v>
      </c>
      <c r="I68" s="276" t="s">
        <v>1177</v>
      </c>
      <c r="J68" s="277"/>
      <c r="K68" s="303">
        <v>1</v>
      </c>
      <c r="L68" s="278">
        <v>1</v>
      </c>
      <c r="M68" s="279">
        <v>357</v>
      </c>
      <c r="N68" s="325">
        <v>428.4</v>
      </c>
      <c r="O68" s="280">
        <v>0.12</v>
      </c>
      <c r="P68" s="351">
        <f t="shared" si="2"/>
        <v>51.407999999999994</v>
      </c>
      <c r="Q68" s="281"/>
      <c r="R68" s="282"/>
      <c r="S68" s="282" t="s">
        <v>2937</v>
      </c>
      <c r="T68" s="282" t="s">
        <v>2578</v>
      </c>
      <c r="U68" s="283" t="s">
        <v>2579</v>
      </c>
    </row>
    <row r="69" spans="1:21" s="2" customFormat="1" ht="96.75" customHeight="1">
      <c r="A69" s="261">
        <v>67</v>
      </c>
      <c r="B69" s="261" t="s">
        <v>294</v>
      </c>
      <c r="C69" s="261" t="s">
        <v>295</v>
      </c>
      <c r="D69" s="261">
        <v>4</v>
      </c>
      <c r="E69" s="261" t="s">
        <v>9</v>
      </c>
      <c r="F69" s="261"/>
      <c r="G69" s="275">
        <v>90</v>
      </c>
      <c r="H69" s="276" t="s">
        <v>1731</v>
      </c>
      <c r="I69" s="276" t="s">
        <v>1732</v>
      </c>
      <c r="J69" s="277"/>
      <c r="K69" s="303">
        <v>1</v>
      </c>
      <c r="L69" s="278">
        <v>1</v>
      </c>
      <c r="M69" s="279">
        <v>4056</v>
      </c>
      <c r="N69" s="325">
        <v>4867.2</v>
      </c>
      <c r="O69" s="280">
        <v>0.12</v>
      </c>
      <c r="P69" s="351">
        <f t="shared" si="2"/>
        <v>584.06399999999996</v>
      </c>
      <c r="Q69" s="281"/>
      <c r="R69" s="282"/>
      <c r="S69" s="282" t="s">
        <v>2937</v>
      </c>
      <c r="T69" s="282" t="s">
        <v>2580</v>
      </c>
      <c r="U69" s="283" t="s">
        <v>2581</v>
      </c>
    </row>
    <row r="70" spans="1:21" s="2" customFormat="1" ht="96.75" customHeight="1">
      <c r="A70" s="261">
        <v>68</v>
      </c>
      <c r="B70" s="261" t="s">
        <v>296</v>
      </c>
      <c r="C70" s="261" t="s">
        <v>297</v>
      </c>
      <c r="D70" s="261">
        <v>6</v>
      </c>
      <c r="E70" s="261" t="s">
        <v>9</v>
      </c>
      <c r="F70" s="261"/>
      <c r="G70" s="275">
        <v>91</v>
      </c>
      <c r="H70" s="276" t="s">
        <v>1733</v>
      </c>
      <c r="I70" s="276" t="s">
        <v>1732</v>
      </c>
      <c r="J70" s="277"/>
      <c r="K70" s="303">
        <v>1</v>
      </c>
      <c r="L70" s="278">
        <v>1</v>
      </c>
      <c r="M70" s="279">
        <v>10087</v>
      </c>
      <c r="N70" s="325">
        <v>12104.4</v>
      </c>
      <c r="O70" s="280">
        <v>0.12</v>
      </c>
      <c r="P70" s="351">
        <f t="shared" si="2"/>
        <v>1452.5279999999998</v>
      </c>
      <c r="Q70" s="281"/>
      <c r="R70" s="282"/>
      <c r="S70" s="282" t="s">
        <v>2937</v>
      </c>
      <c r="T70" s="282" t="s">
        <v>2582</v>
      </c>
      <c r="U70" s="283" t="s">
        <v>2583</v>
      </c>
    </row>
    <row r="71" spans="1:21" s="2" customFormat="1" ht="96.75" customHeight="1">
      <c r="A71" s="261">
        <v>69</v>
      </c>
      <c r="B71" s="261" t="s">
        <v>298</v>
      </c>
      <c r="C71" s="261" t="s">
        <v>299</v>
      </c>
      <c r="D71" s="261">
        <v>6</v>
      </c>
      <c r="E71" s="261" t="s">
        <v>9</v>
      </c>
      <c r="F71" s="261"/>
      <c r="G71" s="275">
        <v>92</v>
      </c>
      <c r="H71" s="276" t="s">
        <v>1734</v>
      </c>
      <c r="I71" s="276" t="s">
        <v>1661</v>
      </c>
      <c r="J71" s="277"/>
      <c r="K71" s="303">
        <v>1</v>
      </c>
      <c r="L71" s="278">
        <v>1</v>
      </c>
      <c r="M71" s="279">
        <v>5689</v>
      </c>
      <c r="N71" s="325">
        <v>6826.8</v>
      </c>
      <c r="O71" s="280">
        <v>0.12</v>
      </c>
      <c r="P71" s="351">
        <f t="shared" si="2"/>
        <v>819.21600000000001</v>
      </c>
      <c r="Q71" s="281"/>
      <c r="R71" s="282"/>
      <c r="S71" s="282" t="s">
        <v>2937</v>
      </c>
      <c r="T71" s="282" t="s">
        <v>2584</v>
      </c>
      <c r="U71" s="283" t="s">
        <v>2585</v>
      </c>
    </row>
    <row r="72" spans="1:21" s="2" customFormat="1" ht="96.75" customHeight="1">
      <c r="A72" s="261">
        <v>70</v>
      </c>
      <c r="B72" s="261" t="s">
        <v>2277</v>
      </c>
      <c r="C72" s="261" t="s">
        <v>2278</v>
      </c>
      <c r="D72" s="261">
        <v>6</v>
      </c>
      <c r="E72" s="261" t="s">
        <v>9</v>
      </c>
      <c r="F72" s="261"/>
      <c r="G72" s="275">
        <v>93</v>
      </c>
      <c r="H72" s="276" t="s">
        <v>1735</v>
      </c>
      <c r="I72" s="276" t="s">
        <v>1736</v>
      </c>
      <c r="J72" s="277"/>
      <c r="K72" s="303">
        <v>1</v>
      </c>
      <c r="L72" s="278">
        <v>1</v>
      </c>
      <c r="M72" s="279">
        <v>1044</v>
      </c>
      <c r="N72" s="325">
        <v>1252.8</v>
      </c>
      <c r="O72" s="280">
        <v>0.18</v>
      </c>
      <c r="P72" s="351">
        <f t="shared" si="2"/>
        <v>225.50399999999999</v>
      </c>
      <c r="Q72" s="281"/>
      <c r="R72" s="282"/>
      <c r="S72" s="282" t="s">
        <v>2937</v>
      </c>
      <c r="T72" s="282" t="s">
        <v>2586</v>
      </c>
      <c r="U72" s="283" t="s">
        <v>2587</v>
      </c>
    </row>
    <row r="73" spans="1:21" s="2" customFormat="1" ht="96.75" customHeight="1">
      <c r="A73" s="261">
        <v>71</v>
      </c>
      <c r="B73" s="261" t="s">
        <v>2279</v>
      </c>
      <c r="C73" s="261"/>
      <c r="D73" s="261">
        <v>1</v>
      </c>
      <c r="E73" s="261" t="s">
        <v>9</v>
      </c>
      <c r="F73" s="261"/>
      <c r="G73" s="275">
        <v>94</v>
      </c>
      <c r="H73" s="276" t="s">
        <v>1737</v>
      </c>
      <c r="I73" s="276" t="s">
        <v>1738</v>
      </c>
      <c r="J73" s="277"/>
      <c r="K73" s="303">
        <v>1</v>
      </c>
      <c r="L73" s="278">
        <v>1</v>
      </c>
      <c r="M73" s="279">
        <v>561</v>
      </c>
      <c r="N73" s="325">
        <v>673.2</v>
      </c>
      <c r="O73" s="280">
        <v>0.18</v>
      </c>
      <c r="P73" s="351">
        <f t="shared" si="2"/>
        <v>121.176</v>
      </c>
      <c r="Q73" s="281"/>
      <c r="R73" s="282"/>
      <c r="S73" s="282" t="s">
        <v>2937</v>
      </c>
      <c r="T73" s="282" t="s">
        <v>2588</v>
      </c>
      <c r="U73" s="283" t="s">
        <v>2589</v>
      </c>
    </row>
    <row r="74" spans="1:21" s="2" customFormat="1" ht="96.75" customHeight="1">
      <c r="A74" s="261">
        <v>72</v>
      </c>
      <c r="B74" s="261" t="s">
        <v>300</v>
      </c>
      <c r="C74" s="261"/>
      <c r="D74" s="261">
        <v>1</v>
      </c>
      <c r="E74" s="261" t="s">
        <v>9</v>
      </c>
      <c r="F74" s="261"/>
      <c r="G74" s="275">
        <v>95</v>
      </c>
      <c r="H74" s="276" t="s">
        <v>1739</v>
      </c>
      <c r="I74" s="276" t="s">
        <v>1740</v>
      </c>
      <c r="J74" s="277"/>
      <c r="K74" s="303">
        <v>2</v>
      </c>
      <c r="L74" s="278">
        <v>1</v>
      </c>
      <c r="M74" s="279">
        <v>483</v>
      </c>
      <c r="N74" s="325">
        <v>579.6</v>
      </c>
      <c r="O74" s="280">
        <v>0.18</v>
      </c>
      <c r="P74" s="351">
        <f t="shared" si="2"/>
        <v>104.328</v>
      </c>
      <c r="Q74" s="281"/>
      <c r="R74" s="282"/>
      <c r="S74" s="282" t="s">
        <v>2937</v>
      </c>
      <c r="T74" s="282" t="s">
        <v>2590</v>
      </c>
      <c r="U74" s="283" t="s">
        <v>2591</v>
      </c>
    </row>
    <row r="75" spans="1:21" s="2" customFormat="1" ht="96.75" customHeight="1">
      <c r="A75" s="261">
        <v>73</v>
      </c>
      <c r="B75" s="261" t="s">
        <v>2280</v>
      </c>
      <c r="C75" s="261"/>
      <c r="D75" s="261">
        <v>1</v>
      </c>
      <c r="E75" s="261" t="s">
        <v>9</v>
      </c>
      <c r="F75" s="261"/>
      <c r="G75" s="275">
        <v>97</v>
      </c>
      <c r="H75" s="276" t="s">
        <v>1741</v>
      </c>
      <c r="I75" s="276" t="s">
        <v>1742</v>
      </c>
      <c r="J75" s="277"/>
      <c r="K75" s="303">
        <v>10</v>
      </c>
      <c r="L75" s="278">
        <v>1</v>
      </c>
      <c r="M75" s="279">
        <v>440</v>
      </c>
      <c r="N75" s="325">
        <v>528</v>
      </c>
      <c r="O75" s="280">
        <v>0.12</v>
      </c>
      <c r="P75" s="351">
        <f t="shared" si="2"/>
        <v>63.36</v>
      </c>
      <c r="Q75" s="281"/>
      <c r="R75" s="277"/>
      <c r="S75" s="282" t="s">
        <v>2937</v>
      </c>
      <c r="T75" s="285"/>
      <c r="U75" s="283" t="s">
        <v>1741</v>
      </c>
    </row>
    <row r="76" spans="1:21" s="2" customFormat="1" ht="96.75" customHeight="1">
      <c r="A76" s="261">
        <v>74</v>
      </c>
      <c r="B76" s="261" t="s">
        <v>301</v>
      </c>
      <c r="C76" s="261"/>
      <c r="D76" s="261">
        <v>1</v>
      </c>
      <c r="E76" s="261" t="s">
        <v>9</v>
      </c>
      <c r="F76" s="261"/>
      <c r="G76" s="275">
        <v>98</v>
      </c>
      <c r="H76" s="276" t="s">
        <v>1741</v>
      </c>
      <c r="I76" s="276" t="s">
        <v>1742</v>
      </c>
      <c r="J76" s="277"/>
      <c r="K76" s="303">
        <v>12</v>
      </c>
      <c r="L76" s="278">
        <v>1</v>
      </c>
      <c r="M76" s="279">
        <v>850</v>
      </c>
      <c r="N76" s="325">
        <v>1020</v>
      </c>
      <c r="O76" s="280">
        <v>0.12</v>
      </c>
      <c r="P76" s="351">
        <f t="shared" si="2"/>
        <v>122.39999999999999</v>
      </c>
      <c r="Q76" s="281"/>
      <c r="R76" s="277"/>
      <c r="S76" s="282" t="s">
        <v>2937</v>
      </c>
      <c r="T76" s="285"/>
      <c r="U76" s="283" t="s">
        <v>1741</v>
      </c>
    </row>
    <row r="77" spans="1:21" s="2" customFormat="1" ht="96.75" customHeight="1">
      <c r="A77" s="261">
        <v>75</v>
      </c>
      <c r="B77" s="261" t="s">
        <v>302</v>
      </c>
      <c r="C77" s="261"/>
      <c r="D77" s="261">
        <v>2</v>
      </c>
      <c r="E77" s="261" t="s">
        <v>9</v>
      </c>
      <c r="F77" s="261"/>
      <c r="G77" s="275">
        <v>100</v>
      </c>
      <c r="H77" s="276" t="s">
        <v>1743</v>
      </c>
      <c r="I77" s="276" t="s">
        <v>1744</v>
      </c>
      <c r="J77" s="277"/>
      <c r="K77" s="303">
        <v>10</v>
      </c>
      <c r="L77" s="278">
        <v>1</v>
      </c>
      <c r="M77" s="279">
        <v>170</v>
      </c>
      <c r="N77" s="325">
        <v>204</v>
      </c>
      <c r="O77" s="280">
        <v>0.12</v>
      </c>
      <c r="P77" s="351">
        <f t="shared" si="2"/>
        <v>24.48</v>
      </c>
      <c r="Q77" s="281"/>
      <c r="R77" s="277"/>
      <c r="S77" s="282" t="s">
        <v>2937</v>
      </c>
      <c r="T77" s="285"/>
      <c r="U77" s="283" t="s">
        <v>1743</v>
      </c>
    </row>
    <row r="78" spans="1:21" s="2" customFormat="1" ht="96.75" customHeight="1">
      <c r="A78" s="261">
        <v>76</v>
      </c>
      <c r="B78" s="261" t="s">
        <v>303</v>
      </c>
      <c r="C78" s="261"/>
      <c r="D78" s="261">
        <v>2</v>
      </c>
      <c r="E78" s="261" t="s">
        <v>9</v>
      </c>
      <c r="F78" s="261"/>
      <c r="G78" s="275">
        <v>101</v>
      </c>
      <c r="H78" s="276" t="s">
        <v>1741</v>
      </c>
      <c r="I78" s="276" t="s">
        <v>1742</v>
      </c>
      <c r="J78" s="277"/>
      <c r="K78" s="303">
        <v>10</v>
      </c>
      <c r="L78" s="278">
        <v>1</v>
      </c>
      <c r="M78" s="279">
        <v>750</v>
      </c>
      <c r="N78" s="325">
        <v>900</v>
      </c>
      <c r="O78" s="280">
        <v>0.12</v>
      </c>
      <c r="P78" s="351">
        <f t="shared" si="2"/>
        <v>108</v>
      </c>
      <c r="Q78" s="281"/>
      <c r="R78" s="277"/>
      <c r="S78" s="282" t="s">
        <v>2937</v>
      </c>
      <c r="T78" s="285"/>
      <c r="U78" s="283" t="s">
        <v>1741</v>
      </c>
    </row>
    <row r="79" spans="1:21" s="2" customFormat="1" ht="96.75" customHeight="1">
      <c r="A79" s="261">
        <v>77</v>
      </c>
      <c r="B79" s="261" t="s">
        <v>2281</v>
      </c>
      <c r="C79" s="261"/>
      <c r="D79" s="261">
        <v>2</v>
      </c>
      <c r="E79" s="261" t="s">
        <v>9</v>
      </c>
      <c r="F79" s="261"/>
      <c r="G79" s="275">
        <v>102</v>
      </c>
      <c r="H79" s="276" t="s">
        <v>1741</v>
      </c>
      <c r="I79" s="276" t="s">
        <v>1742</v>
      </c>
      <c r="J79" s="277"/>
      <c r="K79" s="303">
        <v>10</v>
      </c>
      <c r="L79" s="278">
        <v>1</v>
      </c>
      <c r="M79" s="279">
        <v>880</v>
      </c>
      <c r="N79" s="325">
        <v>1056</v>
      </c>
      <c r="O79" s="280">
        <v>0.12</v>
      </c>
      <c r="P79" s="351">
        <f t="shared" si="2"/>
        <v>126.72</v>
      </c>
      <c r="Q79" s="281"/>
      <c r="R79" s="277"/>
      <c r="S79" s="282" t="s">
        <v>2937</v>
      </c>
      <c r="T79" s="285"/>
      <c r="U79" s="283" t="s">
        <v>1741</v>
      </c>
    </row>
    <row r="80" spans="1:21" s="2" customFormat="1" ht="96.75" customHeight="1">
      <c r="A80" s="261">
        <v>78</v>
      </c>
      <c r="B80" s="261" t="s">
        <v>304</v>
      </c>
      <c r="C80" s="261"/>
      <c r="D80" s="261">
        <v>2</v>
      </c>
      <c r="E80" s="261" t="s">
        <v>9</v>
      </c>
      <c r="F80" s="261"/>
      <c r="G80" s="275">
        <v>103</v>
      </c>
      <c r="H80" s="276" t="s">
        <v>1745</v>
      </c>
      <c r="I80" s="276" t="s">
        <v>1746</v>
      </c>
      <c r="J80" s="277"/>
      <c r="K80" s="303">
        <v>10</v>
      </c>
      <c r="L80" s="278">
        <v>1</v>
      </c>
      <c r="M80" s="279">
        <v>1300</v>
      </c>
      <c r="N80" s="325">
        <v>1560</v>
      </c>
      <c r="O80" s="280">
        <v>0.12</v>
      </c>
      <c r="P80" s="351">
        <f t="shared" si="2"/>
        <v>187.2</v>
      </c>
      <c r="Q80" s="281"/>
      <c r="R80" s="277"/>
      <c r="S80" s="282" t="s">
        <v>2937</v>
      </c>
      <c r="T80" s="285"/>
      <c r="U80" s="283" t="s">
        <v>1745</v>
      </c>
    </row>
    <row r="81" spans="1:21" s="2" customFormat="1" ht="96.75" customHeight="1">
      <c r="A81" s="261">
        <v>79</v>
      </c>
      <c r="B81" s="261" t="s">
        <v>305</v>
      </c>
      <c r="C81" s="261"/>
      <c r="D81" s="261">
        <v>2</v>
      </c>
      <c r="E81" s="261" t="s">
        <v>9</v>
      </c>
      <c r="F81" s="261"/>
      <c r="G81" s="275">
        <v>104</v>
      </c>
      <c r="H81" s="276" t="s">
        <v>1747</v>
      </c>
      <c r="I81" s="276" t="s">
        <v>1748</v>
      </c>
      <c r="J81" s="277"/>
      <c r="K81" s="303">
        <v>12</v>
      </c>
      <c r="L81" s="278">
        <v>1</v>
      </c>
      <c r="M81" s="279">
        <v>1100</v>
      </c>
      <c r="N81" s="325">
        <v>1320</v>
      </c>
      <c r="O81" s="280">
        <v>0.12</v>
      </c>
      <c r="P81" s="351">
        <f t="shared" si="2"/>
        <v>158.4</v>
      </c>
      <c r="Q81" s="281"/>
      <c r="R81" s="277"/>
      <c r="S81" s="282" t="s">
        <v>2937</v>
      </c>
      <c r="T81" s="285"/>
      <c r="U81" s="283" t="s">
        <v>1747</v>
      </c>
    </row>
    <row r="82" spans="1:21" s="2" customFormat="1" ht="96.75" customHeight="1">
      <c r="A82" s="261"/>
      <c r="B82" s="261" t="s">
        <v>12</v>
      </c>
      <c r="C82" s="261"/>
      <c r="D82" s="261">
        <f>SUM(D3:D81)</f>
        <v>187</v>
      </c>
      <c r="E82" s="261"/>
      <c r="F82" s="261"/>
      <c r="G82" s="275">
        <v>105</v>
      </c>
      <c r="H82" s="276" t="s">
        <v>1749</v>
      </c>
      <c r="I82" s="276" t="s">
        <v>1748</v>
      </c>
      <c r="J82" s="277"/>
      <c r="K82" s="303">
        <v>12</v>
      </c>
      <c r="L82" s="278">
        <v>1</v>
      </c>
      <c r="M82" s="279">
        <v>1100</v>
      </c>
      <c r="N82" s="325">
        <v>1320</v>
      </c>
      <c r="O82" s="280">
        <v>0.12</v>
      </c>
      <c r="P82" s="351">
        <f t="shared" si="2"/>
        <v>158.4</v>
      </c>
      <c r="Q82" s="281"/>
      <c r="R82" s="277"/>
      <c r="S82" s="282" t="s">
        <v>2937</v>
      </c>
      <c r="T82" s="285"/>
      <c r="U82" s="283" t="s">
        <v>1749</v>
      </c>
    </row>
    <row r="83" spans="1:21" s="2" customFormat="1" ht="96.75" customHeight="1">
      <c r="A83" s="261"/>
      <c r="B83" s="261"/>
      <c r="C83" s="261"/>
      <c r="D83" s="261"/>
      <c r="E83" s="261"/>
      <c r="F83" s="261"/>
      <c r="G83" s="275">
        <v>106</v>
      </c>
      <c r="H83" s="276" t="s">
        <v>1750</v>
      </c>
      <c r="I83" s="276" t="s">
        <v>1748</v>
      </c>
      <c r="J83" s="277"/>
      <c r="K83" s="303">
        <v>12</v>
      </c>
      <c r="L83" s="278">
        <v>1</v>
      </c>
      <c r="M83" s="279">
        <v>1170</v>
      </c>
      <c r="N83" s="325">
        <v>1404</v>
      </c>
      <c r="O83" s="280">
        <v>0.12</v>
      </c>
      <c r="P83" s="351">
        <f t="shared" si="2"/>
        <v>168.48</v>
      </c>
      <c r="Q83" s="281"/>
      <c r="R83" s="277"/>
      <c r="S83" s="282" t="s">
        <v>2937</v>
      </c>
      <c r="T83" s="285"/>
      <c r="U83" s="283" t="s">
        <v>1750</v>
      </c>
    </row>
    <row r="84" spans="1:21" s="2" customFormat="1" ht="96.75" customHeight="1">
      <c r="A84" s="261"/>
      <c r="B84" s="261"/>
      <c r="C84" s="261"/>
      <c r="D84" s="261"/>
      <c r="E84" s="261"/>
      <c r="F84" s="261"/>
      <c r="G84" s="275">
        <v>107</v>
      </c>
      <c r="H84" s="276" t="s">
        <v>1751</v>
      </c>
      <c r="I84" s="276" t="s">
        <v>1752</v>
      </c>
      <c r="J84" s="277"/>
      <c r="K84" s="303">
        <v>10</v>
      </c>
      <c r="L84" s="278">
        <v>1</v>
      </c>
      <c r="M84" s="279">
        <v>905</v>
      </c>
      <c r="N84" s="325">
        <v>1086</v>
      </c>
      <c r="O84" s="280">
        <v>0.12</v>
      </c>
      <c r="P84" s="351">
        <f t="shared" si="2"/>
        <v>130.32</v>
      </c>
      <c r="Q84" s="281"/>
      <c r="R84" s="277"/>
      <c r="S84" s="282" t="s">
        <v>2937</v>
      </c>
      <c r="T84" s="285"/>
      <c r="U84" s="283" t="s">
        <v>1751</v>
      </c>
    </row>
    <row r="85" spans="1:21" s="2" customFormat="1" ht="96.75" customHeight="1">
      <c r="A85" s="261"/>
      <c r="B85" s="261"/>
      <c r="C85" s="261"/>
      <c r="D85" s="261"/>
      <c r="E85" s="261"/>
      <c r="F85" s="261"/>
      <c r="G85" s="275">
        <v>109</v>
      </c>
      <c r="H85" s="276" t="s">
        <v>1754</v>
      </c>
      <c r="I85" s="276" t="s">
        <v>1753</v>
      </c>
      <c r="J85" s="277"/>
      <c r="K85" s="303">
        <v>1</v>
      </c>
      <c r="L85" s="278">
        <v>1</v>
      </c>
      <c r="M85" s="279">
        <v>984</v>
      </c>
      <c r="N85" s="325">
        <v>1180.8</v>
      </c>
      <c r="O85" s="280">
        <v>0.18</v>
      </c>
      <c r="P85" s="351">
        <f t="shared" si="2"/>
        <v>212.54399999999998</v>
      </c>
      <c r="Q85" s="281"/>
      <c r="R85" s="282"/>
      <c r="S85" s="282" t="s">
        <v>2937</v>
      </c>
      <c r="T85" s="282" t="s">
        <v>2592</v>
      </c>
      <c r="U85" s="283" t="s">
        <v>2593</v>
      </c>
    </row>
    <row r="86" spans="1:21" s="2" customFormat="1" ht="96.75" customHeight="1">
      <c r="A86" s="261"/>
      <c r="B86" s="261"/>
      <c r="C86" s="261"/>
      <c r="D86" s="261"/>
      <c r="E86" s="261"/>
      <c r="F86" s="261"/>
      <c r="G86" s="275">
        <v>112</v>
      </c>
      <c r="H86" s="276" t="s">
        <v>1755</v>
      </c>
      <c r="I86" s="276" t="s">
        <v>1756</v>
      </c>
      <c r="J86" s="277"/>
      <c r="K86" s="303">
        <v>6</v>
      </c>
      <c r="L86" s="278">
        <v>1</v>
      </c>
      <c r="M86" s="279">
        <v>1431</v>
      </c>
      <c r="N86" s="325">
        <v>1717.2</v>
      </c>
      <c r="O86" s="280">
        <v>0.18</v>
      </c>
      <c r="P86" s="351">
        <f t="shared" si="2"/>
        <v>309.096</v>
      </c>
      <c r="Q86" s="281"/>
      <c r="R86" s="282"/>
      <c r="S86" s="282" t="s">
        <v>2937</v>
      </c>
      <c r="T86" s="282" t="s">
        <v>2594</v>
      </c>
      <c r="U86" s="283" t="s">
        <v>2595</v>
      </c>
    </row>
    <row r="87" spans="1:21" s="2" customFormat="1" ht="96.75" customHeight="1">
      <c r="A87" s="261"/>
      <c r="B87" s="261"/>
      <c r="C87" s="261"/>
      <c r="D87" s="261"/>
      <c r="E87" s="261"/>
      <c r="F87" s="261"/>
      <c r="G87" s="275">
        <v>115</v>
      </c>
      <c r="H87" s="276" t="s">
        <v>1757</v>
      </c>
      <c r="I87" s="276" t="s">
        <v>1758</v>
      </c>
      <c r="J87" s="277"/>
      <c r="K87" s="303">
        <v>2</v>
      </c>
      <c r="L87" s="278">
        <v>1</v>
      </c>
      <c r="M87" s="279">
        <v>986</v>
      </c>
      <c r="N87" s="325">
        <v>1183.2</v>
      </c>
      <c r="O87" s="280">
        <v>0.18</v>
      </c>
      <c r="P87" s="351">
        <f t="shared" si="2"/>
        <v>212.976</v>
      </c>
      <c r="Q87" s="281"/>
      <c r="R87" s="282"/>
      <c r="S87" s="282" t="s">
        <v>2937</v>
      </c>
      <c r="T87" s="282" t="s">
        <v>2596</v>
      </c>
      <c r="U87" s="283" t="s">
        <v>2597</v>
      </c>
    </row>
    <row r="88" spans="1:21" s="2" customFormat="1" ht="96.75" customHeight="1">
      <c r="A88" s="261"/>
      <c r="B88" s="261"/>
      <c r="C88" s="261"/>
      <c r="D88" s="261"/>
      <c r="E88" s="261"/>
      <c r="F88" s="261"/>
      <c r="G88" s="275">
        <v>116</v>
      </c>
      <c r="H88" s="276" t="s">
        <v>1759</v>
      </c>
      <c r="I88" s="276" t="s">
        <v>1758</v>
      </c>
      <c r="J88" s="277"/>
      <c r="K88" s="303">
        <v>2</v>
      </c>
      <c r="L88" s="278">
        <v>1</v>
      </c>
      <c r="M88" s="279">
        <v>1183</v>
      </c>
      <c r="N88" s="325">
        <v>1419.6</v>
      </c>
      <c r="O88" s="280">
        <v>0.18</v>
      </c>
      <c r="P88" s="351">
        <f t="shared" si="2"/>
        <v>255.52799999999996</v>
      </c>
      <c r="Q88" s="281"/>
      <c r="R88" s="282"/>
      <c r="S88" s="282" t="s">
        <v>2937</v>
      </c>
      <c r="T88" s="282" t="s">
        <v>2598</v>
      </c>
      <c r="U88" s="283" t="s">
        <v>2599</v>
      </c>
    </row>
    <row r="89" spans="1:21" s="2" customFormat="1" ht="96.75" customHeight="1">
      <c r="A89" s="261"/>
      <c r="B89" s="261"/>
      <c r="C89" s="261"/>
      <c r="D89" s="261"/>
      <c r="E89" s="261"/>
      <c r="F89" s="261"/>
      <c r="G89" s="275">
        <v>117</v>
      </c>
      <c r="H89" s="276" t="s">
        <v>1760</v>
      </c>
      <c r="I89" s="276" t="s">
        <v>1761</v>
      </c>
      <c r="J89" s="277"/>
      <c r="K89" s="303">
        <v>3</v>
      </c>
      <c r="L89" s="278">
        <v>1</v>
      </c>
      <c r="M89" s="279">
        <v>1709</v>
      </c>
      <c r="N89" s="325">
        <v>2050.8000000000002</v>
      </c>
      <c r="O89" s="280">
        <v>0.18</v>
      </c>
      <c r="P89" s="351">
        <f t="shared" si="2"/>
        <v>369.14400000000001</v>
      </c>
      <c r="Q89" s="281"/>
      <c r="R89" s="282"/>
      <c r="S89" s="282" t="s">
        <v>2937</v>
      </c>
      <c r="T89" s="282" t="s">
        <v>2600</v>
      </c>
      <c r="U89" s="283" t="s">
        <v>2601</v>
      </c>
    </row>
    <row r="90" spans="1:21" s="2" customFormat="1" ht="96.75" customHeight="1">
      <c r="A90" s="261"/>
      <c r="B90" s="261"/>
      <c r="C90" s="261"/>
      <c r="D90" s="261"/>
      <c r="E90" s="261"/>
      <c r="F90" s="261"/>
      <c r="G90" s="275">
        <v>118</v>
      </c>
      <c r="H90" s="276" t="s">
        <v>1762</v>
      </c>
      <c r="I90" s="276" t="s">
        <v>1748</v>
      </c>
      <c r="J90" s="277"/>
      <c r="K90" s="303">
        <v>4</v>
      </c>
      <c r="L90" s="278">
        <v>1</v>
      </c>
      <c r="M90" s="279">
        <v>1286</v>
      </c>
      <c r="N90" s="325">
        <v>1543.2</v>
      </c>
      <c r="O90" s="280">
        <v>0.12</v>
      </c>
      <c r="P90" s="351">
        <f t="shared" si="2"/>
        <v>185.184</v>
      </c>
      <c r="Q90" s="281"/>
      <c r="R90" s="282"/>
      <c r="S90" s="282" t="s">
        <v>2937</v>
      </c>
      <c r="T90" s="282" t="s">
        <v>2602</v>
      </c>
      <c r="U90" s="283" t="s">
        <v>2603</v>
      </c>
    </row>
    <row r="91" spans="1:21" s="2" customFormat="1" ht="96.75" customHeight="1">
      <c r="A91" s="261"/>
      <c r="B91" s="261"/>
      <c r="C91" s="261"/>
      <c r="D91" s="261"/>
      <c r="E91" s="261"/>
      <c r="F91" s="261"/>
      <c r="G91" s="275">
        <v>121</v>
      </c>
      <c r="H91" s="276" t="s">
        <v>1765</v>
      </c>
      <c r="I91" s="276" t="s">
        <v>1764</v>
      </c>
      <c r="J91" s="277"/>
      <c r="K91" s="303">
        <v>6</v>
      </c>
      <c r="L91" s="278">
        <v>1</v>
      </c>
      <c r="M91" s="279">
        <v>536</v>
      </c>
      <c r="N91" s="325">
        <v>643.20000000000005</v>
      </c>
      <c r="O91" s="280">
        <v>0.18</v>
      </c>
      <c r="P91" s="351">
        <f t="shared" si="2"/>
        <v>115.77600000000001</v>
      </c>
      <c r="Q91" s="281"/>
      <c r="R91" s="282"/>
      <c r="S91" s="282" t="s">
        <v>2937</v>
      </c>
      <c r="T91" s="285"/>
      <c r="U91" s="283" t="str">
        <f>H91</f>
        <v>Baking Tray Cm 32,5X53X1</v>
      </c>
    </row>
    <row r="92" spans="1:21" s="2" customFormat="1" ht="96.75" customHeight="1">
      <c r="A92" s="261"/>
      <c r="B92" s="261"/>
      <c r="C92" s="261"/>
      <c r="D92" s="261"/>
      <c r="E92" s="261"/>
      <c r="F92" s="261"/>
      <c r="G92" s="275">
        <v>123</v>
      </c>
      <c r="H92" s="276" t="s">
        <v>1766</v>
      </c>
      <c r="I92" s="276" t="s">
        <v>1677</v>
      </c>
      <c r="J92" s="277"/>
      <c r="K92" s="303">
        <v>2</v>
      </c>
      <c r="L92" s="278">
        <v>1</v>
      </c>
      <c r="M92" s="279">
        <v>641</v>
      </c>
      <c r="N92" s="325">
        <v>769.2</v>
      </c>
      <c r="O92" s="280">
        <v>0.18</v>
      </c>
      <c r="P92" s="351">
        <f t="shared" si="2"/>
        <v>138.45599999999999</v>
      </c>
      <c r="Q92" s="281"/>
      <c r="R92" s="282"/>
      <c r="S92" s="282" t="s">
        <v>2937</v>
      </c>
      <c r="T92" s="285"/>
      <c r="U92" s="283" t="str">
        <f>H92</f>
        <v>Baking Tray Perforated Cm 32,5X53X1</v>
      </c>
    </row>
    <row r="93" spans="1:21" s="2" customFormat="1" ht="96.75" customHeight="1">
      <c r="A93" s="261"/>
      <c r="B93" s="261"/>
      <c r="C93" s="261"/>
      <c r="D93" s="261"/>
      <c r="E93" s="261"/>
      <c r="F93" s="261"/>
      <c r="G93" s="275">
        <v>124</v>
      </c>
      <c r="H93" s="276" t="s">
        <v>1763</v>
      </c>
      <c r="I93" s="276" t="s">
        <v>1677</v>
      </c>
      <c r="J93" s="277"/>
      <c r="K93" s="303">
        <v>2</v>
      </c>
      <c r="L93" s="278">
        <v>1</v>
      </c>
      <c r="M93" s="279">
        <v>651</v>
      </c>
      <c r="N93" s="325">
        <v>781.2</v>
      </c>
      <c r="O93" s="280">
        <v>0.12</v>
      </c>
      <c r="P93" s="351">
        <f t="shared" si="2"/>
        <v>93.744</v>
      </c>
      <c r="Q93" s="281"/>
      <c r="R93" s="282"/>
      <c r="S93" s="282" t="s">
        <v>2937</v>
      </c>
      <c r="T93" s="282" t="s">
        <v>2604</v>
      </c>
      <c r="U93" s="283" t="s">
        <v>2605</v>
      </c>
    </row>
    <row r="94" spans="1:21" s="2" customFormat="1" ht="96.75" customHeight="1">
      <c r="A94" s="261"/>
      <c r="B94" s="261"/>
      <c r="C94" s="261"/>
      <c r="D94" s="261"/>
      <c r="E94" s="261"/>
      <c r="F94" s="261"/>
      <c r="G94" s="275">
        <v>128</v>
      </c>
      <c r="H94" s="276" t="s">
        <v>1762</v>
      </c>
      <c r="I94" s="276" t="s">
        <v>1756</v>
      </c>
      <c r="J94" s="277"/>
      <c r="K94" s="303">
        <v>2</v>
      </c>
      <c r="L94" s="278">
        <v>1</v>
      </c>
      <c r="M94" s="279">
        <v>1286</v>
      </c>
      <c r="N94" s="325">
        <v>1543.2</v>
      </c>
      <c r="O94" s="280">
        <v>0.12</v>
      </c>
      <c r="P94" s="351">
        <f t="shared" si="2"/>
        <v>185.184</v>
      </c>
      <c r="Q94" s="281"/>
      <c r="R94" s="282"/>
      <c r="S94" s="282" t="s">
        <v>2937</v>
      </c>
      <c r="T94" s="282" t="s">
        <v>2602</v>
      </c>
      <c r="U94" s="283" t="s">
        <v>2603</v>
      </c>
    </row>
    <row r="95" spans="1:21" s="2" customFormat="1" ht="96.75" customHeight="1">
      <c r="A95" s="261"/>
      <c r="B95" s="261"/>
      <c r="C95" s="261"/>
      <c r="D95" s="261"/>
      <c r="E95" s="261"/>
      <c r="F95" s="261"/>
      <c r="G95" s="275">
        <v>129</v>
      </c>
      <c r="H95" s="276" t="s">
        <v>1762</v>
      </c>
      <c r="I95" s="276" t="s">
        <v>1752</v>
      </c>
      <c r="J95" s="277"/>
      <c r="K95" s="303">
        <v>1</v>
      </c>
      <c r="L95" s="278">
        <v>1</v>
      </c>
      <c r="M95" s="279">
        <v>1551</v>
      </c>
      <c r="N95" s="325">
        <v>1861.2</v>
      </c>
      <c r="O95" s="280">
        <v>0.12</v>
      </c>
      <c r="P95" s="351">
        <f t="shared" si="2"/>
        <v>223.34399999999999</v>
      </c>
      <c r="Q95" s="281"/>
      <c r="R95" s="282"/>
      <c r="S95" s="282" t="s">
        <v>2937</v>
      </c>
      <c r="T95" s="282" t="s">
        <v>2604</v>
      </c>
      <c r="U95" s="283" t="s">
        <v>2605</v>
      </c>
    </row>
    <row r="96" spans="1:21" s="2" customFormat="1" ht="96.75" customHeight="1">
      <c r="A96" s="261"/>
      <c r="B96" s="261"/>
      <c r="C96" s="261"/>
      <c r="D96" s="261"/>
      <c r="E96" s="261"/>
      <c r="F96" s="261"/>
      <c r="G96" s="275">
        <v>130</v>
      </c>
      <c r="H96" s="276" t="s">
        <v>1767</v>
      </c>
      <c r="I96" s="276" t="s">
        <v>1717</v>
      </c>
      <c r="J96" s="277"/>
      <c r="K96" s="303">
        <v>2</v>
      </c>
      <c r="L96" s="278">
        <v>1</v>
      </c>
      <c r="M96" s="279">
        <v>252</v>
      </c>
      <c r="N96" s="325">
        <v>302.39999999999998</v>
      </c>
      <c r="O96" s="280">
        <v>0.18</v>
      </c>
      <c r="P96" s="351">
        <f t="shared" si="2"/>
        <v>54.431999999999995</v>
      </c>
      <c r="Q96" s="281"/>
      <c r="R96" s="282"/>
      <c r="S96" s="282" t="s">
        <v>2937</v>
      </c>
      <c r="T96" s="285"/>
      <c r="U96" s="283" t="str">
        <f>H96</f>
        <v>Triangular Spatula Cm 15X6</v>
      </c>
    </row>
    <row r="97" spans="1:21" s="2" customFormat="1" ht="96.75" customHeight="1">
      <c r="A97" s="261"/>
      <c r="B97" s="261"/>
      <c r="C97" s="261"/>
      <c r="D97" s="261"/>
      <c r="E97" s="261"/>
      <c r="F97" s="261"/>
      <c r="G97" s="275">
        <v>131</v>
      </c>
      <c r="H97" s="276" t="s">
        <v>1768</v>
      </c>
      <c r="I97" s="276" t="s">
        <v>1177</v>
      </c>
      <c r="J97" s="277"/>
      <c r="K97" s="303">
        <v>2</v>
      </c>
      <c r="L97" s="278">
        <v>1</v>
      </c>
      <c r="M97" s="279">
        <v>1328</v>
      </c>
      <c r="N97" s="325">
        <v>1593.6</v>
      </c>
      <c r="O97" s="280">
        <v>0.18</v>
      </c>
      <c r="P97" s="351">
        <f t="shared" si="2"/>
        <v>286.84799999999996</v>
      </c>
      <c r="Q97" s="281"/>
      <c r="R97" s="282"/>
      <c r="S97" s="282" t="s">
        <v>2937</v>
      </c>
      <c r="T97" s="282" t="s">
        <v>2606</v>
      </c>
      <c r="U97" s="283" t="s">
        <v>2607</v>
      </c>
    </row>
    <row r="98" spans="1:21" s="2" customFormat="1" ht="96.75" customHeight="1">
      <c r="A98" s="261"/>
      <c r="B98" s="261"/>
      <c r="C98" s="261"/>
      <c r="D98" s="261"/>
      <c r="E98" s="261"/>
      <c r="F98" s="261"/>
      <c r="G98" s="275">
        <v>132</v>
      </c>
      <c r="H98" s="276" t="s">
        <v>1769</v>
      </c>
      <c r="I98" s="276" t="s">
        <v>1177</v>
      </c>
      <c r="J98" s="277"/>
      <c r="K98" s="303">
        <v>3</v>
      </c>
      <c r="L98" s="278">
        <v>1</v>
      </c>
      <c r="M98" s="279">
        <v>917</v>
      </c>
      <c r="N98" s="325">
        <v>1100.4000000000001</v>
      </c>
      <c r="O98" s="280">
        <v>0.12</v>
      </c>
      <c r="P98" s="351">
        <f t="shared" si="2"/>
        <v>132.048</v>
      </c>
      <c r="Q98" s="281"/>
      <c r="R98" s="282"/>
      <c r="S98" s="282" t="s">
        <v>2937</v>
      </c>
      <c r="T98" s="282" t="s">
        <v>2608</v>
      </c>
      <c r="U98" s="283" t="s">
        <v>2609</v>
      </c>
    </row>
    <row r="99" spans="1:21" s="2" customFormat="1" ht="96.75" customHeight="1">
      <c r="A99" s="261"/>
      <c r="B99" s="261"/>
      <c r="C99" s="261"/>
      <c r="D99" s="261"/>
      <c r="E99" s="261"/>
      <c r="F99" s="261"/>
      <c r="G99" s="275">
        <v>133</v>
      </c>
      <c r="H99" s="276" t="s">
        <v>1770</v>
      </c>
      <c r="I99" s="276" t="s">
        <v>1177</v>
      </c>
      <c r="J99" s="277"/>
      <c r="K99" s="303">
        <v>2</v>
      </c>
      <c r="L99" s="278">
        <v>1</v>
      </c>
      <c r="M99" s="279">
        <v>1127</v>
      </c>
      <c r="N99" s="325">
        <v>1352.4</v>
      </c>
      <c r="O99" s="280">
        <v>0.12</v>
      </c>
      <c r="P99" s="351">
        <f t="shared" si="2"/>
        <v>162.28800000000001</v>
      </c>
      <c r="Q99" s="281"/>
      <c r="R99" s="282"/>
      <c r="S99" s="282" t="s">
        <v>2937</v>
      </c>
      <c r="T99" s="282" t="s">
        <v>2610</v>
      </c>
      <c r="U99" s="283" t="s">
        <v>2611</v>
      </c>
    </row>
    <row r="100" spans="1:21" s="2" customFormat="1" ht="96.75" customHeight="1">
      <c r="A100" s="261"/>
      <c r="B100" s="261"/>
      <c r="C100" s="261"/>
      <c r="D100" s="261"/>
      <c r="E100" s="261"/>
      <c r="F100" s="261"/>
      <c r="G100" s="275">
        <v>134</v>
      </c>
      <c r="H100" s="276" t="s">
        <v>1771</v>
      </c>
      <c r="I100" s="276" t="s">
        <v>1177</v>
      </c>
      <c r="J100" s="277"/>
      <c r="K100" s="303">
        <v>2</v>
      </c>
      <c r="L100" s="278">
        <v>1</v>
      </c>
      <c r="M100" s="279">
        <v>1389</v>
      </c>
      <c r="N100" s="325">
        <v>1666.8</v>
      </c>
      <c r="O100" s="280">
        <v>0.12</v>
      </c>
      <c r="P100" s="351">
        <f t="shared" si="2"/>
        <v>200.01599999999999</v>
      </c>
      <c r="Q100" s="281"/>
      <c r="R100" s="282"/>
      <c r="S100" s="282" t="s">
        <v>2937</v>
      </c>
      <c r="T100" s="282" t="s">
        <v>2612</v>
      </c>
      <c r="U100" s="283" t="s">
        <v>2613</v>
      </c>
    </row>
    <row r="101" spans="1:21" s="2" customFormat="1" ht="96.75" customHeight="1">
      <c r="A101" s="261"/>
      <c r="B101" s="261"/>
      <c r="C101" s="261"/>
      <c r="D101" s="261"/>
      <c r="E101" s="261"/>
      <c r="F101" s="261"/>
      <c r="G101" s="275">
        <v>138</v>
      </c>
      <c r="H101" s="276" t="s">
        <v>1772</v>
      </c>
      <c r="I101" s="276" t="s">
        <v>1742</v>
      </c>
      <c r="J101" s="277"/>
      <c r="K101" s="303">
        <v>1</v>
      </c>
      <c r="L101" s="278">
        <v>1</v>
      </c>
      <c r="M101" s="279">
        <v>994</v>
      </c>
      <c r="N101" s="325">
        <v>1192.8</v>
      </c>
      <c r="O101" s="280">
        <v>0.12</v>
      </c>
      <c r="P101" s="351">
        <f t="shared" si="2"/>
        <v>143.136</v>
      </c>
      <c r="Q101" s="281"/>
      <c r="R101" s="282"/>
      <c r="S101" s="282" t="s">
        <v>2937</v>
      </c>
      <c r="T101" s="282" t="s">
        <v>2614</v>
      </c>
      <c r="U101" s="283" t="s">
        <v>2615</v>
      </c>
    </row>
    <row r="102" spans="1:21" s="2" customFormat="1" ht="96.75" customHeight="1">
      <c r="A102" s="261"/>
      <c r="B102" s="261"/>
      <c r="C102" s="261"/>
      <c r="D102" s="261"/>
      <c r="E102" s="261"/>
      <c r="F102" s="261"/>
      <c r="G102" s="275">
        <v>145</v>
      </c>
      <c r="H102" s="276" t="s">
        <v>1774</v>
      </c>
      <c r="I102" s="276" t="s">
        <v>1177</v>
      </c>
      <c r="J102" s="277"/>
      <c r="K102" s="303">
        <v>2</v>
      </c>
      <c r="L102" s="278">
        <v>1</v>
      </c>
      <c r="M102" s="279">
        <v>2074</v>
      </c>
      <c r="N102" s="325">
        <v>2488.8000000000002</v>
      </c>
      <c r="O102" s="280">
        <v>0.12</v>
      </c>
      <c r="P102" s="351">
        <f t="shared" si="2"/>
        <v>298.65600000000001</v>
      </c>
      <c r="Q102" s="281"/>
      <c r="R102" s="282"/>
      <c r="S102" s="282" t="s">
        <v>2937</v>
      </c>
      <c r="T102" s="282" t="s">
        <v>2616</v>
      </c>
      <c r="U102" s="283" t="s">
        <v>2617</v>
      </c>
    </row>
    <row r="103" spans="1:21" s="2" customFormat="1" ht="96.75" customHeight="1">
      <c r="A103" s="261"/>
      <c r="B103" s="261"/>
      <c r="C103" s="261"/>
      <c r="D103" s="261"/>
      <c r="E103" s="261"/>
      <c r="F103" s="261"/>
      <c r="G103" s="275">
        <v>146</v>
      </c>
      <c r="H103" s="276" t="s">
        <v>1775</v>
      </c>
      <c r="I103" s="276" t="s">
        <v>1177</v>
      </c>
      <c r="J103" s="277"/>
      <c r="K103" s="303">
        <v>2</v>
      </c>
      <c r="L103" s="278">
        <v>1</v>
      </c>
      <c r="M103" s="279">
        <v>2210</v>
      </c>
      <c r="N103" s="325">
        <v>2652</v>
      </c>
      <c r="O103" s="280">
        <v>0.12</v>
      </c>
      <c r="P103" s="351">
        <f t="shared" si="2"/>
        <v>318.24</v>
      </c>
      <c r="Q103" s="281"/>
      <c r="R103" s="282"/>
      <c r="S103" s="282" t="s">
        <v>2937</v>
      </c>
      <c r="T103" s="282" t="s">
        <v>2618</v>
      </c>
      <c r="U103" s="283" t="s">
        <v>2619</v>
      </c>
    </row>
    <row r="104" spans="1:21" s="2" customFormat="1" ht="96.75" customHeight="1">
      <c r="A104" s="261"/>
      <c r="B104" s="261"/>
      <c r="C104" s="261"/>
      <c r="D104" s="261"/>
      <c r="E104" s="261"/>
      <c r="F104" s="261"/>
      <c r="G104" s="275">
        <v>147</v>
      </c>
      <c r="H104" s="276" t="s">
        <v>1773</v>
      </c>
      <c r="I104" s="276" t="s">
        <v>1177</v>
      </c>
      <c r="J104" s="277"/>
      <c r="K104" s="303">
        <v>3</v>
      </c>
      <c r="L104" s="278">
        <v>1</v>
      </c>
      <c r="M104" s="279">
        <v>2940</v>
      </c>
      <c r="N104" s="325">
        <v>3528</v>
      </c>
      <c r="O104" s="280">
        <v>0.12</v>
      </c>
      <c r="P104" s="351">
        <f t="shared" si="2"/>
        <v>423.35999999999996</v>
      </c>
      <c r="Q104" s="281"/>
      <c r="R104" s="277"/>
      <c r="S104" s="282" t="s">
        <v>2937</v>
      </c>
      <c r="T104" s="285"/>
      <c r="U104" s="276" t="s">
        <v>1773</v>
      </c>
    </row>
    <row r="105" spans="1:21" s="2" customFormat="1" ht="96.75" customHeight="1">
      <c r="A105" s="261"/>
      <c r="B105" s="261"/>
      <c r="C105" s="261"/>
      <c r="D105" s="261"/>
      <c r="E105" s="261"/>
      <c r="F105" s="261"/>
      <c r="G105" s="275">
        <v>148</v>
      </c>
      <c r="H105" s="276" t="s">
        <v>1776</v>
      </c>
      <c r="I105" s="276" t="s">
        <v>1742</v>
      </c>
      <c r="J105" s="277"/>
      <c r="K105" s="303">
        <v>1</v>
      </c>
      <c r="L105" s="278">
        <v>1</v>
      </c>
      <c r="M105" s="279">
        <v>440</v>
      </c>
      <c r="N105" s="325">
        <v>528</v>
      </c>
      <c r="O105" s="280">
        <v>0.12</v>
      </c>
      <c r="P105" s="351">
        <f t="shared" si="2"/>
        <v>63.36</v>
      </c>
      <c r="Q105" s="281"/>
      <c r="R105" s="277"/>
      <c r="S105" s="282" t="s">
        <v>2937</v>
      </c>
      <c r="T105" s="285"/>
      <c r="U105" s="276" t="s">
        <v>1776</v>
      </c>
    </row>
    <row r="106" spans="1:21" s="2" customFormat="1" ht="96.75" customHeight="1">
      <c r="A106" s="261"/>
      <c r="B106" s="261"/>
      <c r="C106" s="261"/>
      <c r="D106" s="261"/>
      <c r="E106" s="261"/>
      <c r="F106" s="261"/>
      <c r="G106" s="275">
        <v>149</v>
      </c>
      <c r="H106" s="276" t="s">
        <v>1777</v>
      </c>
      <c r="I106" s="276" t="s">
        <v>1778</v>
      </c>
      <c r="J106" s="277"/>
      <c r="K106" s="303">
        <v>2</v>
      </c>
      <c r="L106" s="278">
        <v>1</v>
      </c>
      <c r="M106" s="279">
        <v>8852</v>
      </c>
      <c r="N106" s="325">
        <v>10622.4</v>
      </c>
      <c r="O106" s="280">
        <v>0.18</v>
      </c>
      <c r="P106" s="351">
        <f t="shared" si="2"/>
        <v>1912.0319999999999</v>
      </c>
      <c r="Q106" s="281"/>
      <c r="R106" s="282"/>
      <c r="S106" s="282" t="s">
        <v>2937</v>
      </c>
      <c r="T106" s="282" t="s">
        <v>2620</v>
      </c>
      <c r="U106" s="283" t="s">
        <v>2621</v>
      </c>
    </row>
    <row r="107" spans="1:21" s="2" customFormat="1" ht="96.75" customHeight="1">
      <c r="A107" s="261"/>
      <c r="B107" s="261"/>
      <c r="C107" s="261"/>
      <c r="D107" s="261"/>
      <c r="E107" s="261"/>
      <c r="F107" s="261"/>
      <c r="G107" s="275">
        <v>150</v>
      </c>
      <c r="H107" s="276" t="s">
        <v>1779</v>
      </c>
      <c r="I107" s="276" t="s">
        <v>1662</v>
      </c>
      <c r="J107" s="277"/>
      <c r="K107" s="303">
        <v>3</v>
      </c>
      <c r="L107" s="278">
        <v>1</v>
      </c>
      <c r="M107" s="279">
        <v>0</v>
      </c>
      <c r="N107" s="325">
        <v>0</v>
      </c>
      <c r="O107" s="280">
        <v>0.18</v>
      </c>
      <c r="P107" s="351">
        <f t="shared" si="2"/>
        <v>0</v>
      </c>
      <c r="Q107" s="281"/>
      <c r="R107" s="282"/>
      <c r="S107" s="282" t="s">
        <v>2937</v>
      </c>
      <c r="T107" s="282"/>
      <c r="U107" s="283" t="str">
        <f>H107</f>
        <v>Extractor Ring Mm 67 H 40</v>
      </c>
    </row>
    <row r="108" spans="1:21" s="2" customFormat="1" ht="96.75" customHeight="1">
      <c r="A108" s="261"/>
      <c r="B108" s="261"/>
      <c r="C108" s="261"/>
      <c r="D108" s="261"/>
      <c r="E108" s="261"/>
      <c r="F108" s="261"/>
      <c r="G108" s="275">
        <v>151</v>
      </c>
      <c r="H108" s="276" t="s">
        <v>1780</v>
      </c>
      <c r="I108" s="276" t="s">
        <v>1661</v>
      </c>
      <c r="J108" s="277"/>
      <c r="K108" s="303">
        <v>3</v>
      </c>
      <c r="L108" s="278">
        <v>1</v>
      </c>
      <c r="M108" s="279">
        <v>541</v>
      </c>
      <c r="N108" s="325">
        <v>649.20000000000005</v>
      </c>
      <c r="O108" s="280">
        <v>0.18</v>
      </c>
      <c r="P108" s="351">
        <f t="shared" si="2"/>
        <v>116.85600000000001</v>
      </c>
      <c r="Q108" s="281"/>
      <c r="R108" s="282"/>
      <c r="S108" s="282" t="s">
        <v>2937</v>
      </c>
      <c r="T108" s="282">
        <v>71940</v>
      </c>
      <c r="U108" s="283" t="s">
        <v>2622</v>
      </c>
    </row>
    <row r="109" spans="1:21" s="2" customFormat="1" ht="96.75" customHeight="1">
      <c r="A109" s="261"/>
      <c r="B109" s="261"/>
      <c r="C109" s="261"/>
      <c r="D109" s="261"/>
      <c r="E109" s="261"/>
      <c r="F109" s="261"/>
      <c r="G109" s="275">
        <v>152</v>
      </c>
      <c r="H109" s="276" t="s">
        <v>1781</v>
      </c>
      <c r="I109" s="276" t="s">
        <v>1778</v>
      </c>
      <c r="J109" s="277"/>
      <c r="K109" s="303">
        <v>3</v>
      </c>
      <c r="L109" s="278">
        <v>1</v>
      </c>
      <c r="M109" s="279">
        <v>8852</v>
      </c>
      <c r="N109" s="325">
        <v>10622.4</v>
      </c>
      <c r="O109" s="280">
        <v>0.18</v>
      </c>
      <c r="P109" s="351">
        <f t="shared" si="2"/>
        <v>1912.0319999999999</v>
      </c>
      <c r="Q109" s="281"/>
      <c r="R109" s="282"/>
      <c r="S109" s="282" t="s">
        <v>2937</v>
      </c>
      <c r="T109" s="282" t="s">
        <v>2623</v>
      </c>
      <c r="U109" s="283" t="s">
        <v>2624</v>
      </c>
    </row>
    <row r="110" spans="1:21" s="2" customFormat="1" ht="96.75" customHeight="1">
      <c r="A110" s="261"/>
      <c r="B110" s="261"/>
      <c r="C110" s="261"/>
      <c r="D110" s="261"/>
      <c r="E110" s="261"/>
      <c r="F110" s="261"/>
      <c r="G110" s="275">
        <v>153</v>
      </c>
      <c r="H110" s="276" t="s">
        <v>1782</v>
      </c>
      <c r="I110" s="276" t="s">
        <v>1662</v>
      </c>
      <c r="J110" s="277"/>
      <c r="K110" s="303">
        <v>3</v>
      </c>
      <c r="L110" s="278">
        <v>1</v>
      </c>
      <c r="M110" s="279">
        <v>0</v>
      </c>
      <c r="N110" s="325">
        <v>0</v>
      </c>
      <c r="O110" s="280">
        <v>0.18</v>
      </c>
      <c r="P110" s="351">
        <f t="shared" si="2"/>
        <v>0</v>
      </c>
      <c r="Q110" s="281"/>
      <c r="R110" s="282"/>
      <c r="S110" s="282" t="s">
        <v>2937</v>
      </c>
      <c r="T110" s="282"/>
      <c r="U110" s="283" t="str">
        <f>H110</f>
        <v>Extractor Oval Mm 86X50X40</v>
      </c>
    </row>
    <row r="111" spans="1:21" s="2" customFormat="1" ht="96.75" customHeight="1">
      <c r="A111" s="261"/>
      <c r="B111" s="261"/>
      <c r="C111" s="261"/>
      <c r="D111" s="261"/>
      <c r="E111" s="261"/>
      <c r="F111" s="261"/>
      <c r="G111" s="275">
        <v>154</v>
      </c>
      <c r="H111" s="276" t="s">
        <v>1783</v>
      </c>
      <c r="I111" s="276" t="s">
        <v>1661</v>
      </c>
      <c r="J111" s="277"/>
      <c r="K111" s="303">
        <v>2</v>
      </c>
      <c r="L111" s="278">
        <v>1</v>
      </c>
      <c r="M111" s="279">
        <v>541</v>
      </c>
      <c r="N111" s="325">
        <v>649.20000000000005</v>
      </c>
      <c r="O111" s="280">
        <v>0.18</v>
      </c>
      <c r="P111" s="351">
        <f t="shared" si="2"/>
        <v>116.85600000000001</v>
      </c>
      <c r="Q111" s="281"/>
      <c r="R111" s="282"/>
      <c r="S111" s="282" t="s">
        <v>2937</v>
      </c>
      <c r="T111" s="282" t="s">
        <v>2625</v>
      </c>
      <c r="U111" s="283" t="s">
        <v>2626</v>
      </c>
    </row>
    <row r="112" spans="1:21" s="2" customFormat="1" ht="96.75" customHeight="1">
      <c r="A112" s="261"/>
      <c r="B112" s="261"/>
      <c r="C112" s="261"/>
      <c r="D112" s="261"/>
      <c r="E112" s="261"/>
      <c r="F112" s="261"/>
      <c r="G112" s="275">
        <v>155</v>
      </c>
      <c r="H112" s="276" t="s">
        <v>1784</v>
      </c>
      <c r="I112" s="276" t="s">
        <v>1177</v>
      </c>
      <c r="J112" s="277"/>
      <c r="K112" s="303">
        <v>2</v>
      </c>
      <c r="L112" s="278">
        <v>1</v>
      </c>
      <c r="M112" s="279">
        <v>8852</v>
      </c>
      <c r="N112" s="325">
        <v>10622.4</v>
      </c>
      <c r="O112" s="280">
        <v>0.18</v>
      </c>
      <c r="P112" s="351">
        <f t="shared" si="2"/>
        <v>1912.0319999999999</v>
      </c>
      <c r="Q112" s="281"/>
      <c r="R112" s="282"/>
      <c r="S112" s="282" t="s">
        <v>2937</v>
      </c>
      <c r="T112" s="282" t="s">
        <v>2627</v>
      </c>
      <c r="U112" s="283" t="s">
        <v>2628</v>
      </c>
    </row>
    <row r="113" spans="1:21" s="2" customFormat="1" ht="96.75" customHeight="1">
      <c r="A113" s="261"/>
      <c r="B113" s="261"/>
      <c r="C113" s="261"/>
      <c r="D113" s="261"/>
      <c r="E113" s="261"/>
      <c r="F113" s="261"/>
      <c r="G113" s="275">
        <v>156</v>
      </c>
      <c r="H113" s="276" t="s">
        <v>1785</v>
      </c>
      <c r="I113" s="276" t="s">
        <v>1177</v>
      </c>
      <c r="J113" s="277"/>
      <c r="K113" s="303">
        <v>2</v>
      </c>
      <c r="L113" s="278">
        <v>1</v>
      </c>
      <c r="M113" s="279">
        <v>0</v>
      </c>
      <c r="N113" s="325">
        <v>0</v>
      </c>
      <c r="O113" s="280">
        <v>0.18</v>
      </c>
      <c r="P113" s="351">
        <f t="shared" si="2"/>
        <v>0</v>
      </c>
      <c r="Q113" s="281"/>
      <c r="R113" s="282"/>
      <c r="S113" s="282" t="s">
        <v>2937</v>
      </c>
      <c r="T113" s="282"/>
      <c r="U113" s="283" t="str">
        <f>H113</f>
        <v>Pusher For Hexagon Mould</v>
      </c>
    </row>
    <row r="114" spans="1:21" s="2" customFormat="1" ht="96.75" customHeight="1">
      <c r="A114" s="261"/>
      <c r="B114" s="261"/>
      <c r="C114" s="261"/>
      <c r="D114" s="261"/>
      <c r="E114" s="261"/>
      <c r="F114" s="261"/>
      <c r="G114" s="275">
        <v>157</v>
      </c>
      <c r="H114" s="276" t="s">
        <v>1786</v>
      </c>
      <c r="I114" s="276" t="s">
        <v>1177</v>
      </c>
      <c r="J114" s="277"/>
      <c r="K114" s="303">
        <v>2</v>
      </c>
      <c r="L114" s="278">
        <v>1</v>
      </c>
      <c r="M114" s="279">
        <v>541</v>
      </c>
      <c r="N114" s="325">
        <v>649.20000000000005</v>
      </c>
      <c r="O114" s="280">
        <v>0.18</v>
      </c>
      <c r="P114" s="351">
        <f t="shared" si="2"/>
        <v>116.85600000000001</v>
      </c>
      <c r="Q114" s="281"/>
      <c r="R114" s="282"/>
      <c r="S114" s="282" t="s">
        <v>2937</v>
      </c>
      <c r="T114" s="282" t="s">
        <v>2629</v>
      </c>
      <c r="U114" s="283" t="s">
        <v>2630</v>
      </c>
    </row>
    <row r="115" spans="1:21" s="2" customFormat="1" ht="96.75" customHeight="1">
      <c r="A115" s="261"/>
      <c r="B115" s="261"/>
      <c r="C115" s="261"/>
      <c r="D115" s="261"/>
      <c r="E115" s="261"/>
      <c r="F115" s="261"/>
      <c r="G115" s="275">
        <v>158</v>
      </c>
      <c r="H115" s="276" t="s">
        <v>1787</v>
      </c>
      <c r="I115" s="276" t="s">
        <v>1778</v>
      </c>
      <c r="J115" s="277"/>
      <c r="K115" s="303">
        <v>2</v>
      </c>
      <c r="L115" s="278">
        <v>1</v>
      </c>
      <c r="M115" s="279">
        <v>8852</v>
      </c>
      <c r="N115" s="325">
        <v>10622.4</v>
      </c>
      <c r="O115" s="280">
        <v>0.18</v>
      </c>
      <c r="P115" s="351">
        <f t="shared" si="2"/>
        <v>1912.0319999999999</v>
      </c>
      <c r="Q115" s="281"/>
      <c r="R115" s="282"/>
      <c r="S115" s="282" t="s">
        <v>2937</v>
      </c>
      <c r="T115" s="282" t="s">
        <v>2631</v>
      </c>
      <c r="U115" s="283" t="s">
        <v>2632</v>
      </c>
    </row>
    <row r="116" spans="1:21" s="2" customFormat="1" ht="96.75" customHeight="1">
      <c r="A116" s="261"/>
      <c r="B116" s="261"/>
      <c r="C116" s="261"/>
      <c r="D116" s="261"/>
      <c r="E116" s="261"/>
      <c r="F116" s="261"/>
      <c r="G116" s="275">
        <v>159</v>
      </c>
      <c r="H116" s="276" t="s">
        <v>1788</v>
      </c>
      <c r="I116" s="276" t="s">
        <v>1662</v>
      </c>
      <c r="J116" s="277"/>
      <c r="K116" s="303">
        <v>2</v>
      </c>
      <c r="L116" s="278">
        <v>1</v>
      </c>
      <c r="M116" s="279">
        <v>0</v>
      </c>
      <c r="N116" s="325">
        <v>0</v>
      </c>
      <c r="O116" s="280">
        <v>0.18</v>
      </c>
      <c r="P116" s="351">
        <f t="shared" si="2"/>
        <v>0</v>
      </c>
      <c r="Q116" s="281"/>
      <c r="R116" s="282"/>
      <c r="S116" s="282" t="s">
        <v>2937</v>
      </c>
      <c r="T116" s="282"/>
      <c r="U116" s="283" t="str">
        <f>H116</f>
        <v>Extractor Heart Mm 74X71X40</v>
      </c>
    </row>
    <row r="117" spans="1:21" s="2" customFormat="1" ht="96.75" customHeight="1">
      <c r="A117" s="261"/>
      <c r="B117" s="261"/>
      <c r="C117" s="261"/>
      <c r="D117" s="261"/>
      <c r="E117" s="261"/>
      <c r="F117" s="261"/>
      <c r="G117" s="275">
        <v>161</v>
      </c>
      <c r="H117" s="276" t="s">
        <v>1789</v>
      </c>
      <c r="I117" s="276" t="s">
        <v>1778</v>
      </c>
      <c r="J117" s="277"/>
      <c r="K117" s="303">
        <v>2</v>
      </c>
      <c r="L117" s="278">
        <v>1</v>
      </c>
      <c r="M117" s="279">
        <v>541</v>
      </c>
      <c r="N117" s="325">
        <v>649.20000000000005</v>
      </c>
      <c r="O117" s="280">
        <v>0.18</v>
      </c>
      <c r="P117" s="351">
        <f t="shared" si="2"/>
        <v>116.85600000000001</v>
      </c>
      <c r="Q117" s="281"/>
      <c r="R117" s="282"/>
      <c r="S117" s="282" t="s">
        <v>2937</v>
      </c>
      <c r="T117" s="282" t="s">
        <v>2633</v>
      </c>
      <c r="U117" s="283" t="s">
        <v>2634</v>
      </c>
    </row>
    <row r="118" spans="1:21" s="2" customFormat="1" ht="96.75" customHeight="1">
      <c r="A118" s="261"/>
      <c r="B118" s="261"/>
      <c r="C118" s="261"/>
      <c r="D118" s="261"/>
      <c r="E118" s="261"/>
      <c r="F118" s="261"/>
      <c r="G118" s="275">
        <v>167</v>
      </c>
      <c r="H118" s="276" t="s">
        <v>1777</v>
      </c>
      <c r="I118" s="276" t="s">
        <v>1790</v>
      </c>
      <c r="J118" s="277"/>
      <c r="K118" s="303">
        <v>2</v>
      </c>
      <c r="L118" s="278">
        <v>1</v>
      </c>
      <c r="M118" s="279">
        <v>8852</v>
      </c>
      <c r="N118" s="325">
        <v>10622.4</v>
      </c>
      <c r="O118" s="280">
        <v>0.18</v>
      </c>
      <c r="P118" s="351">
        <f t="shared" si="2"/>
        <v>1912.0319999999999</v>
      </c>
      <c r="Q118" s="281"/>
      <c r="R118" s="282"/>
      <c r="S118" s="282" t="s">
        <v>2937</v>
      </c>
      <c r="T118" s="282" t="s">
        <v>2635</v>
      </c>
      <c r="U118" s="283" t="s">
        <v>2636</v>
      </c>
    </row>
    <row r="119" spans="1:21" s="2" customFormat="1" ht="96.75" customHeight="1">
      <c r="A119" s="261"/>
      <c r="B119" s="261"/>
      <c r="C119" s="261"/>
      <c r="D119" s="261"/>
      <c r="E119" s="261"/>
      <c r="F119" s="261"/>
      <c r="G119" s="275">
        <v>168</v>
      </c>
      <c r="H119" s="276" t="s">
        <v>1791</v>
      </c>
      <c r="I119" s="276" t="s">
        <v>1662</v>
      </c>
      <c r="J119" s="277"/>
      <c r="K119" s="303">
        <v>3</v>
      </c>
      <c r="L119" s="278">
        <v>1</v>
      </c>
      <c r="M119" s="279">
        <v>0</v>
      </c>
      <c r="N119" s="325">
        <v>0</v>
      </c>
      <c r="O119" s="280">
        <v>0.18</v>
      </c>
      <c r="P119" s="351">
        <f t="shared" si="2"/>
        <v>0</v>
      </c>
      <c r="Q119" s="281"/>
      <c r="R119" s="282"/>
      <c r="S119" s="282" t="s">
        <v>2937</v>
      </c>
      <c r="T119" s="282"/>
      <c r="U119" s="283" t="str">
        <f>H119</f>
        <v>Extractor Ring Mm 44 H 25</v>
      </c>
    </row>
    <row r="120" spans="1:21" s="2" customFormat="1" ht="96.75" customHeight="1">
      <c r="A120" s="261"/>
      <c r="B120" s="261"/>
      <c r="C120" s="261"/>
      <c r="D120" s="261"/>
      <c r="E120" s="261"/>
      <c r="F120" s="261"/>
      <c r="G120" s="275">
        <v>169</v>
      </c>
      <c r="H120" s="276" t="s">
        <v>1792</v>
      </c>
      <c r="I120" s="276" t="s">
        <v>1661</v>
      </c>
      <c r="J120" s="277"/>
      <c r="K120" s="303">
        <v>2</v>
      </c>
      <c r="L120" s="278">
        <v>1</v>
      </c>
      <c r="M120" s="279">
        <v>541</v>
      </c>
      <c r="N120" s="325">
        <v>649.20000000000005</v>
      </c>
      <c r="O120" s="280">
        <v>0.18</v>
      </c>
      <c r="P120" s="351">
        <f t="shared" si="2"/>
        <v>116.85600000000001</v>
      </c>
      <c r="Q120" s="281"/>
      <c r="R120" s="282"/>
      <c r="S120" s="282" t="s">
        <v>2937</v>
      </c>
      <c r="T120" s="282" t="s">
        <v>2637</v>
      </c>
      <c r="U120" s="283" t="s">
        <v>2638</v>
      </c>
    </row>
    <row r="121" spans="1:21" s="2" customFormat="1" ht="96.75" customHeight="1">
      <c r="A121" s="261"/>
      <c r="B121" s="261"/>
      <c r="C121" s="261"/>
      <c r="D121" s="261"/>
      <c r="E121" s="261"/>
      <c r="F121" s="261"/>
      <c r="G121" s="275">
        <v>170</v>
      </c>
      <c r="H121" s="276" t="s">
        <v>1781</v>
      </c>
      <c r="I121" s="276" t="s">
        <v>1790</v>
      </c>
      <c r="J121" s="277"/>
      <c r="K121" s="303">
        <v>3</v>
      </c>
      <c r="L121" s="278">
        <v>1</v>
      </c>
      <c r="M121" s="279">
        <v>8852</v>
      </c>
      <c r="N121" s="325">
        <v>10622.4</v>
      </c>
      <c r="O121" s="280">
        <v>0.18</v>
      </c>
      <c r="P121" s="351">
        <f t="shared" si="2"/>
        <v>1912.0319999999999</v>
      </c>
      <c r="Q121" s="281"/>
      <c r="R121" s="282"/>
      <c r="S121" s="282" t="s">
        <v>2937</v>
      </c>
      <c r="T121" s="282" t="s">
        <v>2639</v>
      </c>
      <c r="U121" s="283" t="s">
        <v>2640</v>
      </c>
    </row>
    <row r="122" spans="1:21" s="2" customFormat="1" ht="96.75" customHeight="1">
      <c r="A122" s="261"/>
      <c r="B122" s="261"/>
      <c r="C122" s="261"/>
      <c r="D122" s="261"/>
      <c r="E122" s="261"/>
      <c r="F122" s="261"/>
      <c r="G122" s="275">
        <v>171</v>
      </c>
      <c r="H122" s="276" t="s">
        <v>1793</v>
      </c>
      <c r="I122" s="276" t="s">
        <v>1662</v>
      </c>
      <c r="J122" s="277"/>
      <c r="K122" s="303">
        <v>2</v>
      </c>
      <c r="L122" s="278">
        <v>1</v>
      </c>
      <c r="M122" s="279">
        <v>0</v>
      </c>
      <c r="N122" s="325">
        <v>0</v>
      </c>
      <c r="O122" s="280">
        <v>0.18</v>
      </c>
      <c r="P122" s="351">
        <f t="shared" si="2"/>
        <v>0</v>
      </c>
      <c r="Q122" s="281"/>
      <c r="R122" s="282"/>
      <c r="S122" s="282" t="s">
        <v>2937</v>
      </c>
      <c r="T122" s="282"/>
      <c r="U122" s="283" t="str">
        <f>H122</f>
        <v>Extractor Oval Mm 55X35X25</v>
      </c>
    </row>
    <row r="123" spans="1:21" s="2" customFormat="1" ht="96.75" customHeight="1">
      <c r="A123" s="261"/>
      <c r="B123" s="261"/>
      <c r="C123" s="261"/>
      <c r="D123" s="261"/>
      <c r="E123" s="261"/>
      <c r="F123" s="261"/>
      <c r="G123" s="275">
        <v>172</v>
      </c>
      <c r="H123" s="276" t="s">
        <v>1794</v>
      </c>
      <c r="I123" s="276" t="s">
        <v>1661</v>
      </c>
      <c r="J123" s="277"/>
      <c r="K123" s="303">
        <v>2</v>
      </c>
      <c r="L123" s="278">
        <v>1</v>
      </c>
      <c r="M123" s="279">
        <v>541</v>
      </c>
      <c r="N123" s="325">
        <v>649.20000000000005</v>
      </c>
      <c r="O123" s="280">
        <v>0.18</v>
      </c>
      <c r="P123" s="351">
        <f t="shared" si="2"/>
        <v>116.85600000000001</v>
      </c>
      <c r="Q123" s="281"/>
      <c r="R123" s="282"/>
      <c r="S123" s="282" t="s">
        <v>2937</v>
      </c>
      <c r="T123" s="282" t="s">
        <v>2641</v>
      </c>
      <c r="U123" s="283" t="s">
        <v>2642</v>
      </c>
    </row>
    <row r="124" spans="1:21" s="2" customFormat="1" ht="96.75" customHeight="1">
      <c r="A124" s="261"/>
      <c r="B124" s="261"/>
      <c r="C124" s="261"/>
      <c r="D124" s="261"/>
      <c r="E124" s="261"/>
      <c r="F124" s="261"/>
      <c r="G124" s="275">
        <v>173</v>
      </c>
      <c r="H124" s="276" t="s">
        <v>1795</v>
      </c>
      <c r="I124" s="276" t="s">
        <v>1177</v>
      </c>
      <c r="J124" s="277"/>
      <c r="K124" s="303">
        <v>2</v>
      </c>
      <c r="L124" s="278">
        <v>1</v>
      </c>
      <c r="M124" s="279">
        <v>8852</v>
      </c>
      <c r="N124" s="325">
        <v>10622.4</v>
      </c>
      <c r="O124" s="280">
        <v>0.18</v>
      </c>
      <c r="P124" s="351">
        <f t="shared" si="2"/>
        <v>1912.0319999999999</v>
      </c>
      <c r="Q124" s="281"/>
      <c r="R124" s="282"/>
      <c r="S124" s="282" t="s">
        <v>2937</v>
      </c>
      <c r="T124" s="282" t="s">
        <v>2643</v>
      </c>
      <c r="U124" s="283" t="s">
        <v>2644</v>
      </c>
    </row>
    <row r="125" spans="1:21" s="2" customFormat="1" ht="96.75" customHeight="1">
      <c r="A125" s="261"/>
      <c r="B125" s="261"/>
      <c r="C125" s="261"/>
      <c r="D125" s="261"/>
      <c r="E125" s="261"/>
      <c r="F125" s="261"/>
      <c r="G125" s="275">
        <v>174</v>
      </c>
      <c r="H125" s="276" t="s">
        <v>1796</v>
      </c>
      <c r="I125" s="276" t="s">
        <v>1177</v>
      </c>
      <c r="J125" s="277"/>
      <c r="K125" s="303">
        <v>2</v>
      </c>
      <c r="L125" s="278">
        <v>1</v>
      </c>
      <c r="M125" s="279">
        <v>0</v>
      </c>
      <c r="N125" s="325">
        <v>0</v>
      </c>
      <c r="O125" s="280">
        <v>0.18</v>
      </c>
      <c r="P125" s="351">
        <f t="shared" si="2"/>
        <v>0</v>
      </c>
      <c r="Q125" s="281"/>
      <c r="R125" s="282"/>
      <c r="S125" s="282" t="s">
        <v>2948</v>
      </c>
      <c r="T125" s="282"/>
      <c r="U125" s="283" t="str">
        <f>H125</f>
        <v>DemOlder For Mini Triangle MOld</v>
      </c>
    </row>
    <row r="126" spans="1:21" s="2" customFormat="1" ht="96.75" customHeight="1">
      <c r="A126" s="261"/>
      <c r="B126" s="261"/>
      <c r="C126" s="261"/>
      <c r="D126" s="261"/>
      <c r="E126" s="261"/>
      <c r="F126" s="261"/>
      <c r="G126" s="275">
        <v>175</v>
      </c>
      <c r="H126" s="276" t="s">
        <v>1797</v>
      </c>
      <c r="I126" s="276" t="s">
        <v>1177</v>
      </c>
      <c r="J126" s="277"/>
      <c r="K126" s="303">
        <v>2</v>
      </c>
      <c r="L126" s="278">
        <v>1</v>
      </c>
      <c r="M126" s="279">
        <v>541</v>
      </c>
      <c r="N126" s="325">
        <v>649.20000000000005</v>
      </c>
      <c r="O126" s="280">
        <v>0.18</v>
      </c>
      <c r="P126" s="351">
        <f t="shared" si="2"/>
        <v>116.85600000000001</v>
      </c>
      <c r="Q126" s="281"/>
      <c r="R126" s="282"/>
      <c r="S126" s="282" t="s">
        <v>2937</v>
      </c>
      <c r="T126" s="282" t="s">
        <v>2645</v>
      </c>
      <c r="U126" s="283" t="s">
        <v>2646</v>
      </c>
    </row>
    <row r="127" spans="1:21" s="2" customFormat="1" ht="96.75" customHeight="1">
      <c r="A127" s="261"/>
      <c r="B127" s="261"/>
      <c r="C127" s="261"/>
      <c r="D127" s="261"/>
      <c r="E127" s="261"/>
      <c r="F127" s="261"/>
      <c r="G127" s="275">
        <v>176</v>
      </c>
      <c r="H127" s="276" t="s">
        <v>1798</v>
      </c>
      <c r="I127" s="276" t="s">
        <v>1790</v>
      </c>
      <c r="J127" s="277"/>
      <c r="K127" s="303">
        <v>2</v>
      </c>
      <c r="L127" s="278">
        <v>1</v>
      </c>
      <c r="M127" s="279">
        <v>8852</v>
      </c>
      <c r="N127" s="325">
        <v>10622.4</v>
      </c>
      <c r="O127" s="280">
        <v>0.18</v>
      </c>
      <c r="P127" s="351">
        <f t="shared" si="2"/>
        <v>1912.0319999999999</v>
      </c>
      <c r="Q127" s="281"/>
      <c r="R127" s="282"/>
      <c r="S127" s="282" t="s">
        <v>2937</v>
      </c>
      <c r="T127" s="282" t="s">
        <v>2647</v>
      </c>
      <c r="U127" s="283" t="s">
        <v>2648</v>
      </c>
    </row>
    <row r="128" spans="1:21" s="2" customFormat="1" ht="96.75" customHeight="1">
      <c r="A128" s="261"/>
      <c r="B128" s="261"/>
      <c r="C128" s="261"/>
      <c r="D128" s="261"/>
      <c r="E128" s="261"/>
      <c r="F128" s="261"/>
      <c r="G128" s="275">
        <v>177</v>
      </c>
      <c r="H128" s="276" t="s">
        <v>1799</v>
      </c>
      <c r="I128" s="276" t="s">
        <v>1662</v>
      </c>
      <c r="J128" s="277"/>
      <c r="K128" s="303">
        <v>2</v>
      </c>
      <c r="L128" s="278">
        <v>1</v>
      </c>
      <c r="M128" s="279">
        <v>0</v>
      </c>
      <c r="N128" s="325">
        <v>0</v>
      </c>
      <c r="O128" s="280">
        <v>0.18</v>
      </c>
      <c r="P128" s="351">
        <f t="shared" si="2"/>
        <v>0</v>
      </c>
      <c r="Q128" s="281"/>
      <c r="R128" s="282"/>
      <c r="S128" s="282" t="s">
        <v>2943</v>
      </c>
      <c r="T128" s="282"/>
      <c r="U128" s="283" t="str">
        <f>H128</f>
        <v>Extractor Square Mm 38X38X25</v>
      </c>
    </row>
    <row r="129" spans="1:21" s="2" customFormat="1" ht="96.75" customHeight="1">
      <c r="A129" s="261"/>
      <c r="B129" s="261"/>
      <c r="C129" s="261"/>
      <c r="D129" s="261"/>
      <c r="E129" s="261"/>
      <c r="F129" s="261"/>
      <c r="G129" s="275">
        <v>179</v>
      </c>
      <c r="H129" s="276" t="s">
        <v>1787</v>
      </c>
      <c r="I129" s="276" t="s">
        <v>1790</v>
      </c>
      <c r="J129" s="277"/>
      <c r="K129" s="303">
        <v>2</v>
      </c>
      <c r="L129" s="278">
        <v>1</v>
      </c>
      <c r="M129" s="279">
        <v>8852</v>
      </c>
      <c r="N129" s="325">
        <v>10622.4</v>
      </c>
      <c r="O129" s="280">
        <v>0.18</v>
      </c>
      <c r="P129" s="351">
        <f t="shared" si="2"/>
        <v>1912.0319999999999</v>
      </c>
      <c r="Q129" s="281"/>
      <c r="R129" s="282"/>
      <c r="S129" s="282" t="s">
        <v>2937</v>
      </c>
      <c r="T129" s="282" t="s">
        <v>2649</v>
      </c>
      <c r="U129" s="283" t="s">
        <v>2650</v>
      </c>
    </row>
    <row r="130" spans="1:21" s="2" customFormat="1" ht="96.75" customHeight="1">
      <c r="A130" s="261"/>
      <c r="B130" s="261"/>
      <c r="C130" s="261"/>
      <c r="D130" s="261"/>
      <c r="E130" s="261"/>
      <c r="F130" s="261"/>
      <c r="G130" s="275">
        <v>180</v>
      </c>
      <c r="H130" s="276" t="s">
        <v>1800</v>
      </c>
      <c r="I130" s="276" t="s">
        <v>1662</v>
      </c>
      <c r="J130" s="277"/>
      <c r="K130" s="303">
        <v>4</v>
      </c>
      <c r="L130" s="278">
        <v>1</v>
      </c>
      <c r="M130" s="279">
        <v>0</v>
      </c>
      <c r="N130" s="325">
        <v>0</v>
      </c>
      <c r="O130" s="280">
        <v>0.18</v>
      </c>
      <c r="P130" s="351">
        <f t="shared" si="2"/>
        <v>0</v>
      </c>
      <c r="Q130" s="281"/>
      <c r="R130" s="282"/>
      <c r="S130" s="282" t="s">
        <v>2937</v>
      </c>
      <c r="T130" s="282"/>
      <c r="U130" s="283" t="str">
        <f>H130</f>
        <v>Extractor Heart Mm 46X46X25</v>
      </c>
    </row>
    <row r="131" spans="1:21" s="2" customFormat="1" ht="96.75" customHeight="1">
      <c r="A131" s="261"/>
      <c r="B131" s="261"/>
      <c r="C131" s="261"/>
      <c r="D131" s="261"/>
      <c r="E131" s="261"/>
      <c r="F131" s="261"/>
      <c r="G131" s="275">
        <v>182</v>
      </c>
      <c r="H131" s="276" t="s">
        <v>1801</v>
      </c>
      <c r="I131" s="276" t="s">
        <v>1802</v>
      </c>
      <c r="J131" s="277"/>
      <c r="K131" s="303">
        <v>5</v>
      </c>
      <c r="L131" s="278">
        <v>1</v>
      </c>
      <c r="M131" s="279">
        <v>2260</v>
      </c>
      <c r="N131" s="325">
        <v>2712</v>
      </c>
      <c r="O131" s="280">
        <v>0.12</v>
      </c>
      <c r="P131" s="351">
        <f t="shared" ref="P131:P194" si="3">O131*N131</f>
        <v>325.44</v>
      </c>
      <c r="Q131" s="281"/>
      <c r="R131" s="282"/>
      <c r="S131" s="282" t="s">
        <v>2937</v>
      </c>
      <c r="T131" s="282" t="s">
        <v>2651</v>
      </c>
      <c r="U131" s="283" t="s">
        <v>2652</v>
      </c>
    </row>
    <row r="132" spans="1:21" s="2" customFormat="1" ht="96.75" customHeight="1">
      <c r="A132" s="261"/>
      <c r="B132" s="261"/>
      <c r="C132" s="261"/>
      <c r="D132" s="261"/>
      <c r="E132" s="261"/>
      <c r="F132" s="261"/>
      <c r="G132" s="275">
        <v>185</v>
      </c>
      <c r="H132" s="276" t="s">
        <v>1803</v>
      </c>
      <c r="I132" s="276" t="s">
        <v>1661</v>
      </c>
      <c r="J132" s="277"/>
      <c r="K132" s="303">
        <v>2</v>
      </c>
      <c r="L132" s="278">
        <v>1</v>
      </c>
      <c r="M132" s="279">
        <v>1271</v>
      </c>
      <c r="N132" s="325">
        <v>1525.2</v>
      </c>
      <c r="O132" s="280">
        <v>0.12</v>
      </c>
      <c r="P132" s="351">
        <f t="shared" si="3"/>
        <v>183.024</v>
      </c>
      <c r="Q132" s="281"/>
      <c r="R132" s="282"/>
      <c r="S132" s="282" t="s">
        <v>2937</v>
      </c>
      <c r="T132" s="282" t="s">
        <v>2653</v>
      </c>
      <c r="U132" s="283" t="s">
        <v>2654</v>
      </c>
    </row>
    <row r="133" spans="1:21" s="2" customFormat="1" ht="96.75" customHeight="1">
      <c r="A133" s="261"/>
      <c r="B133" s="261"/>
      <c r="C133" s="261"/>
      <c r="D133" s="261"/>
      <c r="E133" s="261"/>
      <c r="F133" s="261"/>
      <c r="G133" s="275">
        <v>186</v>
      </c>
      <c r="H133" s="276" t="s">
        <v>1804</v>
      </c>
      <c r="I133" s="276" t="s">
        <v>1177</v>
      </c>
      <c r="J133" s="277"/>
      <c r="K133" s="303">
        <v>2</v>
      </c>
      <c r="L133" s="278">
        <v>1</v>
      </c>
      <c r="M133" s="279">
        <v>3441</v>
      </c>
      <c r="N133" s="325">
        <v>4129.2</v>
      </c>
      <c r="O133" s="280">
        <v>0.12</v>
      </c>
      <c r="P133" s="351">
        <f t="shared" si="3"/>
        <v>495.50399999999996</v>
      </c>
      <c r="Q133" s="281"/>
      <c r="R133" s="282"/>
      <c r="S133" s="282" t="s">
        <v>2937</v>
      </c>
      <c r="T133" s="282" t="s">
        <v>2655</v>
      </c>
      <c r="U133" s="283" t="s">
        <v>2656</v>
      </c>
    </row>
    <row r="134" spans="1:21" s="2" customFormat="1" ht="96.75" customHeight="1">
      <c r="A134" s="261"/>
      <c r="B134" s="261"/>
      <c r="C134" s="261"/>
      <c r="D134" s="261"/>
      <c r="E134" s="261"/>
      <c r="F134" s="261"/>
      <c r="G134" s="275">
        <v>188</v>
      </c>
      <c r="H134" s="276" t="s">
        <v>1805</v>
      </c>
      <c r="I134" s="276" t="s">
        <v>1677</v>
      </c>
      <c r="J134" s="277"/>
      <c r="K134" s="303">
        <v>3</v>
      </c>
      <c r="L134" s="278">
        <v>1</v>
      </c>
      <c r="M134" s="279">
        <v>534</v>
      </c>
      <c r="N134" s="325">
        <v>640.79999999999995</v>
      </c>
      <c r="O134" s="280">
        <v>0.12</v>
      </c>
      <c r="P134" s="351">
        <f t="shared" si="3"/>
        <v>76.895999999999987</v>
      </c>
      <c r="Q134" s="281"/>
      <c r="R134" s="282"/>
      <c r="S134" s="282" t="s">
        <v>2937</v>
      </c>
      <c r="T134" s="282" t="s">
        <v>2657</v>
      </c>
      <c r="U134" s="283" t="s">
        <v>2658</v>
      </c>
    </row>
    <row r="135" spans="1:21" s="2" customFormat="1" ht="96.75" customHeight="1">
      <c r="A135" s="261"/>
      <c r="B135" s="261"/>
      <c r="C135" s="261"/>
      <c r="D135" s="261"/>
      <c r="E135" s="261"/>
      <c r="F135" s="261"/>
      <c r="G135" s="275">
        <v>189</v>
      </c>
      <c r="H135" s="276" t="s">
        <v>1806</v>
      </c>
      <c r="I135" s="276" t="s">
        <v>1177</v>
      </c>
      <c r="J135" s="277"/>
      <c r="K135" s="303">
        <v>3</v>
      </c>
      <c r="L135" s="278">
        <v>1</v>
      </c>
      <c r="M135" s="279">
        <v>1530</v>
      </c>
      <c r="N135" s="325">
        <v>1836</v>
      </c>
      <c r="O135" s="280">
        <v>0.12</v>
      </c>
      <c r="P135" s="351">
        <f t="shared" si="3"/>
        <v>220.32</v>
      </c>
      <c r="Q135" s="281"/>
      <c r="R135" s="282"/>
      <c r="S135" s="282" t="s">
        <v>2937</v>
      </c>
      <c r="T135" s="282" t="s">
        <v>2659</v>
      </c>
      <c r="U135" s="283" t="s">
        <v>2660</v>
      </c>
    </row>
    <row r="136" spans="1:21" s="2" customFormat="1" ht="96.75" customHeight="1">
      <c r="A136" s="261"/>
      <c r="B136" s="261"/>
      <c r="C136" s="261"/>
      <c r="D136" s="261"/>
      <c r="E136" s="261"/>
      <c r="F136" s="261"/>
      <c r="G136" s="275">
        <v>190</v>
      </c>
      <c r="H136" s="276" t="s">
        <v>1807</v>
      </c>
      <c r="I136" s="276" t="s">
        <v>1742</v>
      </c>
      <c r="J136" s="277"/>
      <c r="K136" s="303">
        <v>3</v>
      </c>
      <c r="L136" s="278">
        <v>1</v>
      </c>
      <c r="M136" s="279">
        <v>1656</v>
      </c>
      <c r="N136" s="325">
        <v>1987.2</v>
      </c>
      <c r="O136" s="280">
        <v>0.12</v>
      </c>
      <c r="P136" s="351">
        <f t="shared" si="3"/>
        <v>238.464</v>
      </c>
      <c r="Q136" s="281"/>
      <c r="R136" s="282"/>
      <c r="S136" s="282" t="s">
        <v>2937</v>
      </c>
      <c r="T136" s="282" t="s">
        <v>2661</v>
      </c>
      <c r="U136" s="283" t="s">
        <v>2662</v>
      </c>
    </row>
    <row r="137" spans="1:21" s="2" customFormat="1" ht="96.75" customHeight="1">
      <c r="A137" s="261"/>
      <c r="B137" s="261"/>
      <c r="C137" s="261"/>
      <c r="D137" s="261"/>
      <c r="E137" s="261"/>
      <c r="F137" s="261"/>
      <c r="G137" s="275">
        <v>191</v>
      </c>
      <c r="H137" s="276" t="s">
        <v>1808</v>
      </c>
      <c r="I137" s="276" t="s">
        <v>1177</v>
      </c>
      <c r="J137" s="277"/>
      <c r="K137" s="303">
        <v>10</v>
      </c>
      <c r="L137" s="278">
        <v>1</v>
      </c>
      <c r="M137" s="279">
        <v>239</v>
      </c>
      <c r="N137" s="325">
        <v>286.8</v>
      </c>
      <c r="O137" s="280">
        <v>0.12</v>
      </c>
      <c r="P137" s="351">
        <f t="shared" si="3"/>
        <v>34.415999999999997</v>
      </c>
      <c r="Q137" s="281"/>
      <c r="R137" s="282"/>
      <c r="S137" s="282" t="s">
        <v>2937</v>
      </c>
      <c r="T137" s="282" t="s">
        <v>2663</v>
      </c>
      <c r="U137" s="283" t="s">
        <v>2664</v>
      </c>
    </row>
    <row r="138" spans="1:21" s="2" customFormat="1" ht="96.75" customHeight="1">
      <c r="A138" s="261"/>
      <c r="B138" s="261"/>
      <c r="C138" s="261"/>
      <c r="D138" s="261"/>
      <c r="E138" s="261"/>
      <c r="F138" s="261"/>
      <c r="G138" s="275">
        <v>192</v>
      </c>
      <c r="H138" s="276" t="s">
        <v>1809</v>
      </c>
      <c r="I138" s="276" t="s">
        <v>1742</v>
      </c>
      <c r="J138" s="277"/>
      <c r="K138" s="303">
        <v>2</v>
      </c>
      <c r="L138" s="278">
        <v>6</v>
      </c>
      <c r="M138" s="279">
        <v>495</v>
      </c>
      <c r="N138" s="325">
        <v>594</v>
      </c>
      <c r="O138" s="280">
        <v>0.12</v>
      </c>
      <c r="P138" s="351">
        <f t="shared" si="3"/>
        <v>71.28</v>
      </c>
      <c r="Q138" s="281" t="s">
        <v>2247</v>
      </c>
      <c r="R138" s="282"/>
      <c r="S138" s="282" t="s">
        <v>2937</v>
      </c>
      <c r="T138" s="282" t="s">
        <v>2665</v>
      </c>
      <c r="U138" s="283" t="s">
        <v>2666</v>
      </c>
    </row>
    <row r="139" spans="1:21" s="2" customFormat="1" ht="96.75" customHeight="1">
      <c r="A139" s="261"/>
      <c r="B139" s="261"/>
      <c r="C139" s="261"/>
      <c r="D139" s="261"/>
      <c r="E139" s="261"/>
      <c r="F139" s="261"/>
      <c r="G139" s="275">
        <v>193</v>
      </c>
      <c r="H139" s="276" t="s">
        <v>1810</v>
      </c>
      <c r="I139" s="276" t="s">
        <v>1677</v>
      </c>
      <c r="J139" s="277"/>
      <c r="K139" s="303">
        <v>10</v>
      </c>
      <c r="L139" s="278">
        <v>10</v>
      </c>
      <c r="M139" s="279">
        <v>299</v>
      </c>
      <c r="N139" s="325">
        <v>358.8</v>
      </c>
      <c r="O139" s="280">
        <v>0.12</v>
      </c>
      <c r="P139" s="351">
        <f t="shared" si="3"/>
        <v>43.055999999999997</v>
      </c>
      <c r="Q139" s="281" t="s">
        <v>2248</v>
      </c>
      <c r="R139" s="282"/>
      <c r="S139" s="282" t="s">
        <v>2937</v>
      </c>
      <c r="T139" s="286"/>
      <c r="U139" s="287" t="s">
        <v>1810</v>
      </c>
    </row>
    <row r="140" spans="1:21" s="2" customFormat="1" ht="96.75" customHeight="1">
      <c r="A140" s="261"/>
      <c r="B140" s="261"/>
      <c r="C140" s="261"/>
      <c r="D140" s="261"/>
      <c r="E140" s="261"/>
      <c r="F140" s="261"/>
      <c r="G140" s="275">
        <v>194</v>
      </c>
      <c r="H140" s="276" t="s">
        <v>1810</v>
      </c>
      <c r="I140" s="276" t="s">
        <v>1677</v>
      </c>
      <c r="J140" s="277"/>
      <c r="K140" s="303">
        <v>10</v>
      </c>
      <c r="L140" s="278">
        <v>10</v>
      </c>
      <c r="M140" s="279">
        <v>378</v>
      </c>
      <c r="N140" s="325">
        <v>453.6</v>
      </c>
      <c r="O140" s="280">
        <v>0.12</v>
      </c>
      <c r="P140" s="351">
        <f t="shared" si="3"/>
        <v>54.432000000000002</v>
      </c>
      <c r="Q140" s="281" t="s">
        <v>2248</v>
      </c>
      <c r="R140" s="282"/>
      <c r="S140" s="282" t="s">
        <v>2937</v>
      </c>
      <c r="T140" s="286"/>
      <c r="U140" s="287" t="s">
        <v>1810</v>
      </c>
    </row>
    <row r="141" spans="1:21" s="2" customFormat="1" ht="96.75" customHeight="1">
      <c r="A141" s="261"/>
      <c r="B141" s="261"/>
      <c r="C141" s="261"/>
      <c r="D141" s="261"/>
      <c r="E141" s="261"/>
      <c r="F141" s="261"/>
      <c r="G141" s="275">
        <v>195</v>
      </c>
      <c r="H141" s="276" t="s">
        <v>1811</v>
      </c>
      <c r="I141" s="276" t="s">
        <v>1742</v>
      </c>
      <c r="J141" s="277"/>
      <c r="K141" s="303">
        <v>5</v>
      </c>
      <c r="L141" s="278">
        <v>6</v>
      </c>
      <c r="M141" s="279">
        <v>326</v>
      </c>
      <c r="N141" s="325">
        <v>391.2</v>
      </c>
      <c r="O141" s="280">
        <v>0.12</v>
      </c>
      <c r="P141" s="351">
        <f t="shared" si="3"/>
        <v>46.943999999999996</v>
      </c>
      <c r="Q141" s="281" t="s">
        <v>2247</v>
      </c>
      <c r="R141" s="282"/>
      <c r="S141" s="282" t="s">
        <v>2937</v>
      </c>
      <c r="T141" s="282" t="s">
        <v>2667</v>
      </c>
      <c r="U141" s="283" t="s">
        <v>2668</v>
      </c>
    </row>
    <row r="142" spans="1:21" s="2" customFormat="1" ht="96.75" customHeight="1">
      <c r="A142" s="261"/>
      <c r="B142" s="261"/>
      <c r="C142" s="261"/>
      <c r="D142" s="261"/>
      <c r="E142" s="261"/>
      <c r="F142" s="261"/>
      <c r="G142" s="275">
        <v>196</v>
      </c>
      <c r="H142" s="276" t="s">
        <v>1812</v>
      </c>
      <c r="I142" s="276" t="s">
        <v>1742</v>
      </c>
      <c r="J142" s="277"/>
      <c r="K142" s="303">
        <v>6</v>
      </c>
      <c r="L142" s="278">
        <v>1</v>
      </c>
      <c r="M142" s="279">
        <v>1241</v>
      </c>
      <c r="N142" s="325">
        <v>1489.2</v>
      </c>
      <c r="O142" s="280">
        <v>0.12</v>
      </c>
      <c r="P142" s="351">
        <f t="shared" si="3"/>
        <v>178.70400000000001</v>
      </c>
      <c r="Q142" s="281"/>
      <c r="R142" s="282"/>
      <c r="S142" s="282" t="s">
        <v>2937</v>
      </c>
      <c r="T142" s="282">
        <v>196070</v>
      </c>
      <c r="U142" s="283" t="s">
        <v>2669</v>
      </c>
    </row>
    <row r="143" spans="1:21" s="2" customFormat="1" ht="96.75" customHeight="1">
      <c r="A143" s="261"/>
      <c r="B143" s="261"/>
      <c r="C143" s="261"/>
      <c r="D143" s="261"/>
      <c r="E143" s="261"/>
      <c r="F143" s="261"/>
      <c r="G143" s="275">
        <v>200</v>
      </c>
      <c r="H143" s="276" t="s">
        <v>1813</v>
      </c>
      <c r="I143" s="276" t="s">
        <v>1742</v>
      </c>
      <c r="J143" s="277"/>
      <c r="K143" s="303">
        <v>20</v>
      </c>
      <c r="L143" s="278">
        <v>6</v>
      </c>
      <c r="M143" s="279">
        <v>176</v>
      </c>
      <c r="N143" s="325">
        <v>211.2</v>
      </c>
      <c r="O143" s="280">
        <v>0.12</v>
      </c>
      <c r="P143" s="351">
        <f t="shared" si="3"/>
        <v>25.343999999999998</v>
      </c>
      <c r="Q143" s="281" t="s">
        <v>2247</v>
      </c>
      <c r="R143" s="282"/>
      <c r="S143" s="282" t="s">
        <v>2937</v>
      </c>
      <c r="T143" s="282" t="s">
        <v>2670</v>
      </c>
      <c r="U143" s="283" t="s">
        <v>2671</v>
      </c>
    </row>
    <row r="144" spans="1:21" s="2" customFormat="1" ht="96.75" customHeight="1">
      <c r="A144" s="261"/>
      <c r="B144" s="261"/>
      <c r="C144" s="261"/>
      <c r="D144" s="261"/>
      <c r="E144" s="261"/>
      <c r="F144" s="261"/>
      <c r="G144" s="275">
        <v>201</v>
      </c>
      <c r="H144" s="276" t="s">
        <v>1813</v>
      </c>
      <c r="I144" s="276" t="s">
        <v>1742</v>
      </c>
      <c r="J144" s="277"/>
      <c r="K144" s="303">
        <v>15</v>
      </c>
      <c r="L144" s="278">
        <v>6</v>
      </c>
      <c r="M144" s="279">
        <v>291</v>
      </c>
      <c r="N144" s="325">
        <v>349.2</v>
      </c>
      <c r="O144" s="280">
        <v>0.12</v>
      </c>
      <c r="P144" s="351">
        <f t="shared" si="3"/>
        <v>41.903999999999996</v>
      </c>
      <c r="Q144" s="281" t="s">
        <v>2247</v>
      </c>
      <c r="R144" s="282"/>
      <c r="S144" s="282" t="s">
        <v>2937</v>
      </c>
      <c r="T144" s="282" t="s">
        <v>2672</v>
      </c>
      <c r="U144" s="283" t="s">
        <v>2673</v>
      </c>
    </row>
    <row r="145" spans="1:21" s="2" customFormat="1" ht="96.75" customHeight="1">
      <c r="A145" s="261"/>
      <c r="B145" s="261"/>
      <c r="C145" s="261"/>
      <c r="D145" s="261"/>
      <c r="E145" s="261"/>
      <c r="F145" s="261"/>
      <c r="G145" s="275">
        <v>203</v>
      </c>
      <c r="H145" s="276" t="s">
        <v>1814</v>
      </c>
      <c r="I145" s="276" t="s">
        <v>1742</v>
      </c>
      <c r="J145" s="277"/>
      <c r="K145" s="303">
        <v>30</v>
      </c>
      <c r="L145" s="278">
        <v>6</v>
      </c>
      <c r="M145" s="279">
        <v>106</v>
      </c>
      <c r="N145" s="325">
        <v>127.2</v>
      </c>
      <c r="O145" s="280">
        <v>0.12</v>
      </c>
      <c r="P145" s="351">
        <f t="shared" si="3"/>
        <v>15.263999999999999</v>
      </c>
      <c r="Q145" s="281" t="s">
        <v>2247</v>
      </c>
      <c r="R145" s="282"/>
      <c r="S145" s="282" t="s">
        <v>2937</v>
      </c>
      <c r="T145" s="282">
        <v>38515</v>
      </c>
      <c r="U145" s="283" t="s">
        <v>2674</v>
      </c>
    </row>
    <row r="146" spans="1:21" s="2" customFormat="1" ht="96.75" customHeight="1">
      <c r="A146" s="261"/>
      <c r="B146" s="261"/>
      <c r="C146" s="261"/>
      <c r="D146" s="261"/>
      <c r="E146" s="261"/>
      <c r="F146" s="261"/>
      <c r="G146" s="275">
        <v>204</v>
      </c>
      <c r="H146" s="276" t="s">
        <v>1815</v>
      </c>
      <c r="I146" s="276" t="s">
        <v>1742</v>
      </c>
      <c r="J146" s="277"/>
      <c r="K146" s="303">
        <v>30</v>
      </c>
      <c r="L146" s="278">
        <v>6</v>
      </c>
      <c r="M146" s="279">
        <v>146</v>
      </c>
      <c r="N146" s="325">
        <v>175.2</v>
      </c>
      <c r="O146" s="280">
        <v>0.12</v>
      </c>
      <c r="P146" s="351">
        <f t="shared" si="3"/>
        <v>21.023999999999997</v>
      </c>
      <c r="Q146" s="281" t="s">
        <v>2247</v>
      </c>
      <c r="R146" s="282"/>
      <c r="S146" s="282" t="s">
        <v>2937</v>
      </c>
      <c r="T146" s="282" t="s">
        <v>2675</v>
      </c>
      <c r="U146" s="283" t="s">
        <v>2676</v>
      </c>
    </row>
    <row r="147" spans="1:21" s="2" customFormat="1" ht="96.75" customHeight="1">
      <c r="A147" s="261"/>
      <c r="B147" s="261"/>
      <c r="C147" s="261"/>
      <c r="D147" s="261"/>
      <c r="E147" s="261"/>
      <c r="F147" s="261"/>
      <c r="G147" s="275">
        <v>205</v>
      </c>
      <c r="H147" s="276" t="s">
        <v>1816</v>
      </c>
      <c r="I147" s="276" t="s">
        <v>1177</v>
      </c>
      <c r="J147" s="277"/>
      <c r="K147" s="303">
        <v>50</v>
      </c>
      <c r="L147" s="278">
        <v>1</v>
      </c>
      <c r="M147" s="279">
        <v>146</v>
      </c>
      <c r="N147" s="325">
        <v>175.2</v>
      </c>
      <c r="O147" s="280">
        <v>0.12</v>
      </c>
      <c r="P147" s="351">
        <f t="shared" si="3"/>
        <v>21.023999999999997</v>
      </c>
      <c r="Q147" s="281"/>
      <c r="R147" s="282"/>
      <c r="S147" s="282" t="s">
        <v>2937</v>
      </c>
      <c r="T147" s="282" t="s">
        <v>2677</v>
      </c>
      <c r="U147" s="283" t="s">
        <v>2678</v>
      </c>
    </row>
    <row r="148" spans="1:21" s="2" customFormat="1" ht="96.75" customHeight="1">
      <c r="A148" s="261"/>
      <c r="B148" s="261"/>
      <c r="C148" s="261"/>
      <c r="D148" s="261"/>
      <c r="E148" s="261"/>
      <c r="F148" s="261"/>
      <c r="G148" s="275">
        <v>206</v>
      </c>
      <c r="H148" s="276" t="s">
        <v>1817</v>
      </c>
      <c r="I148" s="276" t="s">
        <v>1177</v>
      </c>
      <c r="J148" s="277"/>
      <c r="K148" s="303">
        <v>100</v>
      </c>
      <c r="L148" s="278">
        <v>1</v>
      </c>
      <c r="M148" s="279">
        <v>196</v>
      </c>
      <c r="N148" s="325">
        <v>235.2</v>
      </c>
      <c r="O148" s="280">
        <v>0.12</v>
      </c>
      <c r="P148" s="351">
        <f t="shared" si="3"/>
        <v>28.223999999999997</v>
      </c>
      <c r="Q148" s="281"/>
      <c r="R148" s="282"/>
      <c r="S148" s="282" t="s">
        <v>2937</v>
      </c>
      <c r="T148" s="282" t="s">
        <v>2679</v>
      </c>
      <c r="U148" s="283" t="s">
        <v>2680</v>
      </c>
    </row>
    <row r="149" spans="1:21" s="2" customFormat="1" ht="96.75" customHeight="1">
      <c r="A149" s="261"/>
      <c r="B149" s="261"/>
      <c r="C149" s="261"/>
      <c r="D149" s="261"/>
      <c r="E149" s="261"/>
      <c r="F149" s="261"/>
      <c r="G149" s="275">
        <v>207</v>
      </c>
      <c r="H149" s="276" t="s">
        <v>1818</v>
      </c>
      <c r="I149" s="276" t="s">
        <v>1177</v>
      </c>
      <c r="J149" s="277"/>
      <c r="K149" s="303">
        <v>100</v>
      </c>
      <c r="L149" s="278">
        <v>1</v>
      </c>
      <c r="M149" s="279">
        <v>264</v>
      </c>
      <c r="N149" s="325">
        <v>316.8</v>
      </c>
      <c r="O149" s="280">
        <v>0.12</v>
      </c>
      <c r="P149" s="351">
        <f t="shared" si="3"/>
        <v>38.015999999999998</v>
      </c>
      <c r="Q149" s="281"/>
      <c r="R149" s="282"/>
      <c r="S149" s="282" t="s">
        <v>2937</v>
      </c>
      <c r="T149" s="282" t="s">
        <v>2681</v>
      </c>
      <c r="U149" s="283" t="s">
        <v>2682</v>
      </c>
    </row>
    <row r="150" spans="1:21" s="2" customFormat="1" ht="96.75" customHeight="1">
      <c r="A150" s="261"/>
      <c r="B150" s="261"/>
      <c r="C150" s="261"/>
      <c r="D150" s="261"/>
      <c r="E150" s="261"/>
      <c r="F150" s="261"/>
      <c r="G150" s="275">
        <v>208</v>
      </c>
      <c r="H150" s="276" t="s">
        <v>1819</v>
      </c>
      <c r="I150" s="276" t="s">
        <v>1742</v>
      </c>
      <c r="J150" s="277"/>
      <c r="K150" s="303">
        <v>6</v>
      </c>
      <c r="L150" s="278">
        <v>6</v>
      </c>
      <c r="M150" s="279">
        <v>218</v>
      </c>
      <c r="N150" s="325">
        <v>261.60000000000002</v>
      </c>
      <c r="O150" s="280">
        <v>0.12</v>
      </c>
      <c r="P150" s="351">
        <f t="shared" si="3"/>
        <v>31.392000000000003</v>
      </c>
      <c r="Q150" s="281" t="s">
        <v>2247</v>
      </c>
      <c r="R150" s="282"/>
      <c r="S150" s="282" t="s">
        <v>2937</v>
      </c>
      <c r="T150" s="282" t="s">
        <v>2683</v>
      </c>
      <c r="U150" s="283" t="s">
        <v>2684</v>
      </c>
    </row>
    <row r="151" spans="1:21" s="2" customFormat="1" ht="96.75" customHeight="1">
      <c r="A151" s="261"/>
      <c r="B151" s="261"/>
      <c r="C151" s="261"/>
      <c r="D151" s="261"/>
      <c r="E151" s="261"/>
      <c r="F151" s="261"/>
      <c r="G151" s="275">
        <v>209</v>
      </c>
      <c r="H151" s="276" t="s">
        <v>1820</v>
      </c>
      <c r="I151" s="276" t="s">
        <v>1742</v>
      </c>
      <c r="J151" s="277"/>
      <c r="K151" s="303">
        <v>10</v>
      </c>
      <c r="L151" s="278">
        <v>6</v>
      </c>
      <c r="M151" s="279">
        <v>91</v>
      </c>
      <c r="N151" s="325">
        <v>109.2</v>
      </c>
      <c r="O151" s="280">
        <v>0.12</v>
      </c>
      <c r="P151" s="351">
        <f t="shared" si="3"/>
        <v>13.103999999999999</v>
      </c>
      <c r="Q151" s="281" t="s">
        <v>2247</v>
      </c>
      <c r="R151" s="282"/>
      <c r="S151" s="282" t="s">
        <v>2937</v>
      </c>
      <c r="T151" s="282" t="s">
        <v>2685</v>
      </c>
      <c r="U151" s="283" t="s">
        <v>2686</v>
      </c>
    </row>
    <row r="152" spans="1:21" s="2" customFormat="1" ht="96.75" customHeight="1">
      <c r="A152" s="261"/>
      <c r="B152" s="261"/>
      <c r="C152" s="261"/>
      <c r="D152" s="261"/>
      <c r="E152" s="261"/>
      <c r="F152" s="261"/>
      <c r="G152" s="275">
        <v>210</v>
      </c>
      <c r="H152" s="276" t="s">
        <v>1821</v>
      </c>
      <c r="I152" s="276" t="s">
        <v>1742</v>
      </c>
      <c r="J152" s="277"/>
      <c r="K152" s="303">
        <v>10</v>
      </c>
      <c r="L152" s="278">
        <v>1</v>
      </c>
      <c r="M152" s="279">
        <v>456</v>
      </c>
      <c r="N152" s="325">
        <v>547.20000000000005</v>
      </c>
      <c r="O152" s="280">
        <v>0.12</v>
      </c>
      <c r="P152" s="351">
        <f t="shared" si="3"/>
        <v>65.664000000000001</v>
      </c>
      <c r="Q152" s="281"/>
      <c r="R152" s="282"/>
      <c r="S152" s="282" t="s">
        <v>2937</v>
      </c>
      <c r="T152" s="282" t="s">
        <v>2687</v>
      </c>
      <c r="U152" s="283" t="s">
        <v>2688</v>
      </c>
    </row>
    <row r="153" spans="1:21" s="2" customFormat="1" ht="96.75" customHeight="1">
      <c r="A153" s="261"/>
      <c r="B153" s="261"/>
      <c r="C153" s="261"/>
      <c r="D153" s="261"/>
      <c r="E153" s="261"/>
      <c r="F153" s="261"/>
      <c r="G153" s="275">
        <v>214</v>
      </c>
      <c r="H153" s="276" t="s">
        <v>1822</v>
      </c>
      <c r="I153" s="276" t="s">
        <v>1742</v>
      </c>
      <c r="J153" s="277"/>
      <c r="K153" s="303">
        <v>1</v>
      </c>
      <c r="L153" s="278">
        <v>1</v>
      </c>
      <c r="M153" s="279">
        <v>441</v>
      </c>
      <c r="N153" s="325">
        <v>529.20000000000005</v>
      </c>
      <c r="O153" s="280">
        <v>0.12</v>
      </c>
      <c r="P153" s="351">
        <f t="shared" si="3"/>
        <v>63.504000000000005</v>
      </c>
      <c r="Q153" s="281"/>
      <c r="R153" s="282"/>
      <c r="S153" s="282" t="s">
        <v>2937</v>
      </c>
      <c r="T153" s="282" t="s">
        <v>2689</v>
      </c>
      <c r="U153" s="283" t="s">
        <v>2690</v>
      </c>
    </row>
    <row r="154" spans="1:21" s="2" customFormat="1" ht="96.75" customHeight="1">
      <c r="A154" s="261"/>
      <c r="B154" s="261"/>
      <c r="C154" s="261"/>
      <c r="D154" s="261"/>
      <c r="E154" s="261"/>
      <c r="F154" s="261"/>
      <c r="G154" s="275">
        <v>215</v>
      </c>
      <c r="H154" s="276" t="s">
        <v>1822</v>
      </c>
      <c r="I154" s="276" t="s">
        <v>1742</v>
      </c>
      <c r="J154" s="277"/>
      <c r="K154" s="303">
        <v>1</v>
      </c>
      <c r="L154" s="278">
        <v>1</v>
      </c>
      <c r="M154" s="279">
        <v>672</v>
      </c>
      <c r="N154" s="325">
        <v>806.4</v>
      </c>
      <c r="O154" s="280">
        <v>0.12</v>
      </c>
      <c r="P154" s="351">
        <f t="shared" si="3"/>
        <v>96.768000000000001</v>
      </c>
      <c r="Q154" s="281"/>
      <c r="R154" s="282"/>
      <c r="S154" s="282" t="s">
        <v>2937</v>
      </c>
      <c r="T154" s="282" t="s">
        <v>2691</v>
      </c>
      <c r="U154" s="283" t="s">
        <v>2692</v>
      </c>
    </row>
    <row r="155" spans="1:21" s="2" customFormat="1" ht="96.75" customHeight="1">
      <c r="A155" s="261"/>
      <c r="B155" s="261"/>
      <c r="C155" s="261"/>
      <c r="D155" s="261"/>
      <c r="E155" s="261"/>
      <c r="F155" s="261"/>
      <c r="G155" s="275">
        <v>216</v>
      </c>
      <c r="H155" s="276" t="s">
        <v>1822</v>
      </c>
      <c r="I155" s="276" t="s">
        <v>1823</v>
      </c>
      <c r="J155" s="277"/>
      <c r="K155" s="303">
        <v>1</v>
      </c>
      <c r="L155" s="278">
        <v>1</v>
      </c>
      <c r="M155" s="279">
        <v>522</v>
      </c>
      <c r="N155" s="325">
        <v>626.4</v>
      </c>
      <c r="O155" s="280">
        <v>0.12</v>
      </c>
      <c r="P155" s="351">
        <f t="shared" si="3"/>
        <v>75.167999999999992</v>
      </c>
      <c r="Q155" s="281"/>
      <c r="R155" s="282"/>
      <c r="S155" s="282" t="s">
        <v>2937</v>
      </c>
      <c r="T155" s="282" t="s">
        <v>2693</v>
      </c>
      <c r="U155" s="283" t="s">
        <v>2694</v>
      </c>
    </row>
    <row r="156" spans="1:21" s="2" customFormat="1" ht="96.75" customHeight="1">
      <c r="A156" s="261"/>
      <c r="B156" s="261"/>
      <c r="C156" s="261"/>
      <c r="D156" s="261"/>
      <c r="E156" s="261"/>
      <c r="F156" s="261"/>
      <c r="G156" s="275">
        <v>217</v>
      </c>
      <c r="H156" s="276" t="s">
        <v>1822</v>
      </c>
      <c r="I156" s="276" t="s">
        <v>1823</v>
      </c>
      <c r="J156" s="277"/>
      <c r="K156" s="303">
        <v>10</v>
      </c>
      <c r="L156" s="278">
        <v>1</v>
      </c>
      <c r="M156" s="279">
        <v>689</v>
      </c>
      <c r="N156" s="325">
        <v>826.8</v>
      </c>
      <c r="O156" s="280">
        <v>0.12</v>
      </c>
      <c r="P156" s="351">
        <f t="shared" si="3"/>
        <v>99.215999999999994</v>
      </c>
      <c r="Q156" s="281"/>
      <c r="R156" s="282"/>
      <c r="S156" s="282" t="s">
        <v>2937</v>
      </c>
      <c r="T156" s="282" t="s">
        <v>2695</v>
      </c>
      <c r="U156" s="283" t="s">
        <v>2696</v>
      </c>
    </row>
    <row r="157" spans="1:21" s="2" customFormat="1" ht="96.75" customHeight="1">
      <c r="A157" s="261"/>
      <c r="B157" s="261"/>
      <c r="C157" s="261"/>
      <c r="D157" s="261"/>
      <c r="E157" s="261"/>
      <c r="F157" s="261"/>
      <c r="G157" s="275">
        <v>218</v>
      </c>
      <c r="H157" s="276" t="s">
        <v>1822</v>
      </c>
      <c r="I157" s="276" t="s">
        <v>1823</v>
      </c>
      <c r="J157" s="277"/>
      <c r="K157" s="303">
        <v>10</v>
      </c>
      <c r="L157" s="278">
        <v>1</v>
      </c>
      <c r="M157" s="279">
        <v>857</v>
      </c>
      <c r="N157" s="325">
        <v>1028.4000000000001</v>
      </c>
      <c r="O157" s="280">
        <v>0.12</v>
      </c>
      <c r="P157" s="351">
        <f t="shared" si="3"/>
        <v>123.408</v>
      </c>
      <c r="Q157" s="281"/>
      <c r="R157" s="282"/>
      <c r="S157" s="282" t="s">
        <v>2937</v>
      </c>
      <c r="T157" s="282" t="s">
        <v>2697</v>
      </c>
      <c r="U157" s="283" t="s">
        <v>2698</v>
      </c>
    </row>
    <row r="158" spans="1:21" s="2" customFormat="1" ht="96.75" customHeight="1">
      <c r="A158" s="261"/>
      <c r="B158" s="261"/>
      <c r="C158" s="261"/>
      <c r="D158" s="261"/>
      <c r="E158" s="261"/>
      <c r="F158" s="261"/>
      <c r="G158" s="275">
        <v>219</v>
      </c>
      <c r="H158" s="276" t="s">
        <v>1822</v>
      </c>
      <c r="I158" s="276" t="s">
        <v>1824</v>
      </c>
      <c r="J158" s="277"/>
      <c r="K158" s="303">
        <v>10</v>
      </c>
      <c r="L158" s="278">
        <v>1</v>
      </c>
      <c r="M158" s="279">
        <v>770</v>
      </c>
      <c r="N158" s="325">
        <v>924</v>
      </c>
      <c r="O158" s="280">
        <v>0.12</v>
      </c>
      <c r="P158" s="351">
        <f t="shared" si="3"/>
        <v>110.88</v>
      </c>
      <c r="Q158" s="281"/>
      <c r="R158" s="282"/>
      <c r="S158" s="282" t="s">
        <v>2937</v>
      </c>
      <c r="T158" s="282" t="s">
        <v>2699</v>
      </c>
      <c r="U158" s="283" t="s">
        <v>2700</v>
      </c>
    </row>
    <row r="159" spans="1:21" s="2" customFormat="1" ht="96.75" customHeight="1">
      <c r="A159" s="261"/>
      <c r="B159" s="261"/>
      <c r="C159" s="261"/>
      <c r="D159" s="261"/>
      <c r="E159" s="261"/>
      <c r="F159" s="261"/>
      <c r="G159" s="275">
        <v>220</v>
      </c>
      <c r="H159" s="276" t="s">
        <v>1822</v>
      </c>
      <c r="I159" s="276" t="s">
        <v>1824</v>
      </c>
      <c r="J159" s="277"/>
      <c r="K159" s="303">
        <v>10</v>
      </c>
      <c r="L159" s="278">
        <v>1</v>
      </c>
      <c r="M159" s="279">
        <v>1086</v>
      </c>
      <c r="N159" s="325">
        <v>1303.2</v>
      </c>
      <c r="O159" s="280">
        <v>0.12</v>
      </c>
      <c r="P159" s="351">
        <f t="shared" si="3"/>
        <v>156.38399999999999</v>
      </c>
      <c r="Q159" s="281"/>
      <c r="R159" s="282"/>
      <c r="S159" s="282" t="s">
        <v>2937</v>
      </c>
      <c r="T159" s="282" t="s">
        <v>2701</v>
      </c>
      <c r="U159" s="283" t="s">
        <v>2702</v>
      </c>
    </row>
    <row r="160" spans="1:21" s="2" customFormat="1" ht="96.75" customHeight="1">
      <c r="A160" s="261"/>
      <c r="B160" s="261"/>
      <c r="C160" s="261"/>
      <c r="D160" s="261"/>
      <c r="E160" s="261"/>
      <c r="F160" s="261"/>
      <c r="G160" s="275">
        <v>221</v>
      </c>
      <c r="H160" s="276" t="s">
        <v>1822</v>
      </c>
      <c r="I160" s="276" t="s">
        <v>1824</v>
      </c>
      <c r="J160" s="277"/>
      <c r="K160" s="303">
        <v>10</v>
      </c>
      <c r="L160" s="278">
        <v>1</v>
      </c>
      <c r="M160" s="279">
        <v>1403</v>
      </c>
      <c r="N160" s="325">
        <v>1683.6</v>
      </c>
      <c r="O160" s="280">
        <v>0.12</v>
      </c>
      <c r="P160" s="351">
        <f t="shared" si="3"/>
        <v>202.03199999999998</v>
      </c>
      <c r="Q160" s="281"/>
      <c r="R160" s="282"/>
      <c r="S160" s="282" t="s">
        <v>2937</v>
      </c>
      <c r="T160" s="282" t="s">
        <v>2703</v>
      </c>
      <c r="U160" s="283" t="s">
        <v>2704</v>
      </c>
    </row>
    <row r="161" spans="1:21" s="2" customFormat="1" ht="96.75" customHeight="1">
      <c r="A161" s="261"/>
      <c r="B161" s="261"/>
      <c r="C161" s="261"/>
      <c r="D161" s="261"/>
      <c r="E161" s="261"/>
      <c r="F161" s="261"/>
      <c r="G161" s="275">
        <v>223</v>
      </c>
      <c r="H161" s="276" t="s">
        <v>1825</v>
      </c>
      <c r="I161" s="276" t="s">
        <v>1177</v>
      </c>
      <c r="J161" s="277"/>
      <c r="K161" s="303">
        <v>1</v>
      </c>
      <c r="L161" s="278">
        <v>1</v>
      </c>
      <c r="M161" s="279">
        <v>456</v>
      </c>
      <c r="N161" s="325">
        <v>547.20000000000005</v>
      </c>
      <c r="O161" s="280">
        <v>0.12</v>
      </c>
      <c r="P161" s="351">
        <f t="shared" si="3"/>
        <v>65.664000000000001</v>
      </c>
      <c r="Q161" s="281"/>
      <c r="R161" s="282"/>
      <c r="S161" s="282" t="s">
        <v>2937</v>
      </c>
      <c r="T161" s="282" t="s">
        <v>2705</v>
      </c>
      <c r="U161" s="283" t="s">
        <v>2706</v>
      </c>
    </row>
    <row r="162" spans="1:21" s="2" customFormat="1" ht="96.75" customHeight="1">
      <c r="A162" s="261"/>
      <c r="B162" s="261"/>
      <c r="C162" s="261"/>
      <c r="D162" s="261"/>
      <c r="E162" s="261"/>
      <c r="F162" s="261"/>
      <c r="G162" s="275">
        <v>224</v>
      </c>
      <c r="H162" s="276" t="s">
        <v>1826</v>
      </c>
      <c r="I162" s="276" t="s">
        <v>1177</v>
      </c>
      <c r="J162" s="277"/>
      <c r="K162" s="303">
        <v>10</v>
      </c>
      <c r="L162" s="278">
        <v>1</v>
      </c>
      <c r="M162" s="279">
        <v>537</v>
      </c>
      <c r="N162" s="325">
        <v>644.4</v>
      </c>
      <c r="O162" s="280">
        <v>0.12</v>
      </c>
      <c r="P162" s="351">
        <f t="shared" si="3"/>
        <v>77.327999999999989</v>
      </c>
      <c r="Q162" s="281"/>
      <c r="R162" s="282"/>
      <c r="S162" s="282" t="s">
        <v>2937</v>
      </c>
      <c r="T162" s="282" t="s">
        <v>2707</v>
      </c>
      <c r="U162" s="283" t="s">
        <v>2708</v>
      </c>
    </row>
    <row r="163" spans="1:21" s="2" customFormat="1" ht="96.75" customHeight="1">
      <c r="A163" s="261"/>
      <c r="B163" s="261"/>
      <c r="C163" s="261"/>
      <c r="D163" s="261"/>
      <c r="E163" s="261"/>
      <c r="F163" s="261"/>
      <c r="G163" s="275">
        <v>225</v>
      </c>
      <c r="H163" s="276" t="s">
        <v>1827</v>
      </c>
      <c r="I163" s="276" t="s">
        <v>1177</v>
      </c>
      <c r="J163" s="277"/>
      <c r="K163" s="303">
        <v>10</v>
      </c>
      <c r="L163" s="278">
        <v>1</v>
      </c>
      <c r="M163" s="279">
        <v>100</v>
      </c>
      <c r="N163" s="325">
        <v>120</v>
      </c>
      <c r="O163" s="280">
        <v>0.12</v>
      </c>
      <c r="P163" s="351">
        <f t="shared" si="3"/>
        <v>14.399999999999999</v>
      </c>
      <c r="Q163" s="281"/>
      <c r="R163" s="282"/>
      <c r="S163" s="282" t="s">
        <v>2937</v>
      </c>
      <c r="T163" s="282" t="s">
        <v>2709</v>
      </c>
      <c r="U163" s="283" t="s">
        <v>2710</v>
      </c>
    </row>
    <row r="164" spans="1:21" s="2" customFormat="1" ht="96.75" customHeight="1">
      <c r="A164" s="261"/>
      <c r="B164" s="261"/>
      <c r="C164" s="261"/>
      <c r="D164" s="261"/>
      <c r="E164" s="261"/>
      <c r="F164" s="261"/>
      <c r="G164" s="275">
        <v>226</v>
      </c>
      <c r="H164" s="276" t="s">
        <v>1828</v>
      </c>
      <c r="I164" s="276" t="s">
        <v>1177</v>
      </c>
      <c r="J164" s="277"/>
      <c r="K164" s="303">
        <v>10</v>
      </c>
      <c r="L164" s="278">
        <v>1</v>
      </c>
      <c r="M164" s="279">
        <v>126</v>
      </c>
      <c r="N164" s="325">
        <v>151.19999999999999</v>
      </c>
      <c r="O164" s="280">
        <v>0.12</v>
      </c>
      <c r="P164" s="351">
        <f t="shared" si="3"/>
        <v>18.143999999999998</v>
      </c>
      <c r="Q164" s="281"/>
      <c r="R164" s="282"/>
      <c r="S164" s="282" t="s">
        <v>2937</v>
      </c>
      <c r="T164" s="282" t="s">
        <v>2711</v>
      </c>
      <c r="U164" s="283" t="s">
        <v>2712</v>
      </c>
    </row>
    <row r="165" spans="1:21" s="2" customFormat="1" ht="96.75" customHeight="1">
      <c r="A165" s="261"/>
      <c r="B165" s="261"/>
      <c r="C165" s="261"/>
      <c r="D165" s="261"/>
      <c r="E165" s="261"/>
      <c r="F165" s="261"/>
      <c r="G165" s="275">
        <v>227</v>
      </c>
      <c r="H165" s="276" t="s">
        <v>1829</v>
      </c>
      <c r="I165" s="276" t="s">
        <v>1177</v>
      </c>
      <c r="J165" s="277"/>
      <c r="K165" s="303">
        <v>5</v>
      </c>
      <c r="L165" s="278">
        <v>1</v>
      </c>
      <c r="M165" s="279">
        <v>162</v>
      </c>
      <c r="N165" s="325">
        <v>194.4</v>
      </c>
      <c r="O165" s="280">
        <v>0.12</v>
      </c>
      <c r="P165" s="351">
        <f t="shared" si="3"/>
        <v>23.327999999999999</v>
      </c>
      <c r="Q165" s="281"/>
      <c r="R165" s="282"/>
      <c r="S165" s="282" t="s">
        <v>2937</v>
      </c>
      <c r="T165" s="282" t="s">
        <v>2713</v>
      </c>
      <c r="U165" s="283" t="s">
        <v>2714</v>
      </c>
    </row>
    <row r="166" spans="1:21" s="2" customFormat="1" ht="96.75" customHeight="1">
      <c r="A166" s="261"/>
      <c r="B166" s="261"/>
      <c r="C166" s="261"/>
      <c r="D166" s="261"/>
      <c r="E166" s="261"/>
      <c r="F166" s="261"/>
      <c r="G166" s="275">
        <v>228</v>
      </c>
      <c r="H166" s="276" t="s">
        <v>1830</v>
      </c>
      <c r="I166" s="276" t="s">
        <v>1177</v>
      </c>
      <c r="J166" s="277"/>
      <c r="K166" s="303">
        <v>5</v>
      </c>
      <c r="L166" s="278">
        <v>1</v>
      </c>
      <c r="M166" s="279">
        <v>205</v>
      </c>
      <c r="N166" s="325">
        <v>246</v>
      </c>
      <c r="O166" s="280">
        <v>0.12</v>
      </c>
      <c r="P166" s="351">
        <f t="shared" si="3"/>
        <v>29.52</v>
      </c>
      <c r="Q166" s="281"/>
      <c r="R166" s="282"/>
      <c r="S166" s="282" t="s">
        <v>2937</v>
      </c>
      <c r="T166" s="282" t="s">
        <v>2715</v>
      </c>
      <c r="U166" s="283" t="s">
        <v>2716</v>
      </c>
    </row>
    <row r="167" spans="1:21" s="2" customFormat="1" ht="96.75" customHeight="1">
      <c r="A167" s="261"/>
      <c r="B167" s="261"/>
      <c r="C167" s="261"/>
      <c r="D167" s="261"/>
      <c r="E167" s="261"/>
      <c r="F167" s="261"/>
      <c r="G167" s="275">
        <v>229</v>
      </c>
      <c r="H167" s="276" t="s">
        <v>1831</v>
      </c>
      <c r="I167" s="276" t="s">
        <v>1177</v>
      </c>
      <c r="J167" s="277"/>
      <c r="K167" s="303">
        <v>5</v>
      </c>
      <c r="L167" s="278">
        <v>1</v>
      </c>
      <c r="M167" s="279">
        <v>588</v>
      </c>
      <c r="N167" s="325">
        <v>705.6</v>
      </c>
      <c r="O167" s="280">
        <v>0.12</v>
      </c>
      <c r="P167" s="351">
        <f t="shared" si="3"/>
        <v>84.671999999999997</v>
      </c>
      <c r="Q167" s="281"/>
      <c r="R167" s="282"/>
      <c r="S167" s="282" t="s">
        <v>2937</v>
      </c>
      <c r="T167" s="282" t="s">
        <v>2717</v>
      </c>
      <c r="U167" s="283" t="s">
        <v>2718</v>
      </c>
    </row>
    <row r="168" spans="1:21" s="2" customFormat="1" ht="96.75" customHeight="1">
      <c r="A168" s="261"/>
      <c r="B168" s="261"/>
      <c r="C168" s="261"/>
      <c r="D168" s="261"/>
      <c r="E168" s="261"/>
      <c r="F168" s="261"/>
      <c r="G168" s="275">
        <v>230</v>
      </c>
      <c r="H168" s="276" t="s">
        <v>1832</v>
      </c>
      <c r="I168" s="276" t="s">
        <v>1833</v>
      </c>
      <c r="J168" s="277"/>
      <c r="K168" s="303">
        <v>2</v>
      </c>
      <c r="L168" s="278">
        <v>1</v>
      </c>
      <c r="M168" s="279">
        <v>12500</v>
      </c>
      <c r="N168" s="325">
        <v>15000</v>
      </c>
      <c r="O168" s="280">
        <v>0.18</v>
      </c>
      <c r="P168" s="351">
        <f t="shared" si="3"/>
        <v>2700</v>
      </c>
      <c r="Q168" s="281"/>
      <c r="R168" s="282"/>
      <c r="S168" s="282" t="s">
        <v>2937</v>
      </c>
      <c r="T168" s="286"/>
      <c r="U168" s="283" t="s">
        <v>1832</v>
      </c>
    </row>
    <row r="169" spans="1:21" s="2" customFormat="1" ht="96.75" customHeight="1">
      <c r="A169" s="261"/>
      <c r="B169" s="261"/>
      <c r="C169" s="261"/>
      <c r="D169" s="261"/>
      <c r="E169" s="261"/>
      <c r="F169" s="261"/>
      <c r="G169" s="275">
        <v>231</v>
      </c>
      <c r="H169" s="276" t="s">
        <v>1834</v>
      </c>
      <c r="I169" s="276" t="s">
        <v>1835</v>
      </c>
      <c r="J169" s="277"/>
      <c r="K169" s="303">
        <v>2</v>
      </c>
      <c r="L169" s="278">
        <v>1</v>
      </c>
      <c r="M169" s="279">
        <v>8610</v>
      </c>
      <c r="N169" s="325">
        <v>10332</v>
      </c>
      <c r="O169" s="280">
        <v>0.18</v>
      </c>
      <c r="P169" s="351">
        <f t="shared" si="3"/>
        <v>1859.76</v>
      </c>
      <c r="Q169" s="281"/>
      <c r="R169" s="282"/>
      <c r="S169" s="282" t="s">
        <v>2937</v>
      </c>
      <c r="T169" s="282" t="s">
        <v>2719</v>
      </c>
      <c r="U169" s="283" t="s">
        <v>2720</v>
      </c>
    </row>
    <row r="170" spans="1:21" s="2" customFormat="1" ht="96.75" customHeight="1">
      <c r="A170" s="261"/>
      <c r="B170" s="261"/>
      <c r="C170" s="261"/>
      <c r="D170" s="261"/>
      <c r="E170" s="261"/>
      <c r="F170" s="261"/>
      <c r="G170" s="275">
        <v>232</v>
      </c>
      <c r="H170" s="276" t="s">
        <v>1836</v>
      </c>
      <c r="I170" s="276" t="s">
        <v>1177</v>
      </c>
      <c r="J170" s="277"/>
      <c r="K170" s="303">
        <v>2</v>
      </c>
      <c r="L170" s="278">
        <v>1</v>
      </c>
      <c r="M170" s="279">
        <v>8610</v>
      </c>
      <c r="N170" s="325">
        <v>10332</v>
      </c>
      <c r="O170" s="280">
        <v>0.18</v>
      </c>
      <c r="P170" s="351">
        <f t="shared" si="3"/>
        <v>1859.76</v>
      </c>
      <c r="Q170" s="281"/>
      <c r="R170" s="282"/>
      <c r="S170" s="282" t="s">
        <v>2937</v>
      </c>
      <c r="T170" s="282" t="s">
        <v>2721</v>
      </c>
      <c r="U170" s="283" t="s">
        <v>2722</v>
      </c>
    </row>
    <row r="171" spans="1:21" s="2" customFormat="1" ht="96.75" customHeight="1">
      <c r="A171" s="261"/>
      <c r="B171" s="261"/>
      <c r="C171" s="261"/>
      <c r="D171" s="261"/>
      <c r="E171" s="261"/>
      <c r="F171" s="261"/>
      <c r="G171" s="275">
        <v>233</v>
      </c>
      <c r="H171" s="276" t="s">
        <v>1837</v>
      </c>
      <c r="I171" s="276" t="s">
        <v>1177</v>
      </c>
      <c r="J171" s="277"/>
      <c r="K171" s="303">
        <v>2</v>
      </c>
      <c r="L171" s="278">
        <v>1</v>
      </c>
      <c r="M171" s="279">
        <v>8610</v>
      </c>
      <c r="N171" s="325">
        <v>10332</v>
      </c>
      <c r="O171" s="280">
        <v>0.18</v>
      </c>
      <c r="P171" s="351">
        <f t="shared" si="3"/>
        <v>1859.76</v>
      </c>
      <c r="Q171" s="281"/>
      <c r="R171" s="282"/>
      <c r="S171" s="282" t="s">
        <v>2937</v>
      </c>
      <c r="T171" s="286"/>
      <c r="U171" s="283" t="s">
        <v>2723</v>
      </c>
    </row>
    <row r="172" spans="1:21" s="2" customFormat="1" ht="96.75" customHeight="1">
      <c r="A172" s="261"/>
      <c r="B172" s="261"/>
      <c r="C172" s="261"/>
      <c r="D172" s="261"/>
      <c r="E172" s="261"/>
      <c r="F172" s="261"/>
      <c r="G172" s="275">
        <v>234</v>
      </c>
      <c r="H172" s="276" t="s">
        <v>1838</v>
      </c>
      <c r="I172" s="276" t="s">
        <v>1835</v>
      </c>
      <c r="J172" s="277"/>
      <c r="K172" s="303">
        <v>2</v>
      </c>
      <c r="L172" s="278">
        <v>1</v>
      </c>
      <c r="M172" s="279">
        <v>8610</v>
      </c>
      <c r="N172" s="325">
        <v>10332</v>
      </c>
      <c r="O172" s="280">
        <v>0.18</v>
      </c>
      <c r="P172" s="351">
        <f t="shared" si="3"/>
        <v>1859.76</v>
      </c>
      <c r="Q172" s="281"/>
      <c r="R172" s="282"/>
      <c r="S172" s="282" t="s">
        <v>2937</v>
      </c>
      <c r="T172" s="282" t="s">
        <v>2724</v>
      </c>
      <c r="U172" s="283" t="s">
        <v>2725</v>
      </c>
    </row>
    <row r="173" spans="1:21" s="2" customFormat="1" ht="96.75" customHeight="1">
      <c r="A173" s="261"/>
      <c r="B173" s="261"/>
      <c r="C173" s="261"/>
      <c r="D173" s="261"/>
      <c r="E173" s="261"/>
      <c r="F173" s="261"/>
      <c r="G173" s="275">
        <v>235</v>
      </c>
      <c r="H173" s="276" t="s">
        <v>1839</v>
      </c>
      <c r="I173" s="276" t="s">
        <v>1840</v>
      </c>
      <c r="J173" s="277"/>
      <c r="K173" s="303">
        <v>2</v>
      </c>
      <c r="L173" s="278">
        <v>1</v>
      </c>
      <c r="M173" s="279">
        <v>13144</v>
      </c>
      <c r="N173" s="325">
        <v>15772.8</v>
      </c>
      <c r="O173" s="280">
        <v>0.18</v>
      </c>
      <c r="P173" s="351">
        <f t="shared" si="3"/>
        <v>2839.1039999999998</v>
      </c>
      <c r="Q173" s="281"/>
      <c r="R173" s="282"/>
      <c r="S173" s="282" t="s">
        <v>2937</v>
      </c>
      <c r="T173" s="286"/>
      <c r="U173" s="283" t="s">
        <v>2726</v>
      </c>
    </row>
    <row r="174" spans="1:21" s="2" customFormat="1" ht="96.75" customHeight="1">
      <c r="A174" s="261"/>
      <c r="B174" s="261"/>
      <c r="C174" s="261"/>
      <c r="D174" s="261"/>
      <c r="E174" s="261"/>
      <c r="F174" s="261"/>
      <c r="G174" s="275">
        <v>236</v>
      </c>
      <c r="H174" s="276" t="s">
        <v>1841</v>
      </c>
      <c r="I174" s="276" t="s">
        <v>1177</v>
      </c>
      <c r="J174" s="277"/>
      <c r="K174" s="303">
        <v>2</v>
      </c>
      <c r="L174" s="278">
        <v>1</v>
      </c>
      <c r="M174" s="279">
        <v>8610</v>
      </c>
      <c r="N174" s="325">
        <v>10332</v>
      </c>
      <c r="O174" s="280">
        <v>0.18</v>
      </c>
      <c r="P174" s="351">
        <f t="shared" si="3"/>
        <v>1859.76</v>
      </c>
      <c r="Q174" s="281"/>
      <c r="R174" s="282"/>
      <c r="S174" s="282" t="s">
        <v>2937</v>
      </c>
      <c r="T174" s="282" t="s">
        <v>2727</v>
      </c>
      <c r="U174" s="283" t="s">
        <v>2728</v>
      </c>
    </row>
    <row r="175" spans="1:21" s="2" customFormat="1" ht="96.75" customHeight="1">
      <c r="A175" s="261"/>
      <c r="B175" s="261"/>
      <c r="C175" s="261"/>
      <c r="D175" s="261"/>
      <c r="E175" s="261"/>
      <c r="F175" s="261"/>
      <c r="G175" s="275">
        <v>237</v>
      </c>
      <c r="H175" s="276" t="s">
        <v>1842</v>
      </c>
      <c r="I175" s="276" t="s">
        <v>1177</v>
      </c>
      <c r="J175" s="277"/>
      <c r="K175" s="303">
        <v>2</v>
      </c>
      <c r="L175" s="278">
        <v>1</v>
      </c>
      <c r="M175" s="279">
        <v>8610</v>
      </c>
      <c r="N175" s="325">
        <v>10332</v>
      </c>
      <c r="O175" s="280">
        <v>0.18</v>
      </c>
      <c r="P175" s="351">
        <f t="shared" si="3"/>
        <v>1859.76</v>
      </c>
      <c r="Q175" s="281"/>
      <c r="R175" s="282"/>
      <c r="S175" s="282" t="s">
        <v>2937</v>
      </c>
      <c r="T175" s="286"/>
      <c r="U175" s="283" t="s">
        <v>2729</v>
      </c>
    </row>
    <row r="176" spans="1:21" s="2" customFormat="1" ht="96.75" customHeight="1">
      <c r="A176" s="261"/>
      <c r="B176" s="261"/>
      <c r="C176" s="261"/>
      <c r="D176" s="261"/>
      <c r="E176" s="261"/>
      <c r="F176" s="261"/>
      <c r="G176" s="275">
        <v>238</v>
      </c>
      <c r="H176" s="276" t="s">
        <v>1843</v>
      </c>
      <c r="I176" s="276" t="s">
        <v>1835</v>
      </c>
      <c r="J176" s="277"/>
      <c r="K176" s="303">
        <v>2</v>
      </c>
      <c r="L176" s="278">
        <v>1</v>
      </c>
      <c r="M176" s="279">
        <v>8610</v>
      </c>
      <c r="N176" s="325">
        <v>10332</v>
      </c>
      <c r="O176" s="280">
        <v>0.18</v>
      </c>
      <c r="P176" s="351">
        <f t="shared" si="3"/>
        <v>1859.76</v>
      </c>
      <c r="Q176" s="281"/>
      <c r="R176" s="282"/>
      <c r="S176" s="282" t="s">
        <v>2937</v>
      </c>
      <c r="T176" s="282" t="s">
        <v>2730</v>
      </c>
      <c r="U176" s="283" t="s">
        <v>2731</v>
      </c>
    </row>
    <row r="177" spans="1:21" s="2" customFormat="1" ht="96.75" customHeight="1">
      <c r="A177" s="261"/>
      <c r="B177" s="261"/>
      <c r="C177" s="261"/>
      <c r="D177" s="261"/>
      <c r="E177" s="261"/>
      <c r="F177" s="261"/>
      <c r="G177" s="275">
        <v>239</v>
      </c>
      <c r="H177" s="276" t="s">
        <v>1844</v>
      </c>
      <c r="I177" s="276" t="s">
        <v>1835</v>
      </c>
      <c r="J177" s="277"/>
      <c r="K177" s="303">
        <v>2</v>
      </c>
      <c r="L177" s="278">
        <v>1</v>
      </c>
      <c r="M177" s="279">
        <v>8610</v>
      </c>
      <c r="N177" s="325">
        <v>10332</v>
      </c>
      <c r="O177" s="280">
        <v>0.18</v>
      </c>
      <c r="P177" s="351">
        <f t="shared" si="3"/>
        <v>1859.76</v>
      </c>
      <c r="Q177" s="281"/>
      <c r="R177" s="282"/>
      <c r="S177" s="282" t="s">
        <v>2937</v>
      </c>
      <c r="T177" s="282" t="s">
        <v>2732</v>
      </c>
      <c r="U177" s="283" t="s">
        <v>2733</v>
      </c>
    </row>
    <row r="178" spans="1:21" s="2" customFormat="1" ht="96.75" customHeight="1">
      <c r="A178" s="261"/>
      <c r="B178" s="261"/>
      <c r="C178" s="261"/>
      <c r="D178" s="261"/>
      <c r="E178" s="261"/>
      <c r="F178" s="261"/>
      <c r="G178" s="275">
        <v>240</v>
      </c>
      <c r="H178" s="276" t="s">
        <v>1845</v>
      </c>
      <c r="I178" s="276" t="s">
        <v>1835</v>
      </c>
      <c r="J178" s="277"/>
      <c r="K178" s="303">
        <v>2</v>
      </c>
      <c r="L178" s="278">
        <v>1</v>
      </c>
      <c r="M178" s="279">
        <v>8610</v>
      </c>
      <c r="N178" s="325">
        <v>10332</v>
      </c>
      <c r="O178" s="280">
        <v>0.18</v>
      </c>
      <c r="P178" s="351">
        <f t="shared" si="3"/>
        <v>1859.76</v>
      </c>
      <c r="Q178" s="281"/>
      <c r="R178" s="282"/>
      <c r="S178" s="282" t="s">
        <v>2937</v>
      </c>
      <c r="T178" s="282" t="s">
        <v>2734</v>
      </c>
      <c r="U178" s="283" t="s">
        <v>2735</v>
      </c>
    </row>
    <row r="179" spans="1:21" s="2" customFormat="1" ht="96.75" customHeight="1">
      <c r="A179" s="261"/>
      <c r="B179" s="261"/>
      <c r="C179" s="261"/>
      <c r="D179" s="261"/>
      <c r="E179" s="261"/>
      <c r="F179" s="261"/>
      <c r="G179" s="275">
        <v>241</v>
      </c>
      <c r="H179" s="276" t="s">
        <v>1846</v>
      </c>
      <c r="I179" s="276" t="s">
        <v>1835</v>
      </c>
      <c r="J179" s="277"/>
      <c r="K179" s="303">
        <v>2</v>
      </c>
      <c r="L179" s="278">
        <v>1</v>
      </c>
      <c r="M179" s="279">
        <v>8610</v>
      </c>
      <c r="N179" s="325">
        <v>10332</v>
      </c>
      <c r="O179" s="280">
        <v>0.18</v>
      </c>
      <c r="P179" s="351">
        <f t="shared" si="3"/>
        <v>1859.76</v>
      </c>
      <c r="Q179" s="281"/>
      <c r="R179" s="282"/>
      <c r="S179" s="282" t="s">
        <v>2937</v>
      </c>
      <c r="T179" s="282" t="s">
        <v>2736</v>
      </c>
      <c r="U179" s="283" t="s">
        <v>2737</v>
      </c>
    </row>
    <row r="180" spans="1:21" s="2" customFormat="1" ht="96.75" customHeight="1">
      <c r="A180" s="261"/>
      <c r="B180" s="261"/>
      <c r="C180" s="261"/>
      <c r="D180" s="261"/>
      <c r="E180" s="261"/>
      <c r="F180" s="261"/>
      <c r="G180" s="275">
        <v>242</v>
      </c>
      <c r="H180" s="276" t="s">
        <v>1847</v>
      </c>
      <c r="I180" s="276" t="s">
        <v>1835</v>
      </c>
      <c r="J180" s="277"/>
      <c r="K180" s="303">
        <v>2</v>
      </c>
      <c r="L180" s="278">
        <v>1</v>
      </c>
      <c r="M180" s="279">
        <v>8610</v>
      </c>
      <c r="N180" s="325">
        <v>10332</v>
      </c>
      <c r="O180" s="280">
        <v>0.18</v>
      </c>
      <c r="P180" s="351">
        <f t="shared" si="3"/>
        <v>1859.76</v>
      </c>
      <c r="Q180" s="281"/>
      <c r="R180" s="282"/>
      <c r="S180" s="282" t="s">
        <v>2937</v>
      </c>
      <c r="T180" s="286"/>
      <c r="U180" s="283" t="s">
        <v>2738</v>
      </c>
    </row>
    <row r="181" spans="1:21" s="2" customFormat="1" ht="96.75" customHeight="1">
      <c r="A181" s="261"/>
      <c r="B181" s="261"/>
      <c r="C181" s="261"/>
      <c r="D181" s="261"/>
      <c r="E181" s="261"/>
      <c r="F181" s="261"/>
      <c r="G181" s="275">
        <v>243</v>
      </c>
      <c r="H181" s="276" t="s">
        <v>1848</v>
      </c>
      <c r="I181" s="276" t="s">
        <v>1840</v>
      </c>
      <c r="J181" s="277"/>
      <c r="K181" s="303">
        <v>2</v>
      </c>
      <c r="L181" s="278">
        <v>1</v>
      </c>
      <c r="M181" s="279">
        <v>13138</v>
      </c>
      <c r="N181" s="325">
        <v>15765.6</v>
      </c>
      <c r="O181" s="280">
        <v>0.18</v>
      </c>
      <c r="P181" s="351">
        <f t="shared" si="3"/>
        <v>2837.808</v>
      </c>
      <c r="Q181" s="281"/>
      <c r="R181" s="282"/>
      <c r="S181" s="282" t="s">
        <v>2937</v>
      </c>
      <c r="T181" s="282" t="s">
        <v>2739</v>
      </c>
      <c r="U181" s="283" t="s">
        <v>2740</v>
      </c>
    </row>
    <row r="182" spans="1:21" s="2" customFormat="1" ht="96.75" customHeight="1">
      <c r="A182" s="261"/>
      <c r="B182" s="261"/>
      <c r="C182" s="261"/>
      <c r="D182" s="261"/>
      <c r="E182" s="261"/>
      <c r="F182" s="261"/>
      <c r="G182" s="275">
        <v>244</v>
      </c>
      <c r="H182" s="276" t="s">
        <v>1849</v>
      </c>
      <c r="I182" s="276" t="s">
        <v>1835</v>
      </c>
      <c r="J182" s="277"/>
      <c r="K182" s="303">
        <v>2</v>
      </c>
      <c r="L182" s="278">
        <v>1</v>
      </c>
      <c r="M182" s="279">
        <v>8610</v>
      </c>
      <c r="N182" s="325">
        <v>10332</v>
      </c>
      <c r="O182" s="280">
        <v>0.18</v>
      </c>
      <c r="P182" s="351">
        <f t="shared" si="3"/>
        <v>1859.76</v>
      </c>
      <c r="Q182" s="281"/>
      <c r="R182" s="282"/>
      <c r="S182" s="282" t="s">
        <v>2937</v>
      </c>
      <c r="T182" s="282" t="s">
        <v>2741</v>
      </c>
      <c r="U182" s="283" t="s">
        <v>2742</v>
      </c>
    </row>
    <row r="183" spans="1:21" s="2" customFormat="1" ht="96.75" customHeight="1">
      <c r="A183" s="261"/>
      <c r="B183" s="261"/>
      <c r="C183" s="261"/>
      <c r="D183" s="261"/>
      <c r="E183" s="261"/>
      <c r="F183" s="261"/>
      <c r="G183" s="275">
        <v>245</v>
      </c>
      <c r="H183" s="276" t="s">
        <v>1850</v>
      </c>
      <c r="I183" s="276" t="s">
        <v>1835</v>
      </c>
      <c r="J183" s="277"/>
      <c r="K183" s="303">
        <v>2</v>
      </c>
      <c r="L183" s="278">
        <v>1</v>
      </c>
      <c r="M183" s="279">
        <v>8610</v>
      </c>
      <c r="N183" s="325">
        <v>10332</v>
      </c>
      <c r="O183" s="280">
        <v>0.18</v>
      </c>
      <c r="P183" s="351">
        <f t="shared" si="3"/>
        <v>1859.76</v>
      </c>
      <c r="Q183" s="281"/>
      <c r="R183" s="282"/>
      <c r="S183" s="282" t="s">
        <v>2937</v>
      </c>
      <c r="T183" s="282" t="s">
        <v>2743</v>
      </c>
      <c r="U183" s="283" t="s">
        <v>2744</v>
      </c>
    </row>
    <row r="184" spans="1:21" s="2" customFormat="1" ht="96.75" customHeight="1">
      <c r="A184" s="261"/>
      <c r="B184" s="261"/>
      <c r="C184" s="261"/>
      <c r="D184" s="261"/>
      <c r="E184" s="261"/>
      <c r="F184" s="261"/>
      <c r="G184" s="275">
        <v>246</v>
      </c>
      <c r="H184" s="276" t="s">
        <v>1851</v>
      </c>
      <c r="I184" s="276" t="s">
        <v>1840</v>
      </c>
      <c r="J184" s="277"/>
      <c r="K184" s="303">
        <v>2</v>
      </c>
      <c r="L184" s="278">
        <v>1</v>
      </c>
      <c r="M184" s="279">
        <v>13138</v>
      </c>
      <c r="N184" s="325">
        <v>15765.6</v>
      </c>
      <c r="O184" s="280">
        <v>0.18</v>
      </c>
      <c r="P184" s="351">
        <f t="shared" si="3"/>
        <v>2837.808</v>
      </c>
      <c r="Q184" s="281"/>
      <c r="R184" s="282"/>
      <c r="S184" s="282" t="s">
        <v>2937</v>
      </c>
      <c r="T184" s="282" t="s">
        <v>2745</v>
      </c>
      <c r="U184" s="283" t="s">
        <v>2746</v>
      </c>
    </row>
    <row r="185" spans="1:21" s="2" customFormat="1" ht="96.75" customHeight="1">
      <c r="A185" s="261"/>
      <c r="B185" s="261"/>
      <c r="C185" s="261"/>
      <c r="D185" s="261"/>
      <c r="E185" s="261"/>
      <c r="F185" s="261"/>
      <c r="G185" s="275">
        <v>247</v>
      </c>
      <c r="H185" s="276" t="s">
        <v>1852</v>
      </c>
      <c r="I185" s="276" t="s">
        <v>1835</v>
      </c>
      <c r="J185" s="277"/>
      <c r="K185" s="303">
        <v>2</v>
      </c>
      <c r="L185" s="278">
        <v>1</v>
      </c>
      <c r="M185" s="279">
        <v>8610</v>
      </c>
      <c r="N185" s="325">
        <v>10332</v>
      </c>
      <c r="O185" s="280">
        <v>0.18</v>
      </c>
      <c r="P185" s="351">
        <f t="shared" si="3"/>
        <v>1859.76</v>
      </c>
      <c r="Q185" s="281"/>
      <c r="R185" s="282"/>
      <c r="S185" s="282" t="s">
        <v>2937</v>
      </c>
      <c r="T185" s="282" t="s">
        <v>2747</v>
      </c>
      <c r="U185" s="283" t="s">
        <v>2748</v>
      </c>
    </row>
    <row r="186" spans="1:21" s="2" customFormat="1" ht="96.75" customHeight="1">
      <c r="A186" s="261"/>
      <c r="B186" s="261"/>
      <c r="C186" s="261"/>
      <c r="D186" s="261"/>
      <c r="E186" s="261"/>
      <c r="F186" s="261"/>
      <c r="G186" s="275">
        <v>248</v>
      </c>
      <c r="H186" s="276" t="s">
        <v>1853</v>
      </c>
      <c r="I186" s="276" t="s">
        <v>1835</v>
      </c>
      <c r="J186" s="277"/>
      <c r="K186" s="303">
        <v>2</v>
      </c>
      <c r="L186" s="278">
        <v>1</v>
      </c>
      <c r="M186" s="279">
        <v>8610</v>
      </c>
      <c r="N186" s="325">
        <v>10332</v>
      </c>
      <c r="O186" s="280">
        <v>0.18</v>
      </c>
      <c r="P186" s="351">
        <f t="shared" si="3"/>
        <v>1859.76</v>
      </c>
      <c r="Q186" s="281"/>
      <c r="R186" s="282"/>
      <c r="S186" s="282" t="s">
        <v>2937</v>
      </c>
      <c r="T186" s="282" t="s">
        <v>2749</v>
      </c>
      <c r="U186" s="283" t="s">
        <v>2750</v>
      </c>
    </row>
    <row r="187" spans="1:21" s="2" customFormat="1" ht="96.75" customHeight="1">
      <c r="A187" s="261"/>
      <c r="B187" s="261"/>
      <c r="C187" s="261"/>
      <c r="D187" s="261"/>
      <c r="E187" s="261"/>
      <c r="F187" s="261"/>
      <c r="G187" s="275">
        <v>249</v>
      </c>
      <c r="H187" s="276" t="s">
        <v>1854</v>
      </c>
      <c r="I187" s="276" t="s">
        <v>1835</v>
      </c>
      <c r="J187" s="277"/>
      <c r="K187" s="303">
        <v>2</v>
      </c>
      <c r="L187" s="278">
        <v>1</v>
      </c>
      <c r="M187" s="279">
        <v>8610</v>
      </c>
      <c r="N187" s="325">
        <v>10332</v>
      </c>
      <c r="O187" s="280">
        <v>0.18</v>
      </c>
      <c r="P187" s="351">
        <f t="shared" si="3"/>
        <v>1859.76</v>
      </c>
      <c r="Q187" s="281"/>
      <c r="R187" s="282"/>
      <c r="S187" s="282" t="s">
        <v>2937</v>
      </c>
      <c r="T187" s="282" t="s">
        <v>2751</v>
      </c>
      <c r="U187" s="283" t="s">
        <v>2752</v>
      </c>
    </row>
    <row r="188" spans="1:21" s="2" customFormat="1" ht="96.75" customHeight="1">
      <c r="A188" s="261"/>
      <c r="B188" s="261"/>
      <c r="C188" s="261"/>
      <c r="D188" s="261"/>
      <c r="E188" s="261"/>
      <c r="F188" s="261"/>
      <c r="G188" s="275">
        <v>250</v>
      </c>
      <c r="H188" s="276" t="s">
        <v>1855</v>
      </c>
      <c r="I188" s="276" t="s">
        <v>1835</v>
      </c>
      <c r="J188" s="277"/>
      <c r="K188" s="303">
        <v>2</v>
      </c>
      <c r="L188" s="278">
        <v>1</v>
      </c>
      <c r="M188" s="279">
        <v>8610</v>
      </c>
      <c r="N188" s="325">
        <v>10332</v>
      </c>
      <c r="O188" s="280">
        <v>0.18</v>
      </c>
      <c r="P188" s="351">
        <f t="shared" si="3"/>
        <v>1859.76</v>
      </c>
      <c r="Q188" s="281"/>
      <c r="R188" s="282"/>
      <c r="S188" s="282" t="s">
        <v>2937</v>
      </c>
      <c r="T188" s="282" t="s">
        <v>2753</v>
      </c>
      <c r="U188" s="283" t="s">
        <v>2754</v>
      </c>
    </row>
    <row r="189" spans="1:21" s="2" customFormat="1" ht="96.75" customHeight="1">
      <c r="A189" s="261"/>
      <c r="B189" s="261"/>
      <c r="C189" s="261"/>
      <c r="D189" s="261"/>
      <c r="E189" s="261"/>
      <c r="F189" s="261"/>
      <c r="G189" s="275">
        <v>251</v>
      </c>
      <c r="H189" s="276" t="s">
        <v>1856</v>
      </c>
      <c r="I189" s="276" t="s">
        <v>1835</v>
      </c>
      <c r="J189" s="277"/>
      <c r="K189" s="303">
        <v>2</v>
      </c>
      <c r="L189" s="278">
        <v>1</v>
      </c>
      <c r="M189" s="279">
        <v>8610</v>
      </c>
      <c r="N189" s="325">
        <v>10332</v>
      </c>
      <c r="O189" s="280">
        <v>0.18</v>
      </c>
      <c r="P189" s="351">
        <f t="shared" si="3"/>
        <v>1859.76</v>
      </c>
      <c r="Q189" s="281"/>
      <c r="R189" s="282"/>
      <c r="S189" s="282" t="s">
        <v>2937</v>
      </c>
      <c r="T189" s="282" t="s">
        <v>2755</v>
      </c>
      <c r="U189" s="283" t="s">
        <v>2756</v>
      </c>
    </row>
    <row r="190" spans="1:21" s="2" customFormat="1" ht="96.75" customHeight="1">
      <c r="A190" s="261"/>
      <c r="B190" s="261"/>
      <c r="C190" s="261"/>
      <c r="D190" s="261"/>
      <c r="E190" s="261"/>
      <c r="F190" s="261"/>
      <c r="G190" s="275">
        <v>252</v>
      </c>
      <c r="H190" s="276" t="s">
        <v>1857</v>
      </c>
      <c r="I190" s="276" t="s">
        <v>1835</v>
      </c>
      <c r="J190" s="277"/>
      <c r="K190" s="303">
        <v>2</v>
      </c>
      <c r="L190" s="278">
        <v>1</v>
      </c>
      <c r="M190" s="279">
        <v>8610</v>
      </c>
      <c r="N190" s="325">
        <v>10332</v>
      </c>
      <c r="O190" s="280">
        <v>0.18</v>
      </c>
      <c r="P190" s="351">
        <f t="shared" si="3"/>
        <v>1859.76</v>
      </c>
      <c r="Q190" s="281"/>
      <c r="R190" s="282"/>
      <c r="S190" s="282" t="s">
        <v>2937</v>
      </c>
      <c r="T190" s="282" t="s">
        <v>2757</v>
      </c>
      <c r="U190" s="283" t="s">
        <v>2758</v>
      </c>
    </row>
    <row r="191" spans="1:21" s="2" customFormat="1" ht="96.75" customHeight="1">
      <c r="A191" s="261"/>
      <c r="B191" s="261"/>
      <c r="C191" s="261"/>
      <c r="D191" s="261"/>
      <c r="E191" s="261"/>
      <c r="F191" s="261"/>
      <c r="G191" s="275">
        <v>253</v>
      </c>
      <c r="H191" s="276" t="s">
        <v>1858</v>
      </c>
      <c r="I191" s="276" t="s">
        <v>1835</v>
      </c>
      <c r="J191" s="277"/>
      <c r="K191" s="303">
        <v>2</v>
      </c>
      <c r="L191" s="278">
        <v>1</v>
      </c>
      <c r="M191" s="279">
        <v>8610</v>
      </c>
      <c r="N191" s="325">
        <v>10332</v>
      </c>
      <c r="O191" s="280">
        <v>0.18</v>
      </c>
      <c r="P191" s="351">
        <f t="shared" si="3"/>
        <v>1859.76</v>
      </c>
      <c r="Q191" s="281"/>
      <c r="R191" s="282"/>
      <c r="S191" s="282" t="s">
        <v>2937</v>
      </c>
      <c r="T191" s="282" t="s">
        <v>2759</v>
      </c>
      <c r="U191" s="283" t="s">
        <v>2760</v>
      </c>
    </row>
    <row r="192" spans="1:21" s="2" customFormat="1" ht="96.75" customHeight="1">
      <c r="A192" s="261"/>
      <c r="B192" s="261"/>
      <c r="C192" s="261"/>
      <c r="D192" s="261"/>
      <c r="E192" s="261"/>
      <c r="F192" s="261"/>
      <c r="G192" s="275">
        <v>254</v>
      </c>
      <c r="H192" s="276" t="s">
        <v>1859</v>
      </c>
      <c r="I192" s="276" t="s">
        <v>1835</v>
      </c>
      <c r="J192" s="277"/>
      <c r="K192" s="303">
        <v>2</v>
      </c>
      <c r="L192" s="278">
        <v>1</v>
      </c>
      <c r="M192" s="279">
        <v>8610</v>
      </c>
      <c r="N192" s="325">
        <v>10332</v>
      </c>
      <c r="O192" s="280">
        <v>0.18</v>
      </c>
      <c r="P192" s="351">
        <f t="shared" si="3"/>
        <v>1859.76</v>
      </c>
      <c r="Q192" s="281"/>
      <c r="R192" s="282"/>
      <c r="S192" s="282" t="s">
        <v>2937</v>
      </c>
      <c r="T192" s="282" t="s">
        <v>2761</v>
      </c>
      <c r="U192" s="283" t="s">
        <v>2762</v>
      </c>
    </row>
    <row r="193" spans="1:21" s="2" customFormat="1" ht="96.75" customHeight="1">
      <c r="A193" s="261"/>
      <c r="B193" s="261"/>
      <c r="C193" s="261"/>
      <c r="D193" s="261"/>
      <c r="E193" s="261"/>
      <c r="F193" s="261"/>
      <c r="G193" s="275">
        <v>255</v>
      </c>
      <c r="H193" s="276" t="s">
        <v>1860</v>
      </c>
      <c r="I193" s="276" t="s">
        <v>1835</v>
      </c>
      <c r="J193" s="277"/>
      <c r="K193" s="303">
        <v>2</v>
      </c>
      <c r="L193" s="278">
        <v>1</v>
      </c>
      <c r="M193" s="279">
        <v>8610</v>
      </c>
      <c r="N193" s="325">
        <v>10332</v>
      </c>
      <c r="O193" s="280">
        <v>0.18</v>
      </c>
      <c r="P193" s="351">
        <f t="shared" si="3"/>
        <v>1859.76</v>
      </c>
      <c r="Q193" s="281"/>
      <c r="R193" s="282"/>
      <c r="S193" s="282" t="s">
        <v>2937</v>
      </c>
      <c r="T193" s="282" t="s">
        <v>2763</v>
      </c>
      <c r="U193" s="283" t="s">
        <v>2764</v>
      </c>
    </row>
    <row r="194" spans="1:21" s="2" customFormat="1" ht="96.75" customHeight="1">
      <c r="A194" s="261"/>
      <c r="B194" s="261"/>
      <c r="C194" s="261"/>
      <c r="D194" s="261"/>
      <c r="E194" s="261"/>
      <c r="F194" s="261"/>
      <c r="G194" s="275">
        <v>256</v>
      </c>
      <c r="H194" s="276" t="s">
        <v>1861</v>
      </c>
      <c r="I194" s="276" t="s">
        <v>1835</v>
      </c>
      <c r="J194" s="277"/>
      <c r="K194" s="303">
        <v>2</v>
      </c>
      <c r="L194" s="278">
        <v>1</v>
      </c>
      <c r="M194" s="279">
        <v>8610</v>
      </c>
      <c r="N194" s="325">
        <v>10332</v>
      </c>
      <c r="O194" s="280">
        <v>0.18</v>
      </c>
      <c r="P194" s="351">
        <f t="shared" si="3"/>
        <v>1859.76</v>
      </c>
      <c r="Q194" s="281"/>
      <c r="R194" s="282"/>
      <c r="S194" s="282" t="s">
        <v>2937</v>
      </c>
      <c r="T194" s="282" t="s">
        <v>2745</v>
      </c>
      <c r="U194" s="283" t="s">
        <v>2746</v>
      </c>
    </row>
    <row r="195" spans="1:21" s="2" customFormat="1" ht="96.75" customHeight="1">
      <c r="A195" s="261"/>
      <c r="B195" s="261"/>
      <c r="C195" s="261"/>
      <c r="D195" s="261"/>
      <c r="E195" s="261"/>
      <c r="F195" s="261"/>
      <c r="G195" s="275">
        <v>257</v>
      </c>
      <c r="H195" s="276" t="s">
        <v>1862</v>
      </c>
      <c r="I195" s="276" t="s">
        <v>1835</v>
      </c>
      <c r="J195" s="277"/>
      <c r="K195" s="303">
        <v>2</v>
      </c>
      <c r="L195" s="278">
        <v>1</v>
      </c>
      <c r="M195" s="279">
        <v>8610</v>
      </c>
      <c r="N195" s="325">
        <v>10332</v>
      </c>
      <c r="O195" s="280">
        <v>0.18</v>
      </c>
      <c r="P195" s="351">
        <f t="shared" ref="P195:P258" si="4">O195*N195</f>
        <v>1859.76</v>
      </c>
      <c r="Q195" s="281"/>
      <c r="R195" s="282"/>
      <c r="S195" s="282" t="s">
        <v>2937</v>
      </c>
      <c r="T195" s="282" t="s">
        <v>2765</v>
      </c>
      <c r="U195" s="283" t="s">
        <v>2766</v>
      </c>
    </row>
    <row r="196" spans="1:21" s="2" customFormat="1" ht="96.75" customHeight="1">
      <c r="A196" s="261"/>
      <c r="B196" s="261"/>
      <c r="C196" s="261"/>
      <c r="D196" s="261"/>
      <c r="E196" s="261"/>
      <c r="F196" s="261"/>
      <c r="G196" s="275">
        <v>258</v>
      </c>
      <c r="H196" s="276" t="s">
        <v>1863</v>
      </c>
      <c r="I196" s="276" t="s">
        <v>1835</v>
      </c>
      <c r="J196" s="277"/>
      <c r="K196" s="303">
        <v>2</v>
      </c>
      <c r="L196" s="278">
        <v>1</v>
      </c>
      <c r="M196" s="279">
        <v>8610</v>
      </c>
      <c r="N196" s="325">
        <v>10332</v>
      </c>
      <c r="O196" s="280">
        <v>0.18</v>
      </c>
      <c r="P196" s="351">
        <f t="shared" si="4"/>
        <v>1859.76</v>
      </c>
      <c r="Q196" s="281"/>
      <c r="R196" s="282"/>
      <c r="S196" s="282" t="s">
        <v>2937</v>
      </c>
      <c r="T196" s="282" t="s">
        <v>2767</v>
      </c>
      <c r="U196" s="283" t="s">
        <v>2768</v>
      </c>
    </row>
    <row r="197" spans="1:21" s="2" customFormat="1" ht="96.75" customHeight="1">
      <c r="A197" s="261"/>
      <c r="B197" s="261"/>
      <c r="C197" s="261"/>
      <c r="D197" s="261"/>
      <c r="E197" s="261"/>
      <c r="F197" s="261"/>
      <c r="G197" s="275">
        <v>259</v>
      </c>
      <c r="H197" s="276" t="s">
        <v>1864</v>
      </c>
      <c r="I197" s="276" t="s">
        <v>1835</v>
      </c>
      <c r="J197" s="277"/>
      <c r="K197" s="303">
        <v>2</v>
      </c>
      <c r="L197" s="278">
        <v>1</v>
      </c>
      <c r="M197" s="279">
        <v>8610</v>
      </c>
      <c r="N197" s="325">
        <v>10332</v>
      </c>
      <c r="O197" s="280">
        <v>0.18</v>
      </c>
      <c r="P197" s="351">
        <f t="shared" si="4"/>
        <v>1859.76</v>
      </c>
      <c r="Q197" s="281"/>
      <c r="R197" s="282"/>
      <c r="S197" s="282" t="s">
        <v>2937</v>
      </c>
      <c r="T197" s="282" t="s">
        <v>2769</v>
      </c>
      <c r="U197" s="283" t="s">
        <v>2770</v>
      </c>
    </row>
    <row r="198" spans="1:21" s="2" customFormat="1" ht="96.75" customHeight="1">
      <c r="A198" s="261"/>
      <c r="B198" s="261"/>
      <c r="C198" s="261"/>
      <c r="D198" s="261"/>
      <c r="E198" s="261"/>
      <c r="F198" s="261"/>
      <c r="G198" s="275">
        <v>260</v>
      </c>
      <c r="H198" s="276" t="s">
        <v>1865</v>
      </c>
      <c r="I198" s="276" t="s">
        <v>1835</v>
      </c>
      <c r="J198" s="277"/>
      <c r="K198" s="303">
        <v>2</v>
      </c>
      <c r="L198" s="278">
        <v>1</v>
      </c>
      <c r="M198" s="279">
        <v>8610</v>
      </c>
      <c r="N198" s="325">
        <v>10332</v>
      </c>
      <c r="O198" s="280">
        <v>0.18</v>
      </c>
      <c r="P198" s="351">
        <f t="shared" si="4"/>
        <v>1859.76</v>
      </c>
      <c r="Q198" s="281"/>
      <c r="R198" s="282"/>
      <c r="S198" s="282" t="s">
        <v>2937</v>
      </c>
      <c r="T198" s="282" t="s">
        <v>2771</v>
      </c>
      <c r="U198" s="283" t="s">
        <v>2772</v>
      </c>
    </row>
    <row r="199" spans="1:21" s="2" customFormat="1" ht="96.75" customHeight="1">
      <c r="A199" s="261"/>
      <c r="B199" s="261"/>
      <c r="C199" s="261"/>
      <c r="D199" s="261"/>
      <c r="E199" s="261"/>
      <c r="F199" s="261"/>
      <c r="G199" s="275">
        <v>261</v>
      </c>
      <c r="H199" s="276" t="s">
        <v>1866</v>
      </c>
      <c r="I199" s="276" t="s">
        <v>1835</v>
      </c>
      <c r="J199" s="277"/>
      <c r="K199" s="303">
        <v>2</v>
      </c>
      <c r="L199" s="278">
        <v>1</v>
      </c>
      <c r="M199" s="279">
        <v>8610</v>
      </c>
      <c r="N199" s="325">
        <v>10332</v>
      </c>
      <c r="O199" s="280">
        <v>0.18</v>
      </c>
      <c r="P199" s="351">
        <f t="shared" si="4"/>
        <v>1859.76</v>
      </c>
      <c r="Q199" s="281"/>
      <c r="R199" s="282"/>
      <c r="S199" s="282" t="s">
        <v>2937</v>
      </c>
      <c r="T199" s="286"/>
      <c r="U199" s="283" t="s">
        <v>2773</v>
      </c>
    </row>
    <row r="200" spans="1:21" s="2" customFormat="1" ht="96.75" customHeight="1">
      <c r="A200" s="261"/>
      <c r="B200" s="261"/>
      <c r="C200" s="261"/>
      <c r="D200" s="261"/>
      <c r="E200" s="261"/>
      <c r="F200" s="261"/>
      <c r="G200" s="275">
        <v>264</v>
      </c>
      <c r="H200" s="276" t="s">
        <v>1867</v>
      </c>
      <c r="I200" s="276" t="s">
        <v>1835</v>
      </c>
      <c r="J200" s="277"/>
      <c r="K200" s="303">
        <v>4</v>
      </c>
      <c r="L200" s="278">
        <v>1</v>
      </c>
      <c r="M200" s="279">
        <v>8610</v>
      </c>
      <c r="N200" s="325">
        <v>10332</v>
      </c>
      <c r="O200" s="280">
        <v>0.18</v>
      </c>
      <c r="P200" s="351">
        <f t="shared" si="4"/>
        <v>1859.76</v>
      </c>
      <c r="Q200" s="281"/>
      <c r="R200" s="282"/>
      <c r="S200" s="282" t="s">
        <v>2937</v>
      </c>
      <c r="T200" s="282" t="s">
        <v>2774</v>
      </c>
      <c r="U200" s="283" t="s">
        <v>2775</v>
      </c>
    </row>
    <row r="201" spans="1:21" s="2" customFormat="1" ht="96.75" customHeight="1">
      <c r="A201" s="261"/>
      <c r="B201" s="261"/>
      <c r="C201" s="261"/>
      <c r="D201" s="261"/>
      <c r="E201" s="261"/>
      <c r="F201" s="261"/>
      <c r="G201" s="275">
        <v>265</v>
      </c>
      <c r="H201" s="276" t="s">
        <v>1868</v>
      </c>
      <c r="I201" s="276" t="s">
        <v>1835</v>
      </c>
      <c r="J201" s="277"/>
      <c r="K201" s="303">
        <v>4</v>
      </c>
      <c r="L201" s="278">
        <v>1</v>
      </c>
      <c r="M201" s="279">
        <v>8610</v>
      </c>
      <c r="N201" s="325">
        <v>10332</v>
      </c>
      <c r="O201" s="280">
        <v>0.18</v>
      </c>
      <c r="P201" s="351">
        <f t="shared" si="4"/>
        <v>1859.76</v>
      </c>
      <c r="Q201" s="281"/>
      <c r="R201" s="282"/>
      <c r="S201" s="282" t="s">
        <v>2937</v>
      </c>
      <c r="T201" s="282" t="s">
        <v>2776</v>
      </c>
      <c r="U201" s="283" t="s">
        <v>2777</v>
      </c>
    </row>
    <row r="202" spans="1:21" s="2" customFormat="1" ht="96.75" customHeight="1">
      <c r="A202" s="261"/>
      <c r="B202" s="261"/>
      <c r="C202" s="261"/>
      <c r="D202" s="261"/>
      <c r="E202" s="261"/>
      <c r="F202" s="261"/>
      <c r="G202" s="275">
        <v>266</v>
      </c>
      <c r="H202" s="276" t="s">
        <v>1858</v>
      </c>
      <c r="I202" s="276" t="s">
        <v>1835</v>
      </c>
      <c r="J202" s="277"/>
      <c r="K202" s="303">
        <v>2</v>
      </c>
      <c r="L202" s="278">
        <v>1</v>
      </c>
      <c r="M202" s="279">
        <v>8610</v>
      </c>
      <c r="N202" s="325">
        <v>10332</v>
      </c>
      <c r="O202" s="280">
        <v>0.18</v>
      </c>
      <c r="P202" s="351">
        <f t="shared" si="4"/>
        <v>1859.76</v>
      </c>
      <c r="Q202" s="281"/>
      <c r="R202" s="282"/>
      <c r="S202" s="282" t="s">
        <v>2937</v>
      </c>
      <c r="T202" s="282" t="s">
        <v>2778</v>
      </c>
      <c r="U202" s="283" t="s">
        <v>2779</v>
      </c>
    </row>
    <row r="203" spans="1:21" s="2" customFormat="1" ht="96.75" customHeight="1">
      <c r="A203" s="261"/>
      <c r="B203" s="261"/>
      <c r="C203" s="261"/>
      <c r="D203" s="261"/>
      <c r="E203" s="261"/>
      <c r="F203" s="261"/>
      <c r="G203" s="275">
        <v>267</v>
      </c>
      <c r="H203" s="276" t="s">
        <v>1869</v>
      </c>
      <c r="I203" s="276" t="s">
        <v>1835</v>
      </c>
      <c r="J203" s="277"/>
      <c r="K203" s="303">
        <v>2</v>
      </c>
      <c r="L203" s="278">
        <v>1</v>
      </c>
      <c r="M203" s="279">
        <v>8610</v>
      </c>
      <c r="N203" s="325">
        <v>10332</v>
      </c>
      <c r="O203" s="280">
        <v>0.18</v>
      </c>
      <c r="P203" s="351">
        <f t="shared" si="4"/>
        <v>1859.76</v>
      </c>
      <c r="Q203" s="281"/>
      <c r="R203" s="282"/>
      <c r="S203" s="282" t="s">
        <v>2937</v>
      </c>
      <c r="T203" s="282" t="s">
        <v>2780</v>
      </c>
      <c r="U203" s="283" t="s">
        <v>2781</v>
      </c>
    </row>
    <row r="204" spans="1:21" s="2" customFormat="1" ht="96.75" customHeight="1">
      <c r="A204" s="261"/>
      <c r="B204" s="261"/>
      <c r="C204" s="261"/>
      <c r="D204" s="261"/>
      <c r="E204" s="261"/>
      <c r="F204" s="261"/>
      <c r="G204" s="275">
        <v>268</v>
      </c>
      <c r="H204" s="276" t="s">
        <v>1863</v>
      </c>
      <c r="I204" s="276" t="s">
        <v>1835</v>
      </c>
      <c r="J204" s="277"/>
      <c r="K204" s="303">
        <v>2</v>
      </c>
      <c r="L204" s="278">
        <v>1</v>
      </c>
      <c r="M204" s="279">
        <v>8610</v>
      </c>
      <c r="N204" s="325">
        <v>10332</v>
      </c>
      <c r="O204" s="280">
        <v>0.18</v>
      </c>
      <c r="P204" s="351">
        <f t="shared" si="4"/>
        <v>1859.76</v>
      </c>
      <c r="Q204" s="281"/>
      <c r="R204" s="282"/>
      <c r="S204" s="282" t="s">
        <v>2937</v>
      </c>
      <c r="T204" s="282" t="s">
        <v>2767</v>
      </c>
      <c r="U204" s="283" t="s">
        <v>2768</v>
      </c>
    </row>
    <row r="205" spans="1:21" s="2" customFormat="1" ht="96.75" customHeight="1">
      <c r="A205" s="261"/>
      <c r="B205" s="261"/>
      <c r="C205" s="261"/>
      <c r="D205" s="261"/>
      <c r="E205" s="261"/>
      <c r="F205" s="261"/>
      <c r="G205" s="275">
        <v>269</v>
      </c>
      <c r="H205" s="276" t="s">
        <v>1865</v>
      </c>
      <c r="I205" s="276" t="s">
        <v>1835</v>
      </c>
      <c r="J205" s="277"/>
      <c r="K205" s="303">
        <v>2</v>
      </c>
      <c r="L205" s="278">
        <v>1</v>
      </c>
      <c r="M205" s="279">
        <v>8610</v>
      </c>
      <c r="N205" s="325">
        <v>10332</v>
      </c>
      <c r="O205" s="280">
        <v>0.18</v>
      </c>
      <c r="P205" s="351">
        <f t="shared" si="4"/>
        <v>1859.76</v>
      </c>
      <c r="Q205" s="281"/>
      <c r="R205" s="282"/>
      <c r="S205" s="282" t="s">
        <v>2937</v>
      </c>
      <c r="T205" s="282" t="s">
        <v>2771</v>
      </c>
      <c r="U205" s="283" t="s">
        <v>2772</v>
      </c>
    </row>
    <row r="206" spans="1:21" s="2" customFormat="1" ht="96.75" customHeight="1">
      <c r="A206" s="261"/>
      <c r="B206" s="261"/>
      <c r="C206" s="261"/>
      <c r="D206" s="261"/>
      <c r="E206" s="261"/>
      <c r="F206" s="261"/>
      <c r="G206" s="275">
        <v>270</v>
      </c>
      <c r="H206" s="276" t="s">
        <v>1870</v>
      </c>
      <c r="I206" s="276" t="s">
        <v>1835</v>
      </c>
      <c r="J206" s="277"/>
      <c r="K206" s="303">
        <v>2</v>
      </c>
      <c r="L206" s="278">
        <v>1</v>
      </c>
      <c r="M206" s="279">
        <v>8610</v>
      </c>
      <c r="N206" s="325">
        <v>10332</v>
      </c>
      <c r="O206" s="280">
        <v>0.18</v>
      </c>
      <c r="P206" s="351">
        <f t="shared" si="4"/>
        <v>1859.76</v>
      </c>
      <c r="Q206" s="281"/>
      <c r="R206" s="282"/>
      <c r="S206" s="282" t="s">
        <v>2937</v>
      </c>
      <c r="T206" s="282" t="s">
        <v>2782</v>
      </c>
      <c r="U206" s="283" t="s">
        <v>2783</v>
      </c>
    </row>
    <row r="207" spans="1:21" s="2" customFormat="1" ht="96.75" customHeight="1">
      <c r="A207" s="261"/>
      <c r="B207" s="261"/>
      <c r="C207" s="261"/>
      <c r="D207" s="261"/>
      <c r="E207" s="261"/>
      <c r="F207" s="261"/>
      <c r="G207" s="275">
        <v>271</v>
      </c>
      <c r="H207" s="276" t="s">
        <v>1871</v>
      </c>
      <c r="I207" s="276" t="s">
        <v>1835</v>
      </c>
      <c r="J207" s="277"/>
      <c r="K207" s="303">
        <v>2</v>
      </c>
      <c r="L207" s="278">
        <v>1</v>
      </c>
      <c r="M207" s="279">
        <v>8610</v>
      </c>
      <c r="N207" s="325">
        <v>10332</v>
      </c>
      <c r="O207" s="280">
        <v>0.18</v>
      </c>
      <c r="P207" s="351">
        <f t="shared" si="4"/>
        <v>1859.76</v>
      </c>
      <c r="Q207" s="281"/>
      <c r="R207" s="282"/>
      <c r="S207" s="282" t="s">
        <v>2937</v>
      </c>
      <c r="T207" s="282" t="s">
        <v>2784</v>
      </c>
      <c r="U207" s="283" t="s">
        <v>2785</v>
      </c>
    </row>
    <row r="208" spans="1:21" s="2" customFormat="1" ht="96.75" customHeight="1">
      <c r="A208" s="261"/>
      <c r="B208" s="261"/>
      <c r="C208" s="261"/>
      <c r="D208" s="261"/>
      <c r="E208" s="261"/>
      <c r="F208" s="261"/>
      <c r="G208" s="275">
        <v>272</v>
      </c>
      <c r="H208" s="276" t="s">
        <v>1872</v>
      </c>
      <c r="I208" s="276" t="s">
        <v>1835</v>
      </c>
      <c r="J208" s="277"/>
      <c r="K208" s="303">
        <v>2</v>
      </c>
      <c r="L208" s="278">
        <v>1</v>
      </c>
      <c r="M208" s="279">
        <v>8610</v>
      </c>
      <c r="N208" s="325">
        <v>10332</v>
      </c>
      <c r="O208" s="280">
        <v>0.18</v>
      </c>
      <c r="P208" s="351">
        <f t="shared" si="4"/>
        <v>1859.76</v>
      </c>
      <c r="Q208" s="281"/>
      <c r="R208" s="282"/>
      <c r="S208" s="282" t="s">
        <v>2937</v>
      </c>
      <c r="T208" s="282" t="s">
        <v>2786</v>
      </c>
      <c r="U208" s="283" t="s">
        <v>2787</v>
      </c>
    </row>
    <row r="209" spans="1:21" s="2" customFormat="1" ht="96.75" customHeight="1">
      <c r="A209" s="261"/>
      <c r="B209" s="261"/>
      <c r="C209" s="261"/>
      <c r="D209" s="261"/>
      <c r="E209" s="261"/>
      <c r="F209" s="261"/>
      <c r="G209" s="275">
        <v>273</v>
      </c>
      <c r="H209" s="276" t="s">
        <v>1873</v>
      </c>
      <c r="I209" s="276" t="s">
        <v>1835</v>
      </c>
      <c r="J209" s="277"/>
      <c r="K209" s="303">
        <v>2</v>
      </c>
      <c r="L209" s="278">
        <v>1</v>
      </c>
      <c r="M209" s="279">
        <v>8610</v>
      </c>
      <c r="N209" s="325">
        <v>10332</v>
      </c>
      <c r="O209" s="280">
        <v>0.18</v>
      </c>
      <c r="P209" s="351">
        <f t="shared" si="4"/>
        <v>1859.76</v>
      </c>
      <c r="Q209" s="281"/>
      <c r="R209" s="282"/>
      <c r="S209" s="282" t="s">
        <v>2937</v>
      </c>
      <c r="T209" s="282" t="s">
        <v>2784</v>
      </c>
      <c r="U209" s="283" t="s">
        <v>2785</v>
      </c>
    </row>
    <row r="210" spans="1:21" s="2" customFormat="1" ht="96.75" customHeight="1">
      <c r="A210" s="261"/>
      <c r="B210" s="261"/>
      <c r="C210" s="261"/>
      <c r="D210" s="261"/>
      <c r="E210" s="261"/>
      <c r="F210" s="261"/>
      <c r="G210" s="275">
        <v>274</v>
      </c>
      <c r="H210" s="276" t="s">
        <v>1874</v>
      </c>
      <c r="I210" s="276" t="s">
        <v>1835</v>
      </c>
      <c r="J210" s="277"/>
      <c r="K210" s="303">
        <v>2</v>
      </c>
      <c r="L210" s="278">
        <v>1</v>
      </c>
      <c r="M210" s="279">
        <v>8610</v>
      </c>
      <c r="N210" s="325">
        <v>10332</v>
      </c>
      <c r="O210" s="280">
        <v>0.18</v>
      </c>
      <c r="P210" s="351">
        <f t="shared" si="4"/>
        <v>1859.76</v>
      </c>
      <c r="Q210" s="281"/>
      <c r="R210" s="282"/>
      <c r="S210" s="282" t="s">
        <v>2937</v>
      </c>
      <c r="T210" s="282" t="s">
        <v>2788</v>
      </c>
      <c r="U210" s="283" t="s">
        <v>2789</v>
      </c>
    </row>
    <row r="211" spans="1:21" s="2" customFormat="1" ht="96.75" customHeight="1">
      <c r="A211" s="261"/>
      <c r="B211" s="261"/>
      <c r="C211" s="261"/>
      <c r="D211" s="261"/>
      <c r="E211" s="261"/>
      <c r="F211" s="261"/>
      <c r="G211" s="275">
        <v>275</v>
      </c>
      <c r="H211" s="276" t="s">
        <v>1875</v>
      </c>
      <c r="I211" s="276" t="s">
        <v>1835</v>
      </c>
      <c r="J211" s="277"/>
      <c r="K211" s="303">
        <v>2</v>
      </c>
      <c r="L211" s="278">
        <v>1</v>
      </c>
      <c r="M211" s="279">
        <v>8610</v>
      </c>
      <c r="N211" s="325">
        <v>10332</v>
      </c>
      <c r="O211" s="280">
        <v>0.18</v>
      </c>
      <c r="P211" s="351">
        <f t="shared" si="4"/>
        <v>1859.76</v>
      </c>
      <c r="Q211" s="281"/>
      <c r="R211" s="282"/>
      <c r="S211" s="282" t="s">
        <v>2937</v>
      </c>
      <c r="T211" s="282" t="s">
        <v>2790</v>
      </c>
      <c r="U211" s="283" t="s">
        <v>2791</v>
      </c>
    </row>
    <row r="212" spans="1:21" s="2" customFormat="1" ht="96.75" customHeight="1">
      <c r="A212" s="261"/>
      <c r="B212" s="261"/>
      <c r="C212" s="261"/>
      <c r="D212" s="261"/>
      <c r="E212" s="261"/>
      <c r="F212" s="261"/>
      <c r="G212" s="275">
        <v>276</v>
      </c>
      <c r="H212" s="276" t="s">
        <v>1876</v>
      </c>
      <c r="I212" s="276" t="s">
        <v>1835</v>
      </c>
      <c r="J212" s="277"/>
      <c r="K212" s="303">
        <v>2</v>
      </c>
      <c r="L212" s="278">
        <v>1</v>
      </c>
      <c r="M212" s="279">
        <v>8610</v>
      </c>
      <c r="N212" s="325">
        <v>10332</v>
      </c>
      <c r="O212" s="280">
        <v>0.18</v>
      </c>
      <c r="P212" s="351">
        <f t="shared" si="4"/>
        <v>1859.76</v>
      </c>
      <c r="Q212" s="281"/>
      <c r="R212" s="282"/>
      <c r="S212" s="282" t="s">
        <v>2937</v>
      </c>
      <c r="T212" s="282" t="s">
        <v>2792</v>
      </c>
      <c r="U212" s="283" t="s">
        <v>2793</v>
      </c>
    </row>
    <row r="213" spans="1:21" s="2" customFormat="1" ht="96.75" customHeight="1">
      <c r="A213" s="261"/>
      <c r="B213" s="261"/>
      <c r="C213" s="261"/>
      <c r="D213" s="261"/>
      <c r="E213" s="261"/>
      <c r="F213" s="261"/>
      <c r="G213" s="275">
        <v>277</v>
      </c>
      <c r="H213" s="276" t="s">
        <v>1877</v>
      </c>
      <c r="I213" s="276" t="s">
        <v>1835</v>
      </c>
      <c r="J213" s="277"/>
      <c r="K213" s="303">
        <v>2</v>
      </c>
      <c r="L213" s="278">
        <v>1</v>
      </c>
      <c r="M213" s="279">
        <v>8610</v>
      </c>
      <c r="N213" s="325">
        <v>10332</v>
      </c>
      <c r="O213" s="280">
        <v>0.18</v>
      </c>
      <c r="P213" s="351">
        <f t="shared" si="4"/>
        <v>1859.76</v>
      </c>
      <c r="Q213" s="281"/>
      <c r="R213" s="282"/>
      <c r="S213" s="282" t="s">
        <v>2937</v>
      </c>
      <c r="T213" s="282" t="s">
        <v>2794</v>
      </c>
      <c r="U213" s="283" t="s">
        <v>2795</v>
      </c>
    </row>
    <row r="214" spans="1:21" s="2" customFormat="1" ht="96.75" customHeight="1">
      <c r="A214" s="261"/>
      <c r="B214" s="261"/>
      <c r="C214" s="261"/>
      <c r="D214" s="261"/>
      <c r="E214" s="261"/>
      <c r="F214" s="261"/>
      <c r="G214" s="275">
        <v>278</v>
      </c>
      <c r="H214" s="276" t="s">
        <v>1878</v>
      </c>
      <c r="I214" s="276" t="s">
        <v>1835</v>
      </c>
      <c r="J214" s="277"/>
      <c r="K214" s="303">
        <v>2</v>
      </c>
      <c r="L214" s="278">
        <v>1</v>
      </c>
      <c r="M214" s="279">
        <v>8610</v>
      </c>
      <c r="N214" s="325">
        <v>10332</v>
      </c>
      <c r="O214" s="280">
        <v>0.18</v>
      </c>
      <c r="P214" s="351">
        <f t="shared" si="4"/>
        <v>1859.76</v>
      </c>
      <c r="Q214" s="281"/>
      <c r="R214" s="282"/>
      <c r="S214" s="282" t="s">
        <v>2937</v>
      </c>
      <c r="T214" s="282" t="s">
        <v>2796</v>
      </c>
      <c r="U214" s="283" t="s">
        <v>2797</v>
      </c>
    </row>
    <row r="215" spans="1:21" s="2" customFormat="1" ht="96.75" customHeight="1">
      <c r="A215" s="261"/>
      <c r="B215" s="261"/>
      <c r="C215" s="261"/>
      <c r="D215" s="261"/>
      <c r="E215" s="261"/>
      <c r="F215" s="261"/>
      <c r="G215" s="275">
        <v>279</v>
      </c>
      <c r="H215" s="276" t="s">
        <v>1879</v>
      </c>
      <c r="I215" s="276" t="s">
        <v>1835</v>
      </c>
      <c r="J215" s="277"/>
      <c r="K215" s="303">
        <v>2</v>
      </c>
      <c r="L215" s="278">
        <v>1</v>
      </c>
      <c r="M215" s="279">
        <v>8610</v>
      </c>
      <c r="N215" s="325">
        <v>10332</v>
      </c>
      <c r="O215" s="280">
        <v>0.18</v>
      </c>
      <c r="P215" s="351">
        <f t="shared" si="4"/>
        <v>1859.76</v>
      </c>
      <c r="Q215" s="281"/>
      <c r="R215" s="282"/>
      <c r="S215" s="282" t="s">
        <v>2937</v>
      </c>
      <c r="T215" s="282" t="s">
        <v>2798</v>
      </c>
      <c r="U215" s="283" t="s">
        <v>2799</v>
      </c>
    </row>
    <row r="216" spans="1:21" s="2" customFormat="1" ht="96.75" customHeight="1">
      <c r="A216" s="261"/>
      <c r="B216" s="261"/>
      <c r="C216" s="261"/>
      <c r="D216" s="261"/>
      <c r="E216" s="261"/>
      <c r="F216" s="261"/>
      <c r="G216" s="275">
        <v>280</v>
      </c>
      <c r="H216" s="276" t="s">
        <v>1880</v>
      </c>
      <c r="I216" s="276" t="s">
        <v>1835</v>
      </c>
      <c r="J216" s="277"/>
      <c r="K216" s="303">
        <v>2</v>
      </c>
      <c r="L216" s="278">
        <v>1</v>
      </c>
      <c r="M216" s="279">
        <v>8610</v>
      </c>
      <c r="N216" s="325">
        <v>10332</v>
      </c>
      <c r="O216" s="280">
        <v>0.18</v>
      </c>
      <c r="P216" s="351">
        <f t="shared" si="4"/>
        <v>1859.76</v>
      </c>
      <c r="Q216" s="281"/>
      <c r="R216" s="282"/>
      <c r="S216" s="282" t="s">
        <v>2937</v>
      </c>
      <c r="T216" s="282" t="s">
        <v>2800</v>
      </c>
      <c r="U216" s="283" t="s">
        <v>2801</v>
      </c>
    </row>
    <row r="217" spans="1:21" s="2" customFormat="1" ht="96.75" customHeight="1">
      <c r="A217" s="261"/>
      <c r="B217" s="261"/>
      <c r="C217" s="261"/>
      <c r="D217" s="261"/>
      <c r="E217" s="261"/>
      <c r="F217" s="261"/>
      <c r="G217" s="275">
        <v>281</v>
      </c>
      <c r="H217" s="276" t="s">
        <v>1881</v>
      </c>
      <c r="I217" s="276" t="s">
        <v>1835</v>
      </c>
      <c r="J217" s="277"/>
      <c r="K217" s="303">
        <v>2</v>
      </c>
      <c r="L217" s="278">
        <v>1</v>
      </c>
      <c r="M217" s="279">
        <v>8610</v>
      </c>
      <c r="N217" s="325">
        <v>10332</v>
      </c>
      <c r="O217" s="280">
        <v>0.18</v>
      </c>
      <c r="P217" s="351">
        <f t="shared" si="4"/>
        <v>1859.76</v>
      </c>
      <c r="Q217" s="281"/>
      <c r="R217" s="282"/>
      <c r="S217" s="282" t="s">
        <v>2937</v>
      </c>
      <c r="T217" s="282" t="s">
        <v>2802</v>
      </c>
      <c r="U217" s="283" t="s">
        <v>2803</v>
      </c>
    </row>
    <row r="218" spans="1:21" s="2" customFormat="1" ht="96.75" customHeight="1">
      <c r="A218" s="261"/>
      <c r="B218" s="261"/>
      <c r="C218" s="261"/>
      <c r="D218" s="261"/>
      <c r="E218" s="261"/>
      <c r="F218" s="261"/>
      <c r="G218" s="275">
        <v>282</v>
      </c>
      <c r="H218" s="276" t="s">
        <v>1882</v>
      </c>
      <c r="I218" s="276" t="s">
        <v>1835</v>
      </c>
      <c r="J218" s="277"/>
      <c r="K218" s="303">
        <v>2</v>
      </c>
      <c r="L218" s="278">
        <v>1</v>
      </c>
      <c r="M218" s="279">
        <v>8610</v>
      </c>
      <c r="N218" s="325">
        <v>10332</v>
      </c>
      <c r="O218" s="280">
        <v>0.18</v>
      </c>
      <c r="P218" s="351">
        <f t="shared" si="4"/>
        <v>1859.76</v>
      </c>
      <c r="Q218" s="281"/>
      <c r="R218" s="282"/>
      <c r="S218" s="282" t="s">
        <v>2937</v>
      </c>
      <c r="T218" s="282" t="s">
        <v>2804</v>
      </c>
      <c r="U218" s="283" t="s">
        <v>2805</v>
      </c>
    </row>
    <row r="219" spans="1:21" s="2" customFormat="1" ht="96.75" customHeight="1">
      <c r="A219" s="261"/>
      <c r="B219" s="261"/>
      <c r="C219" s="261"/>
      <c r="D219" s="261"/>
      <c r="E219" s="261"/>
      <c r="F219" s="261"/>
      <c r="G219" s="275">
        <v>283</v>
      </c>
      <c r="H219" s="276" t="s">
        <v>1865</v>
      </c>
      <c r="I219" s="276" t="s">
        <v>1835</v>
      </c>
      <c r="J219" s="277"/>
      <c r="K219" s="303">
        <v>2</v>
      </c>
      <c r="L219" s="278">
        <v>1</v>
      </c>
      <c r="M219" s="279">
        <v>8610</v>
      </c>
      <c r="N219" s="325">
        <v>10332</v>
      </c>
      <c r="O219" s="280">
        <v>0.18</v>
      </c>
      <c r="P219" s="351">
        <f t="shared" si="4"/>
        <v>1859.76</v>
      </c>
      <c r="Q219" s="281"/>
      <c r="R219" s="282"/>
      <c r="S219" s="282" t="s">
        <v>2937</v>
      </c>
      <c r="T219" s="282" t="s">
        <v>2771</v>
      </c>
      <c r="U219" s="283" t="s">
        <v>2772</v>
      </c>
    </row>
    <row r="220" spans="1:21" s="2" customFormat="1" ht="96.75" customHeight="1">
      <c r="A220" s="261"/>
      <c r="B220" s="261"/>
      <c r="C220" s="261"/>
      <c r="D220" s="261"/>
      <c r="E220" s="261"/>
      <c r="F220" s="261"/>
      <c r="G220" s="275">
        <v>284</v>
      </c>
      <c r="H220" s="276" t="s">
        <v>1883</v>
      </c>
      <c r="I220" s="276" t="s">
        <v>1835</v>
      </c>
      <c r="J220" s="277"/>
      <c r="K220" s="303">
        <v>2</v>
      </c>
      <c r="L220" s="278">
        <v>1</v>
      </c>
      <c r="M220" s="279">
        <v>8610</v>
      </c>
      <c r="N220" s="325">
        <v>10332</v>
      </c>
      <c r="O220" s="280">
        <v>0.18</v>
      </c>
      <c r="P220" s="351">
        <f t="shared" si="4"/>
        <v>1859.76</v>
      </c>
      <c r="Q220" s="281"/>
      <c r="R220" s="282"/>
      <c r="S220" s="282" t="s">
        <v>2937</v>
      </c>
      <c r="T220" s="282" t="s">
        <v>2806</v>
      </c>
      <c r="U220" s="283" t="s">
        <v>2807</v>
      </c>
    </row>
    <row r="221" spans="1:21" s="2" customFormat="1" ht="96.75" customHeight="1">
      <c r="A221" s="261"/>
      <c r="B221" s="261"/>
      <c r="C221" s="261"/>
      <c r="D221" s="261"/>
      <c r="E221" s="261"/>
      <c r="F221" s="261"/>
      <c r="G221" s="275">
        <v>285</v>
      </c>
      <c r="H221" s="276" t="s">
        <v>1855</v>
      </c>
      <c r="I221" s="276" t="s">
        <v>1835</v>
      </c>
      <c r="J221" s="277"/>
      <c r="K221" s="303">
        <v>2</v>
      </c>
      <c r="L221" s="278">
        <v>1</v>
      </c>
      <c r="M221" s="279">
        <v>8610</v>
      </c>
      <c r="N221" s="325">
        <v>10332</v>
      </c>
      <c r="O221" s="280">
        <v>0.18</v>
      </c>
      <c r="P221" s="351">
        <f t="shared" si="4"/>
        <v>1859.76</v>
      </c>
      <c r="Q221" s="281"/>
      <c r="R221" s="282"/>
      <c r="S221" s="282" t="s">
        <v>2937</v>
      </c>
      <c r="T221" s="282" t="s">
        <v>2753</v>
      </c>
      <c r="U221" s="283" t="s">
        <v>2754</v>
      </c>
    </row>
    <row r="222" spans="1:21" s="2" customFormat="1" ht="96.75" customHeight="1">
      <c r="A222" s="261"/>
      <c r="B222" s="261"/>
      <c r="C222" s="261"/>
      <c r="D222" s="261"/>
      <c r="E222" s="261"/>
      <c r="F222" s="261"/>
      <c r="G222" s="275">
        <v>286</v>
      </c>
      <c r="H222" s="276" t="s">
        <v>1884</v>
      </c>
      <c r="I222" s="276" t="s">
        <v>1885</v>
      </c>
      <c r="J222" s="277"/>
      <c r="K222" s="303">
        <v>2</v>
      </c>
      <c r="L222" s="278">
        <v>1</v>
      </c>
      <c r="M222" s="279">
        <v>8610</v>
      </c>
      <c r="N222" s="325">
        <v>10332</v>
      </c>
      <c r="O222" s="280">
        <v>0.18</v>
      </c>
      <c r="P222" s="351">
        <f t="shared" si="4"/>
        <v>1859.76</v>
      </c>
      <c r="Q222" s="281"/>
      <c r="R222" s="282"/>
      <c r="S222" s="282" t="s">
        <v>2937</v>
      </c>
      <c r="T222" s="286"/>
      <c r="U222" s="283" t="s">
        <v>2808</v>
      </c>
    </row>
    <row r="223" spans="1:21" s="2" customFormat="1" ht="96.75" customHeight="1">
      <c r="A223" s="261"/>
      <c r="B223" s="261"/>
      <c r="C223" s="261"/>
      <c r="D223" s="261"/>
      <c r="E223" s="261"/>
      <c r="F223" s="261"/>
      <c r="G223" s="275">
        <v>287</v>
      </c>
      <c r="H223" s="276" t="s">
        <v>1886</v>
      </c>
      <c r="I223" s="276" t="s">
        <v>1661</v>
      </c>
      <c r="J223" s="277"/>
      <c r="K223" s="303">
        <v>1</v>
      </c>
      <c r="L223" s="278">
        <v>1</v>
      </c>
      <c r="M223" s="279">
        <v>3045</v>
      </c>
      <c r="N223" s="325">
        <v>3654</v>
      </c>
      <c r="O223" s="280">
        <v>0.18</v>
      </c>
      <c r="P223" s="351">
        <f t="shared" si="4"/>
        <v>657.72</v>
      </c>
      <c r="Q223" s="281"/>
      <c r="R223" s="282"/>
      <c r="S223" s="282" t="s">
        <v>2937</v>
      </c>
      <c r="T223" s="282" t="s">
        <v>2809</v>
      </c>
      <c r="U223" s="283" t="s">
        <v>2810</v>
      </c>
    </row>
    <row r="224" spans="1:21" s="2" customFormat="1" ht="96.75" customHeight="1">
      <c r="A224" s="261"/>
      <c r="B224" s="261"/>
      <c r="C224" s="261"/>
      <c r="D224" s="261"/>
      <c r="E224" s="261"/>
      <c r="F224" s="261"/>
      <c r="G224" s="275">
        <v>288</v>
      </c>
      <c r="H224" s="276" t="s">
        <v>1887</v>
      </c>
      <c r="I224" s="276" t="s">
        <v>1888</v>
      </c>
      <c r="J224" s="277"/>
      <c r="K224" s="303">
        <v>2</v>
      </c>
      <c r="L224" s="278">
        <v>1</v>
      </c>
      <c r="M224" s="279">
        <v>8610</v>
      </c>
      <c r="N224" s="325">
        <v>10332</v>
      </c>
      <c r="O224" s="280">
        <v>0.18</v>
      </c>
      <c r="P224" s="351">
        <f t="shared" si="4"/>
        <v>1859.76</v>
      </c>
      <c r="Q224" s="281"/>
      <c r="R224" s="282"/>
      <c r="S224" s="282" t="s">
        <v>2937</v>
      </c>
      <c r="T224" s="282" t="s">
        <v>2780</v>
      </c>
      <c r="U224" s="283" t="s">
        <v>2781</v>
      </c>
    </row>
    <row r="225" spans="1:21" s="2" customFormat="1" ht="96.75" customHeight="1">
      <c r="A225" s="261"/>
      <c r="B225" s="261"/>
      <c r="C225" s="261"/>
      <c r="D225" s="261"/>
      <c r="E225" s="261"/>
      <c r="F225" s="261"/>
      <c r="G225" s="275">
        <v>289</v>
      </c>
      <c r="H225" s="276" t="s">
        <v>1889</v>
      </c>
      <c r="I225" s="276" t="s">
        <v>1177</v>
      </c>
      <c r="J225" s="277"/>
      <c r="K225" s="303">
        <v>2</v>
      </c>
      <c r="L225" s="278">
        <v>1</v>
      </c>
      <c r="M225" s="279">
        <v>4581</v>
      </c>
      <c r="N225" s="325">
        <v>5497.2</v>
      </c>
      <c r="O225" s="280">
        <v>0.18</v>
      </c>
      <c r="P225" s="351">
        <f t="shared" si="4"/>
        <v>989.49599999999998</v>
      </c>
      <c r="Q225" s="281"/>
      <c r="R225" s="282"/>
      <c r="S225" s="282" t="s">
        <v>2937</v>
      </c>
      <c r="T225" s="282" t="s">
        <v>2811</v>
      </c>
      <c r="U225" s="283" t="s">
        <v>2812</v>
      </c>
    </row>
    <row r="226" spans="1:21" s="2" customFormat="1" ht="96.75" customHeight="1">
      <c r="A226" s="261"/>
      <c r="B226" s="261"/>
      <c r="C226" s="261"/>
      <c r="D226" s="261"/>
      <c r="E226" s="261"/>
      <c r="F226" s="261"/>
      <c r="G226" s="275">
        <v>290</v>
      </c>
      <c r="H226" s="276" t="s">
        <v>1890</v>
      </c>
      <c r="I226" s="276" t="s">
        <v>1888</v>
      </c>
      <c r="J226" s="277"/>
      <c r="K226" s="303">
        <v>2</v>
      </c>
      <c r="L226" s="278">
        <v>1</v>
      </c>
      <c r="M226" s="279">
        <v>4581</v>
      </c>
      <c r="N226" s="325">
        <v>5497.2</v>
      </c>
      <c r="O226" s="280">
        <v>0.18</v>
      </c>
      <c r="P226" s="351">
        <f t="shared" si="4"/>
        <v>989.49599999999998</v>
      </c>
      <c r="Q226" s="281"/>
      <c r="R226" s="282"/>
      <c r="S226" s="282" t="s">
        <v>2937</v>
      </c>
      <c r="T226" s="282" t="s">
        <v>2813</v>
      </c>
      <c r="U226" s="283" t="s">
        <v>2814</v>
      </c>
    </row>
    <row r="227" spans="1:21" s="2" customFormat="1" ht="96.75" customHeight="1">
      <c r="A227" s="261"/>
      <c r="B227" s="261"/>
      <c r="C227" s="261"/>
      <c r="D227" s="261"/>
      <c r="E227" s="261"/>
      <c r="F227" s="261"/>
      <c r="G227" s="275">
        <v>291</v>
      </c>
      <c r="H227" s="276" t="s">
        <v>1891</v>
      </c>
      <c r="I227" s="276" t="s">
        <v>1888</v>
      </c>
      <c r="J227" s="277"/>
      <c r="K227" s="303">
        <v>2</v>
      </c>
      <c r="L227" s="278">
        <v>1</v>
      </c>
      <c r="M227" s="279">
        <v>4581</v>
      </c>
      <c r="N227" s="325">
        <v>5497.2</v>
      </c>
      <c r="O227" s="280">
        <v>0.18</v>
      </c>
      <c r="P227" s="351">
        <f t="shared" si="4"/>
        <v>989.49599999999998</v>
      </c>
      <c r="Q227" s="281"/>
      <c r="R227" s="282"/>
      <c r="S227" s="282" t="s">
        <v>2937</v>
      </c>
      <c r="T227" s="286"/>
      <c r="U227" s="283" t="s">
        <v>2815</v>
      </c>
    </row>
    <row r="228" spans="1:21" s="2" customFormat="1" ht="96.75" customHeight="1">
      <c r="A228" s="261"/>
      <c r="B228" s="261"/>
      <c r="C228" s="261"/>
      <c r="D228" s="261"/>
      <c r="E228" s="261"/>
      <c r="F228" s="261"/>
      <c r="G228" s="275">
        <v>292</v>
      </c>
      <c r="H228" s="276" t="s">
        <v>1892</v>
      </c>
      <c r="I228" s="276" t="s">
        <v>1888</v>
      </c>
      <c r="J228" s="277"/>
      <c r="K228" s="303">
        <v>2</v>
      </c>
      <c r="L228" s="278">
        <v>1</v>
      </c>
      <c r="M228" s="279">
        <v>4581</v>
      </c>
      <c r="N228" s="325">
        <v>5497.2</v>
      </c>
      <c r="O228" s="280">
        <v>0.18</v>
      </c>
      <c r="P228" s="351">
        <f t="shared" si="4"/>
        <v>989.49599999999998</v>
      </c>
      <c r="Q228" s="281"/>
      <c r="R228" s="282"/>
      <c r="S228" s="282" t="s">
        <v>2937</v>
      </c>
      <c r="T228" s="286"/>
      <c r="U228" s="283" t="s">
        <v>2816</v>
      </c>
    </row>
    <row r="229" spans="1:21" s="2" customFormat="1" ht="96.75" customHeight="1">
      <c r="A229" s="261"/>
      <c r="B229" s="261"/>
      <c r="C229" s="261"/>
      <c r="D229" s="261"/>
      <c r="E229" s="261"/>
      <c r="F229" s="261"/>
      <c r="G229" s="275">
        <v>293</v>
      </c>
      <c r="H229" s="276" t="s">
        <v>1893</v>
      </c>
      <c r="I229" s="276" t="s">
        <v>1888</v>
      </c>
      <c r="J229" s="277"/>
      <c r="K229" s="303">
        <v>2</v>
      </c>
      <c r="L229" s="278">
        <v>1</v>
      </c>
      <c r="M229" s="279">
        <v>4581</v>
      </c>
      <c r="N229" s="325">
        <v>5497.2</v>
      </c>
      <c r="O229" s="280">
        <v>0.18</v>
      </c>
      <c r="P229" s="351">
        <f t="shared" si="4"/>
        <v>989.49599999999998</v>
      </c>
      <c r="Q229" s="281"/>
      <c r="R229" s="282"/>
      <c r="S229" s="282" t="s">
        <v>2937</v>
      </c>
      <c r="T229" s="286"/>
      <c r="U229" s="283" t="s">
        <v>1893</v>
      </c>
    </row>
    <row r="230" spans="1:21" s="2" customFormat="1" ht="96.75" customHeight="1">
      <c r="A230" s="261"/>
      <c r="B230" s="261"/>
      <c r="C230" s="261"/>
      <c r="D230" s="261"/>
      <c r="E230" s="261"/>
      <c r="F230" s="261"/>
      <c r="G230" s="275">
        <v>294</v>
      </c>
      <c r="H230" s="276" t="s">
        <v>1894</v>
      </c>
      <c r="I230" s="276" t="s">
        <v>1888</v>
      </c>
      <c r="J230" s="277"/>
      <c r="K230" s="303">
        <v>3</v>
      </c>
      <c r="L230" s="278">
        <v>1</v>
      </c>
      <c r="M230" s="279">
        <v>4581</v>
      </c>
      <c r="N230" s="325">
        <v>5497.2</v>
      </c>
      <c r="O230" s="280">
        <v>0.18</v>
      </c>
      <c r="P230" s="351">
        <f t="shared" si="4"/>
        <v>989.49599999999998</v>
      </c>
      <c r="Q230" s="281"/>
      <c r="R230" s="282"/>
      <c r="S230" s="282" t="s">
        <v>2937</v>
      </c>
      <c r="T230" s="286"/>
      <c r="U230" s="283" t="s">
        <v>1894</v>
      </c>
    </row>
    <row r="231" spans="1:21" s="2" customFormat="1" ht="96.75" customHeight="1">
      <c r="A231" s="261"/>
      <c r="B231" s="261"/>
      <c r="C231" s="261"/>
      <c r="D231" s="261"/>
      <c r="E231" s="261"/>
      <c r="F231" s="261"/>
      <c r="G231" s="275">
        <v>295</v>
      </c>
      <c r="H231" s="276" t="s">
        <v>1895</v>
      </c>
      <c r="I231" s="276" t="s">
        <v>1177</v>
      </c>
      <c r="J231" s="277"/>
      <c r="K231" s="303">
        <v>2</v>
      </c>
      <c r="L231" s="278">
        <v>1</v>
      </c>
      <c r="M231" s="279">
        <v>4581</v>
      </c>
      <c r="N231" s="325">
        <v>5497.2</v>
      </c>
      <c r="O231" s="280">
        <v>0.18</v>
      </c>
      <c r="P231" s="351">
        <f t="shared" si="4"/>
        <v>989.49599999999998</v>
      </c>
      <c r="Q231" s="281"/>
      <c r="R231" s="282"/>
      <c r="S231" s="282" t="s">
        <v>2937</v>
      </c>
      <c r="T231" s="286"/>
      <c r="U231" s="283" t="s">
        <v>1895</v>
      </c>
    </row>
    <row r="232" spans="1:21" s="2" customFormat="1" ht="96.75" customHeight="1">
      <c r="A232" s="261"/>
      <c r="B232" s="261"/>
      <c r="C232" s="261"/>
      <c r="D232" s="261"/>
      <c r="E232" s="261"/>
      <c r="F232" s="261"/>
      <c r="G232" s="275">
        <v>296</v>
      </c>
      <c r="H232" s="276" t="s">
        <v>1896</v>
      </c>
      <c r="I232" s="276" t="s">
        <v>1177</v>
      </c>
      <c r="J232" s="277"/>
      <c r="K232" s="303">
        <v>2</v>
      </c>
      <c r="L232" s="278">
        <v>1</v>
      </c>
      <c r="M232" s="279">
        <v>4859</v>
      </c>
      <c r="N232" s="325">
        <v>5830.8</v>
      </c>
      <c r="O232" s="280">
        <v>0.18</v>
      </c>
      <c r="P232" s="351">
        <f t="shared" si="4"/>
        <v>1049.5440000000001</v>
      </c>
      <c r="Q232" s="281"/>
      <c r="R232" s="282"/>
      <c r="S232" s="282" t="s">
        <v>2937</v>
      </c>
      <c r="T232" s="282" t="s">
        <v>2817</v>
      </c>
      <c r="U232" s="283" t="s">
        <v>2818</v>
      </c>
    </row>
    <row r="233" spans="1:21" s="2" customFormat="1" ht="96.75" customHeight="1">
      <c r="A233" s="261"/>
      <c r="B233" s="261"/>
      <c r="C233" s="261"/>
      <c r="D233" s="261"/>
      <c r="E233" s="261"/>
      <c r="F233" s="261"/>
      <c r="G233" s="275">
        <v>297</v>
      </c>
      <c r="H233" s="276" t="s">
        <v>1897</v>
      </c>
      <c r="I233" s="276" t="s">
        <v>1898</v>
      </c>
      <c r="J233" s="277"/>
      <c r="K233" s="303">
        <v>2</v>
      </c>
      <c r="L233" s="278">
        <v>1</v>
      </c>
      <c r="M233" s="279">
        <v>3546</v>
      </c>
      <c r="N233" s="325">
        <v>4255.2</v>
      </c>
      <c r="O233" s="280">
        <v>0.18</v>
      </c>
      <c r="P233" s="351">
        <f t="shared" si="4"/>
        <v>765.93599999999992</v>
      </c>
      <c r="Q233" s="281"/>
      <c r="R233" s="282"/>
      <c r="S233" s="282" t="s">
        <v>2937</v>
      </c>
      <c r="T233" s="282" t="s">
        <v>2819</v>
      </c>
      <c r="U233" s="283" t="s">
        <v>2820</v>
      </c>
    </row>
    <row r="234" spans="1:21" s="2" customFormat="1" ht="96.75" customHeight="1">
      <c r="A234" s="261"/>
      <c r="B234" s="261"/>
      <c r="C234" s="261"/>
      <c r="D234" s="261"/>
      <c r="E234" s="261"/>
      <c r="F234" s="261"/>
      <c r="G234" s="275">
        <v>298</v>
      </c>
      <c r="H234" s="276" t="s">
        <v>1899</v>
      </c>
      <c r="I234" s="276" t="s">
        <v>1177</v>
      </c>
      <c r="J234" s="277"/>
      <c r="K234" s="303">
        <v>2</v>
      </c>
      <c r="L234" s="278">
        <v>1</v>
      </c>
      <c r="M234" s="279">
        <v>4859</v>
      </c>
      <c r="N234" s="325">
        <v>5830.8</v>
      </c>
      <c r="O234" s="280">
        <v>0.18</v>
      </c>
      <c r="P234" s="351">
        <f t="shared" si="4"/>
        <v>1049.5440000000001</v>
      </c>
      <c r="Q234" s="281"/>
      <c r="R234" s="282"/>
      <c r="S234" s="282" t="s">
        <v>2937</v>
      </c>
      <c r="T234" s="282" t="s">
        <v>2821</v>
      </c>
      <c r="U234" s="283" t="s">
        <v>2822</v>
      </c>
    </row>
    <row r="235" spans="1:21" s="2" customFormat="1" ht="96.75" customHeight="1">
      <c r="A235" s="261"/>
      <c r="B235" s="261"/>
      <c r="C235" s="261"/>
      <c r="D235" s="261"/>
      <c r="E235" s="261"/>
      <c r="F235" s="261"/>
      <c r="G235" s="275">
        <v>299</v>
      </c>
      <c r="H235" s="276" t="s">
        <v>1900</v>
      </c>
      <c r="I235" s="276" t="s">
        <v>1898</v>
      </c>
      <c r="J235" s="277"/>
      <c r="K235" s="303">
        <v>1</v>
      </c>
      <c r="L235" s="278">
        <v>1</v>
      </c>
      <c r="M235" s="279">
        <v>3546</v>
      </c>
      <c r="N235" s="325">
        <v>4255.2</v>
      </c>
      <c r="O235" s="280">
        <v>0.18</v>
      </c>
      <c r="P235" s="351">
        <f t="shared" si="4"/>
        <v>765.93599999999992</v>
      </c>
      <c r="Q235" s="281"/>
      <c r="R235" s="282"/>
      <c r="S235" s="282" t="s">
        <v>2937</v>
      </c>
      <c r="T235" s="282" t="s">
        <v>2823</v>
      </c>
      <c r="U235" s="283" t="s">
        <v>2824</v>
      </c>
    </row>
    <row r="236" spans="1:21" s="2" customFormat="1" ht="96.75" customHeight="1">
      <c r="A236" s="261"/>
      <c r="B236" s="261"/>
      <c r="C236" s="261"/>
      <c r="D236" s="261"/>
      <c r="E236" s="261"/>
      <c r="F236" s="261"/>
      <c r="G236" s="275">
        <v>300</v>
      </c>
      <c r="H236" s="276" t="s">
        <v>1901</v>
      </c>
      <c r="I236" s="276" t="s">
        <v>1898</v>
      </c>
      <c r="J236" s="277"/>
      <c r="K236" s="303">
        <v>1</v>
      </c>
      <c r="L236" s="278">
        <v>1</v>
      </c>
      <c r="M236" s="279">
        <v>4598</v>
      </c>
      <c r="N236" s="325">
        <v>5517.6</v>
      </c>
      <c r="O236" s="280">
        <v>0.18</v>
      </c>
      <c r="P236" s="351">
        <f t="shared" si="4"/>
        <v>993.16800000000001</v>
      </c>
      <c r="Q236" s="281"/>
      <c r="R236" s="282"/>
      <c r="S236" s="282" t="s">
        <v>2937</v>
      </c>
      <c r="T236" s="282" t="s">
        <v>2825</v>
      </c>
      <c r="U236" s="283" t="s">
        <v>2826</v>
      </c>
    </row>
    <row r="237" spans="1:21" s="2" customFormat="1" ht="96.75" customHeight="1">
      <c r="A237" s="261"/>
      <c r="B237" s="261"/>
      <c r="C237" s="261"/>
      <c r="D237" s="261"/>
      <c r="E237" s="261"/>
      <c r="F237" s="261"/>
      <c r="G237" s="275">
        <v>301</v>
      </c>
      <c r="H237" s="276" t="s">
        <v>1901</v>
      </c>
      <c r="I237" s="276" t="s">
        <v>1898</v>
      </c>
      <c r="J237" s="277"/>
      <c r="K237" s="303">
        <v>1</v>
      </c>
      <c r="L237" s="278">
        <v>1</v>
      </c>
      <c r="M237" s="279">
        <v>4598</v>
      </c>
      <c r="N237" s="325">
        <v>5517.6</v>
      </c>
      <c r="O237" s="280">
        <v>0.18</v>
      </c>
      <c r="P237" s="351">
        <f t="shared" si="4"/>
        <v>993.16800000000001</v>
      </c>
      <c r="Q237" s="281"/>
      <c r="R237" s="282"/>
      <c r="S237" s="282" t="s">
        <v>2937</v>
      </c>
      <c r="T237" s="282" t="s">
        <v>2827</v>
      </c>
      <c r="U237" s="283" t="s">
        <v>2828</v>
      </c>
    </row>
    <row r="238" spans="1:21" s="2" customFormat="1" ht="96.75" customHeight="1">
      <c r="A238" s="261"/>
      <c r="B238" s="261"/>
      <c r="C238" s="261"/>
      <c r="D238" s="261"/>
      <c r="E238" s="261"/>
      <c r="F238" s="261"/>
      <c r="G238" s="275">
        <v>303</v>
      </c>
      <c r="H238" s="276" t="s">
        <v>1902</v>
      </c>
      <c r="I238" s="276" t="s">
        <v>1903</v>
      </c>
      <c r="J238" s="277"/>
      <c r="K238" s="303">
        <v>2</v>
      </c>
      <c r="L238" s="278">
        <v>1</v>
      </c>
      <c r="M238" s="279">
        <v>5941</v>
      </c>
      <c r="N238" s="325">
        <v>7129.2</v>
      </c>
      <c r="O238" s="280">
        <v>0.18</v>
      </c>
      <c r="P238" s="351">
        <f t="shared" si="4"/>
        <v>1283.2559999999999</v>
      </c>
      <c r="Q238" s="281"/>
      <c r="R238" s="282"/>
      <c r="S238" s="282" t="s">
        <v>2937</v>
      </c>
      <c r="T238" s="282" t="s">
        <v>2829</v>
      </c>
      <c r="U238" s="283" t="s">
        <v>2830</v>
      </c>
    </row>
    <row r="239" spans="1:21" s="2" customFormat="1" ht="96.75" customHeight="1">
      <c r="A239" s="261"/>
      <c r="B239" s="261"/>
      <c r="C239" s="261"/>
      <c r="D239" s="261"/>
      <c r="E239" s="261"/>
      <c r="F239" s="261"/>
      <c r="G239" s="275">
        <v>304</v>
      </c>
      <c r="H239" s="276" t="s">
        <v>1904</v>
      </c>
      <c r="I239" s="276" t="s">
        <v>1177</v>
      </c>
      <c r="J239" s="277"/>
      <c r="K239" s="303">
        <v>1</v>
      </c>
      <c r="L239" s="278">
        <v>1</v>
      </c>
      <c r="M239" s="279">
        <v>2457</v>
      </c>
      <c r="N239" s="325">
        <v>2948.4</v>
      </c>
      <c r="O239" s="280">
        <v>0.18</v>
      </c>
      <c r="P239" s="351">
        <f t="shared" si="4"/>
        <v>530.71199999999999</v>
      </c>
      <c r="Q239" s="281"/>
      <c r="R239" s="282"/>
      <c r="S239" s="282" t="s">
        <v>2937</v>
      </c>
      <c r="T239" s="286"/>
      <c r="U239" s="283" t="s">
        <v>2831</v>
      </c>
    </row>
    <row r="240" spans="1:21" s="2" customFormat="1" ht="96.75" customHeight="1">
      <c r="A240" s="261"/>
      <c r="B240" s="261"/>
      <c r="C240" s="261"/>
      <c r="D240" s="261"/>
      <c r="E240" s="261"/>
      <c r="F240" s="261"/>
      <c r="G240" s="275">
        <v>305</v>
      </c>
      <c r="H240" s="276" t="s">
        <v>1905</v>
      </c>
      <c r="I240" s="276" t="s">
        <v>1177</v>
      </c>
      <c r="J240" s="277"/>
      <c r="K240" s="303">
        <v>1</v>
      </c>
      <c r="L240" s="278">
        <v>1</v>
      </c>
      <c r="M240" s="279">
        <v>2457</v>
      </c>
      <c r="N240" s="325">
        <v>2948.4</v>
      </c>
      <c r="O240" s="280">
        <v>0.18</v>
      </c>
      <c r="P240" s="351">
        <f t="shared" si="4"/>
        <v>530.71199999999999</v>
      </c>
      <c r="Q240" s="281"/>
      <c r="R240" s="282"/>
      <c r="S240" s="282" t="s">
        <v>2937</v>
      </c>
      <c r="T240" s="282"/>
      <c r="U240" s="283" t="s">
        <v>2832</v>
      </c>
    </row>
    <row r="241" spans="1:21" s="2" customFormat="1" ht="96.75" customHeight="1">
      <c r="A241" s="261"/>
      <c r="B241" s="261"/>
      <c r="C241" s="261"/>
      <c r="D241" s="261"/>
      <c r="E241" s="261"/>
      <c r="F241" s="261"/>
      <c r="G241" s="275">
        <v>306</v>
      </c>
      <c r="H241" s="276" t="s">
        <v>1906</v>
      </c>
      <c r="I241" s="276" t="s">
        <v>1177</v>
      </c>
      <c r="J241" s="277"/>
      <c r="K241" s="303">
        <v>1</v>
      </c>
      <c r="L241" s="278">
        <v>1</v>
      </c>
      <c r="M241" s="279">
        <v>2457</v>
      </c>
      <c r="N241" s="325">
        <v>2948.4</v>
      </c>
      <c r="O241" s="280">
        <v>0.18</v>
      </c>
      <c r="P241" s="351">
        <f t="shared" si="4"/>
        <v>530.71199999999999</v>
      </c>
      <c r="Q241" s="281"/>
      <c r="R241" s="282"/>
      <c r="S241" s="282" t="s">
        <v>2937</v>
      </c>
      <c r="T241" s="282"/>
      <c r="U241" s="283" t="s">
        <v>2833</v>
      </c>
    </row>
    <row r="242" spans="1:21" s="2" customFormat="1" ht="96.75" customHeight="1">
      <c r="A242" s="261"/>
      <c r="B242" s="261"/>
      <c r="C242" s="261"/>
      <c r="D242" s="261"/>
      <c r="E242" s="261"/>
      <c r="F242" s="261"/>
      <c r="G242" s="275">
        <v>307</v>
      </c>
      <c r="H242" s="276" t="s">
        <v>1907</v>
      </c>
      <c r="I242" s="276" t="s">
        <v>1177</v>
      </c>
      <c r="J242" s="277"/>
      <c r="K242" s="303">
        <v>1</v>
      </c>
      <c r="L242" s="278">
        <v>1</v>
      </c>
      <c r="M242" s="279">
        <v>2457</v>
      </c>
      <c r="N242" s="325">
        <v>2948.4</v>
      </c>
      <c r="O242" s="280">
        <v>0.18</v>
      </c>
      <c r="P242" s="351">
        <f t="shared" si="4"/>
        <v>530.71199999999999</v>
      </c>
      <c r="Q242" s="281"/>
      <c r="R242" s="282"/>
      <c r="S242" s="282" t="s">
        <v>2937</v>
      </c>
      <c r="T242" s="282"/>
      <c r="U242" s="283" t="s">
        <v>2834</v>
      </c>
    </row>
    <row r="243" spans="1:21" s="2" customFormat="1" ht="96.75" customHeight="1">
      <c r="A243" s="261"/>
      <c r="B243" s="261"/>
      <c r="C243" s="261"/>
      <c r="D243" s="261"/>
      <c r="E243" s="261"/>
      <c r="F243" s="261"/>
      <c r="G243" s="275">
        <v>308</v>
      </c>
      <c r="H243" s="276" t="s">
        <v>1908</v>
      </c>
      <c r="I243" s="276" t="s">
        <v>1177</v>
      </c>
      <c r="J243" s="277"/>
      <c r="K243" s="303">
        <v>1</v>
      </c>
      <c r="L243" s="278">
        <v>1</v>
      </c>
      <c r="M243" s="279">
        <v>2457</v>
      </c>
      <c r="N243" s="325">
        <v>2948.4</v>
      </c>
      <c r="O243" s="280">
        <v>0.18</v>
      </c>
      <c r="P243" s="351">
        <f t="shared" si="4"/>
        <v>530.71199999999999</v>
      </c>
      <c r="Q243" s="281"/>
      <c r="R243" s="282"/>
      <c r="S243" s="282" t="s">
        <v>2937</v>
      </c>
      <c r="T243" s="282"/>
      <c r="U243" s="283" t="s">
        <v>2835</v>
      </c>
    </row>
    <row r="244" spans="1:21" s="2" customFormat="1" ht="96.75" customHeight="1">
      <c r="A244" s="261"/>
      <c r="B244" s="261"/>
      <c r="C244" s="261"/>
      <c r="D244" s="261"/>
      <c r="E244" s="261"/>
      <c r="F244" s="261"/>
      <c r="G244" s="275">
        <v>309</v>
      </c>
      <c r="H244" s="276" t="s">
        <v>1909</v>
      </c>
      <c r="I244" s="276" t="s">
        <v>1910</v>
      </c>
      <c r="J244" s="277"/>
      <c r="K244" s="303">
        <v>2</v>
      </c>
      <c r="L244" s="278">
        <v>1</v>
      </c>
      <c r="M244" s="279">
        <v>398</v>
      </c>
      <c r="N244" s="325">
        <v>477.6</v>
      </c>
      <c r="O244" s="280">
        <v>0.18</v>
      </c>
      <c r="P244" s="351">
        <f t="shared" si="4"/>
        <v>85.968000000000004</v>
      </c>
      <c r="Q244" s="281"/>
      <c r="R244" s="282"/>
      <c r="S244" s="282" t="s">
        <v>2937</v>
      </c>
      <c r="T244" s="282" t="s">
        <v>2836</v>
      </c>
      <c r="U244" s="283" t="s">
        <v>2837</v>
      </c>
    </row>
    <row r="245" spans="1:21" s="2" customFormat="1" ht="96.75" customHeight="1">
      <c r="A245" s="261"/>
      <c r="B245" s="261"/>
      <c r="C245" s="261"/>
      <c r="D245" s="261"/>
      <c r="E245" s="261"/>
      <c r="F245" s="261"/>
      <c r="G245" s="275">
        <v>310</v>
      </c>
      <c r="H245" s="276" t="s">
        <v>1911</v>
      </c>
      <c r="I245" s="276" t="s">
        <v>1177</v>
      </c>
      <c r="J245" s="277"/>
      <c r="K245" s="303">
        <v>1</v>
      </c>
      <c r="L245" s="278">
        <v>1</v>
      </c>
      <c r="M245" s="279">
        <v>746</v>
      </c>
      <c r="N245" s="325">
        <v>895.2</v>
      </c>
      <c r="O245" s="280">
        <v>0.12</v>
      </c>
      <c r="P245" s="351">
        <f t="shared" si="4"/>
        <v>107.42400000000001</v>
      </c>
      <c r="Q245" s="281"/>
      <c r="R245" s="282"/>
      <c r="S245" s="282" t="s">
        <v>2937</v>
      </c>
      <c r="T245" s="282" t="s">
        <v>2838</v>
      </c>
      <c r="U245" s="283" t="s">
        <v>2839</v>
      </c>
    </row>
    <row r="246" spans="1:21" s="2" customFormat="1" ht="96.75" customHeight="1">
      <c r="A246" s="261"/>
      <c r="B246" s="261"/>
      <c r="C246" s="261"/>
      <c r="D246" s="261"/>
      <c r="E246" s="261"/>
      <c r="F246" s="261"/>
      <c r="G246" s="275">
        <v>311</v>
      </c>
      <c r="H246" s="276" t="s">
        <v>1912</v>
      </c>
      <c r="I246" s="276" t="s">
        <v>1177</v>
      </c>
      <c r="J246" s="277"/>
      <c r="K246" s="303">
        <v>22</v>
      </c>
      <c r="L246" s="278">
        <v>1</v>
      </c>
      <c r="M246" s="279">
        <v>647</v>
      </c>
      <c r="N246" s="325">
        <v>776.4</v>
      </c>
      <c r="O246" s="280">
        <v>0.12</v>
      </c>
      <c r="P246" s="351">
        <f t="shared" si="4"/>
        <v>93.167999999999992</v>
      </c>
      <c r="Q246" s="281"/>
      <c r="R246" s="282"/>
      <c r="S246" s="282" t="s">
        <v>2937</v>
      </c>
      <c r="T246" s="282" t="s">
        <v>2541</v>
      </c>
      <c r="U246" s="283" t="s">
        <v>2542</v>
      </c>
    </row>
    <row r="247" spans="1:21" s="2" customFormat="1" ht="96.75" customHeight="1">
      <c r="A247" s="261"/>
      <c r="B247" s="261"/>
      <c r="C247" s="261"/>
      <c r="D247" s="261"/>
      <c r="E247" s="261"/>
      <c r="F247" s="261"/>
      <c r="G247" s="275">
        <v>312</v>
      </c>
      <c r="H247" s="276" t="s">
        <v>1913</v>
      </c>
      <c r="I247" s="276" t="s">
        <v>1177</v>
      </c>
      <c r="J247" s="277"/>
      <c r="K247" s="303">
        <v>1</v>
      </c>
      <c r="L247" s="278">
        <v>1</v>
      </c>
      <c r="M247" s="279">
        <v>1964</v>
      </c>
      <c r="N247" s="325">
        <v>2356.8000000000002</v>
      </c>
      <c r="O247" s="280">
        <v>0.12</v>
      </c>
      <c r="P247" s="351">
        <f t="shared" si="4"/>
        <v>282.81600000000003</v>
      </c>
      <c r="Q247" s="281"/>
      <c r="R247" s="282"/>
      <c r="S247" s="282" t="s">
        <v>2937</v>
      </c>
      <c r="T247" s="282" t="s">
        <v>2840</v>
      </c>
      <c r="U247" s="283" t="s">
        <v>2841</v>
      </c>
    </row>
    <row r="248" spans="1:21" s="2" customFormat="1" ht="96.75" customHeight="1">
      <c r="A248" s="261"/>
      <c r="B248" s="261"/>
      <c r="C248" s="261"/>
      <c r="D248" s="261"/>
      <c r="E248" s="261"/>
      <c r="F248" s="261"/>
      <c r="G248" s="275">
        <v>313</v>
      </c>
      <c r="H248" s="276" t="s">
        <v>1914</v>
      </c>
      <c r="I248" s="276" t="s">
        <v>1915</v>
      </c>
      <c r="J248" s="277"/>
      <c r="K248" s="303">
        <v>5</v>
      </c>
      <c r="L248" s="278">
        <v>1</v>
      </c>
      <c r="M248" s="279">
        <v>2982</v>
      </c>
      <c r="N248" s="325">
        <v>3578.4</v>
      </c>
      <c r="O248" s="280">
        <v>0.12</v>
      </c>
      <c r="P248" s="351">
        <f t="shared" si="4"/>
        <v>429.40800000000002</v>
      </c>
      <c r="Q248" s="281"/>
      <c r="R248" s="282"/>
      <c r="S248" s="282" t="s">
        <v>2937</v>
      </c>
      <c r="T248" s="282" t="s">
        <v>2842</v>
      </c>
      <c r="U248" s="283" t="s">
        <v>2843</v>
      </c>
    </row>
    <row r="249" spans="1:21" s="2" customFormat="1" ht="96.75" customHeight="1">
      <c r="A249" s="261"/>
      <c r="B249" s="261"/>
      <c r="C249" s="261"/>
      <c r="D249" s="261"/>
      <c r="E249" s="261"/>
      <c r="F249" s="261"/>
      <c r="G249" s="275">
        <v>315</v>
      </c>
      <c r="H249" s="276" t="s">
        <v>1916</v>
      </c>
      <c r="I249" s="276" t="s">
        <v>1177</v>
      </c>
      <c r="J249" s="277"/>
      <c r="K249" s="303">
        <v>1</v>
      </c>
      <c r="L249" s="278">
        <v>1</v>
      </c>
      <c r="M249" s="279">
        <v>2417</v>
      </c>
      <c r="N249" s="325">
        <v>2900.4</v>
      </c>
      <c r="O249" s="280">
        <v>0.12</v>
      </c>
      <c r="P249" s="351">
        <f t="shared" si="4"/>
        <v>348.048</v>
      </c>
      <c r="Q249" s="281"/>
      <c r="R249" s="282"/>
      <c r="S249" s="282" t="s">
        <v>2937</v>
      </c>
      <c r="T249" s="282" t="s">
        <v>2844</v>
      </c>
      <c r="U249" s="283" t="s">
        <v>2845</v>
      </c>
    </row>
    <row r="250" spans="1:21" s="2" customFormat="1" ht="96.75" customHeight="1">
      <c r="A250" s="261"/>
      <c r="B250" s="261"/>
      <c r="C250" s="261"/>
      <c r="D250" s="261"/>
      <c r="E250" s="261"/>
      <c r="F250" s="261"/>
      <c r="G250" s="275">
        <v>317</v>
      </c>
      <c r="H250" s="276" t="s">
        <v>1917</v>
      </c>
      <c r="I250" s="276" t="s">
        <v>1177</v>
      </c>
      <c r="J250" s="277"/>
      <c r="K250" s="303">
        <v>2</v>
      </c>
      <c r="L250" s="278">
        <v>1</v>
      </c>
      <c r="M250" s="279">
        <v>2340</v>
      </c>
      <c r="N250" s="325">
        <v>2808</v>
      </c>
      <c r="O250" s="280">
        <v>0.12</v>
      </c>
      <c r="P250" s="351">
        <f t="shared" si="4"/>
        <v>336.96</v>
      </c>
      <c r="Q250" s="281"/>
      <c r="R250" s="282"/>
      <c r="S250" s="282" t="s">
        <v>2937</v>
      </c>
      <c r="T250" s="282" t="s">
        <v>2846</v>
      </c>
      <c r="U250" s="283" t="s">
        <v>2847</v>
      </c>
    </row>
    <row r="251" spans="1:21" s="2" customFormat="1" ht="96.75" customHeight="1">
      <c r="A251" s="261"/>
      <c r="B251" s="261"/>
      <c r="C251" s="261"/>
      <c r="D251" s="261"/>
      <c r="E251" s="261"/>
      <c r="F251" s="261"/>
      <c r="G251" s="275">
        <v>318</v>
      </c>
      <c r="H251" s="276" t="s">
        <v>1918</v>
      </c>
      <c r="I251" s="276" t="s">
        <v>1177</v>
      </c>
      <c r="J251" s="277"/>
      <c r="K251" s="303">
        <v>1</v>
      </c>
      <c r="L251" s="278">
        <v>1</v>
      </c>
      <c r="M251" s="279">
        <v>2583</v>
      </c>
      <c r="N251" s="325">
        <v>3099.6</v>
      </c>
      <c r="O251" s="280">
        <v>0.12</v>
      </c>
      <c r="P251" s="351">
        <f t="shared" si="4"/>
        <v>371.952</v>
      </c>
      <c r="Q251" s="281"/>
      <c r="R251" s="282"/>
      <c r="S251" s="282" t="s">
        <v>2937</v>
      </c>
      <c r="T251" s="282" t="s">
        <v>2848</v>
      </c>
      <c r="U251" s="283" t="s">
        <v>2849</v>
      </c>
    </row>
    <row r="252" spans="1:21" s="2" customFormat="1" ht="96.75" customHeight="1">
      <c r="A252" s="261"/>
      <c r="B252" s="261"/>
      <c r="C252" s="261"/>
      <c r="D252" s="261"/>
      <c r="E252" s="261"/>
      <c r="F252" s="261"/>
      <c r="G252" s="275">
        <v>319</v>
      </c>
      <c r="H252" s="276" t="s">
        <v>1919</v>
      </c>
      <c r="I252" s="276" t="s">
        <v>1661</v>
      </c>
      <c r="J252" s="277"/>
      <c r="K252" s="303">
        <v>6</v>
      </c>
      <c r="L252" s="278">
        <v>1</v>
      </c>
      <c r="M252" s="279">
        <v>3060</v>
      </c>
      <c r="N252" s="325">
        <v>3672</v>
      </c>
      <c r="O252" s="280">
        <v>0.12</v>
      </c>
      <c r="P252" s="351">
        <f t="shared" si="4"/>
        <v>440.64</v>
      </c>
      <c r="Q252" s="281"/>
      <c r="R252" s="282"/>
      <c r="S252" s="282" t="s">
        <v>2937</v>
      </c>
      <c r="T252" s="282" t="s">
        <v>2850</v>
      </c>
      <c r="U252" s="283" t="s">
        <v>2851</v>
      </c>
    </row>
    <row r="253" spans="1:21" s="2" customFormat="1" ht="96.75" customHeight="1">
      <c r="A253" s="261"/>
      <c r="B253" s="261"/>
      <c r="C253" s="261"/>
      <c r="D253" s="261"/>
      <c r="E253" s="261"/>
      <c r="F253" s="261"/>
      <c r="G253" s="275">
        <v>320</v>
      </c>
      <c r="H253" s="276" t="s">
        <v>1920</v>
      </c>
      <c r="I253" s="276" t="s">
        <v>1661</v>
      </c>
      <c r="J253" s="277"/>
      <c r="K253" s="303">
        <v>5</v>
      </c>
      <c r="L253" s="278">
        <v>1</v>
      </c>
      <c r="M253" s="279">
        <v>237</v>
      </c>
      <c r="N253" s="325">
        <v>284.39999999999998</v>
      </c>
      <c r="O253" s="280">
        <v>0.12</v>
      </c>
      <c r="P253" s="351">
        <f t="shared" si="4"/>
        <v>34.127999999999993</v>
      </c>
      <c r="Q253" s="281"/>
      <c r="R253" s="282"/>
      <c r="S253" s="282" t="s">
        <v>2937</v>
      </c>
      <c r="T253" s="282" t="s">
        <v>2852</v>
      </c>
      <c r="U253" s="283" t="s">
        <v>2853</v>
      </c>
    </row>
    <row r="254" spans="1:21" s="2" customFormat="1" ht="96.75" customHeight="1">
      <c r="A254" s="261"/>
      <c r="B254" s="261"/>
      <c r="C254" s="261"/>
      <c r="D254" s="261"/>
      <c r="E254" s="261"/>
      <c r="F254" s="261"/>
      <c r="G254" s="275">
        <v>321</v>
      </c>
      <c r="H254" s="276" t="s">
        <v>1921</v>
      </c>
      <c r="I254" s="276" t="s">
        <v>1661</v>
      </c>
      <c r="J254" s="277"/>
      <c r="K254" s="303">
        <v>5</v>
      </c>
      <c r="L254" s="278">
        <v>1</v>
      </c>
      <c r="M254" s="279">
        <v>339</v>
      </c>
      <c r="N254" s="325">
        <v>406.8</v>
      </c>
      <c r="O254" s="280">
        <v>0.12</v>
      </c>
      <c r="P254" s="351">
        <f t="shared" si="4"/>
        <v>48.816000000000003</v>
      </c>
      <c r="Q254" s="281"/>
      <c r="R254" s="282"/>
      <c r="S254" s="282" t="s">
        <v>2937</v>
      </c>
      <c r="T254" s="282" t="s">
        <v>2854</v>
      </c>
      <c r="U254" s="283" t="s">
        <v>2855</v>
      </c>
    </row>
    <row r="255" spans="1:21" s="2" customFormat="1" ht="96.75" customHeight="1">
      <c r="A255" s="261"/>
      <c r="B255" s="261"/>
      <c r="C255" s="261"/>
      <c r="D255" s="261"/>
      <c r="E255" s="261"/>
      <c r="F255" s="261"/>
      <c r="G255" s="275">
        <v>322</v>
      </c>
      <c r="H255" s="276" t="s">
        <v>1922</v>
      </c>
      <c r="I255" s="276" t="s">
        <v>1661</v>
      </c>
      <c r="J255" s="277"/>
      <c r="K255" s="303">
        <v>5</v>
      </c>
      <c r="L255" s="278">
        <v>1</v>
      </c>
      <c r="M255" s="279">
        <v>456</v>
      </c>
      <c r="N255" s="325">
        <v>547.20000000000005</v>
      </c>
      <c r="O255" s="280">
        <v>0.12</v>
      </c>
      <c r="P255" s="351">
        <f t="shared" si="4"/>
        <v>65.664000000000001</v>
      </c>
      <c r="Q255" s="281"/>
      <c r="R255" s="282"/>
      <c r="S255" s="282" t="s">
        <v>2937</v>
      </c>
      <c r="T255" s="282" t="s">
        <v>2856</v>
      </c>
      <c r="U255" s="283" t="s">
        <v>2857</v>
      </c>
    </row>
    <row r="256" spans="1:21" s="2" customFormat="1" ht="96.75" customHeight="1">
      <c r="A256" s="261"/>
      <c r="B256" s="261"/>
      <c r="C256" s="261"/>
      <c r="D256" s="261"/>
      <c r="E256" s="261"/>
      <c r="F256" s="261"/>
      <c r="G256" s="275">
        <v>323</v>
      </c>
      <c r="H256" s="276" t="s">
        <v>1923</v>
      </c>
      <c r="I256" s="276" t="s">
        <v>1661</v>
      </c>
      <c r="J256" s="277"/>
      <c r="K256" s="303">
        <v>5</v>
      </c>
      <c r="L256" s="278">
        <v>1</v>
      </c>
      <c r="M256" s="279">
        <v>457</v>
      </c>
      <c r="N256" s="325">
        <v>548.4</v>
      </c>
      <c r="O256" s="280">
        <v>0.12</v>
      </c>
      <c r="P256" s="351">
        <f t="shared" si="4"/>
        <v>65.807999999999993</v>
      </c>
      <c r="Q256" s="281"/>
      <c r="R256" s="282"/>
      <c r="S256" s="282" t="s">
        <v>2937</v>
      </c>
      <c r="T256" s="282" t="s">
        <v>2858</v>
      </c>
      <c r="U256" s="283" t="s">
        <v>2859</v>
      </c>
    </row>
    <row r="257" spans="1:21" s="2" customFormat="1" ht="96.75" customHeight="1">
      <c r="A257" s="261"/>
      <c r="B257" s="261"/>
      <c r="C257" s="261"/>
      <c r="D257" s="261"/>
      <c r="E257" s="261"/>
      <c r="F257" s="261"/>
      <c r="G257" s="275">
        <v>325</v>
      </c>
      <c r="H257" s="276" t="s">
        <v>1924</v>
      </c>
      <c r="I257" s="276" t="s">
        <v>1661</v>
      </c>
      <c r="J257" s="277"/>
      <c r="K257" s="303">
        <v>5</v>
      </c>
      <c r="L257" s="278">
        <v>1</v>
      </c>
      <c r="M257" s="279">
        <v>284</v>
      </c>
      <c r="N257" s="325">
        <v>340.8</v>
      </c>
      <c r="O257" s="280">
        <v>0.12</v>
      </c>
      <c r="P257" s="351">
        <f t="shared" si="4"/>
        <v>40.896000000000001</v>
      </c>
      <c r="Q257" s="281"/>
      <c r="R257" s="282"/>
      <c r="S257" s="282" t="s">
        <v>2937</v>
      </c>
      <c r="T257" s="282" t="s">
        <v>2860</v>
      </c>
      <c r="U257" s="283" t="s">
        <v>2861</v>
      </c>
    </row>
    <row r="258" spans="1:21" s="2" customFormat="1" ht="96.75" customHeight="1">
      <c r="A258" s="261"/>
      <c r="B258" s="261"/>
      <c r="C258" s="261"/>
      <c r="D258" s="261"/>
      <c r="E258" s="261"/>
      <c r="F258" s="261"/>
      <c r="G258" s="275">
        <v>327</v>
      </c>
      <c r="H258" s="276" t="s">
        <v>1925</v>
      </c>
      <c r="I258" s="276" t="s">
        <v>1661</v>
      </c>
      <c r="J258" s="277"/>
      <c r="K258" s="303">
        <v>10</v>
      </c>
      <c r="L258" s="278">
        <v>1</v>
      </c>
      <c r="M258" s="279">
        <v>599</v>
      </c>
      <c r="N258" s="325">
        <v>718.8</v>
      </c>
      <c r="O258" s="280">
        <v>0.12</v>
      </c>
      <c r="P258" s="351">
        <f t="shared" si="4"/>
        <v>86.255999999999986</v>
      </c>
      <c r="Q258" s="281"/>
      <c r="R258" s="282"/>
      <c r="S258" s="282" t="s">
        <v>2937</v>
      </c>
      <c r="T258" s="282" t="s">
        <v>2862</v>
      </c>
      <c r="U258" s="283" t="s">
        <v>2863</v>
      </c>
    </row>
    <row r="259" spans="1:21" s="2" customFormat="1" ht="96.75" customHeight="1">
      <c r="A259" s="261"/>
      <c r="B259" s="261"/>
      <c r="C259" s="261"/>
      <c r="D259" s="261"/>
      <c r="E259" s="261"/>
      <c r="F259" s="261"/>
      <c r="G259" s="275">
        <v>328</v>
      </c>
      <c r="H259" s="276" t="s">
        <v>1926</v>
      </c>
      <c r="I259" s="276" t="s">
        <v>1661</v>
      </c>
      <c r="J259" s="277"/>
      <c r="K259" s="303">
        <v>8</v>
      </c>
      <c r="L259" s="278">
        <v>1</v>
      </c>
      <c r="M259" s="279">
        <v>984</v>
      </c>
      <c r="N259" s="325">
        <v>1180.8</v>
      </c>
      <c r="O259" s="280">
        <v>0.12</v>
      </c>
      <c r="P259" s="351">
        <f t="shared" ref="P259:P322" si="5">O259*N259</f>
        <v>141.696</v>
      </c>
      <c r="Q259" s="281"/>
      <c r="R259" s="282"/>
      <c r="S259" s="282" t="s">
        <v>2937</v>
      </c>
      <c r="T259" s="282" t="s">
        <v>2864</v>
      </c>
      <c r="U259" s="283" t="s">
        <v>2865</v>
      </c>
    </row>
    <row r="260" spans="1:21" s="2" customFormat="1" ht="96.75" customHeight="1">
      <c r="A260" s="261"/>
      <c r="B260" s="261"/>
      <c r="C260" s="261"/>
      <c r="D260" s="261"/>
      <c r="E260" s="261"/>
      <c r="F260" s="261"/>
      <c r="G260" s="275">
        <v>329</v>
      </c>
      <c r="H260" s="276" t="s">
        <v>1927</v>
      </c>
      <c r="I260" s="276" t="s">
        <v>1661</v>
      </c>
      <c r="J260" s="277"/>
      <c r="K260" s="303">
        <v>8</v>
      </c>
      <c r="L260" s="278">
        <v>1</v>
      </c>
      <c r="M260" s="279">
        <v>480</v>
      </c>
      <c r="N260" s="325">
        <v>576</v>
      </c>
      <c r="O260" s="280">
        <v>0.12</v>
      </c>
      <c r="P260" s="351">
        <f t="shared" si="5"/>
        <v>69.12</v>
      </c>
      <c r="Q260" s="281"/>
      <c r="R260" s="282"/>
      <c r="S260" s="282" t="s">
        <v>2937</v>
      </c>
      <c r="T260" s="282" t="s">
        <v>2866</v>
      </c>
      <c r="U260" s="283" t="s">
        <v>2867</v>
      </c>
    </row>
    <row r="261" spans="1:21" s="2" customFormat="1" ht="96.75" customHeight="1">
      <c r="A261" s="261"/>
      <c r="B261" s="261"/>
      <c r="C261" s="261"/>
      <c r="D261" s="261"/>
      <c r="E261" s="261"/>
      <c r="F261" s="261"/>
      <c r="G261" s="275">
        <v>330</v>
      </c>
      <c r="H261" s="276" t="s">
        <v>1928</v>
      </c>
      <c r="I261" s="276" t="s">
        <v>1661</v>
      </c>
      <c r="J261" s="277"/>
      <c r="K261" s="303">
        <v>5</v>
      </c>
      <c r="L261" s="278">
        <v>1</v>
      </c>
      <c r="M261" s="279">
        <v>860</v>
      </c>
      <c r="N261" s="325">
        <v>1032</v>
      </c>
      <c r="O261" s="280">
        <v>0.12</v>
      </c>
      <c r="P261" s="351">
        <f t="shared" si="5"/>
        <v>123.83999999999999</v>
      </c>
      <c r="Q261" s="281"/>
      <c r="R261" s="282"/>
      <c r="S261" s="282" t="s">
        <v>2937</v>
      </c>
      <c r="T261" s="282" t="s">
        <v>2868</v>
      </c>
      <c r="U261" s="283" t="s">
        <v>2869</v>
      </c>
    </row>
    <row r="262" spans="1:21" s="2" customFormat="1" ht="96.75" customHeight="1">
      <c r="A262" s="261"/>
      <c r="B262" s="261"/>
      <c r="C262" s="261"/>
      <c r="D262" s="261"/>
      <c r="E262" s="261"/>
      <c r="F262" s="261"/>
      <c r="G262" s="275">
        <v>331</v>
      </c>
      <c r="H262" s="276" t="s">
        <v>1929</v>
      </c>
      <c r="I262" s="276" t="s">
        <v>1930</v>
      </c>
      <c r="J262" s="277"/>
      <c r="K262" s="303">
        <v>1</v>
      </c>
      <c r="L262" s="278">
        <v>1</v>
      </c>
      <c r="M262" s="279">
        <v>748</v>
      </c>
      <c r="N262" s="325">
        <v>897.6</v>
      </c>
      <c r="O262" s="280">
        <v>0.12</v>
      </c>
      <c r="P262" s="351">
        <f t="shared" si="5"/>
        <v>107.712</v>
      </c>
      <c r="Q262" s="281"/>
      <c r="R262" s="282"/>
      <c r="S262" s="282" t="s">
        <v>2937</v>
      </c>
      <c r="T262" s="282" t="s">
        <v>2870</v>
      </c>
      <c r="U262" s="283" t="s">
        <v>2871</v>
      </c>
    </row>
    <row r="263" spans="1:21" s="2" customFormat="1" ht="96.75" customHeight="1">
      <c r="A263" s="261"/>
      <c r="B263" s="261"/>
      <c r="C263" s="261"/>
      <c r="D263" s="261"/>
      <c r="E263" s="261"/>
      <c r="F263" s="261"/>
      <c r="G263" s="275">
        <v>332</v>
      </c>
      <c r="H263" s="276" t="s">
        <v>1931</v>
      </c>
      <c r="I263" s="276" t="s">
        <v>1661</v>
      </c>
      <c r="J263" s="277"/>
      <c r="K263" s="303">
        <v>1</v>
      </c>
      <c r="L263" s="278">
        <v>1</v>
      </c>
      <c r="M263" s="279">
        <v>266</v>
      </c>
      <c r="N263" s="325">
        <v>319.2</v>
      </c>
      <c r="O263" s="280">
        <v>0.12</v>
      </c>
      <c r="P263" s="351">
        <f t="shared" si="5"/>
        <v>38.303999999999995</v>
      </c>
      <c r="Q263" s="281"/>
      <c r="R263" s="282"/>
      <c r="S263" s="282" t="s">
        <v>2937</v>
      </c>
      <c r="T263" s="282" t="s">
        <v>2872</v>
      </c>
      <c r="U263" s="283" t="s">
        <v>2873</v>
      </c>
    </row>
    <row r="264" spans="1:21" s="2" customFormat="1" ht="96.75" customHeight="1">
      <c r="A264" s="261"/>
      <c r="B264" s="261"/>
      <c r="C264" s="261"/>
      <c r="D264" s="261"/>
      <c r="E264" s="261"/>
      <c r="F264" s="261"/>
      <c r="G264" s="275">
        <v>333</v>
      </c>
      <c r="H264" s="276" t="s">
        <v>1932</v>
      </c>
      <c r="I264" s="276" t="s">
        <v>1661</v>
      </c>
      <c r="J264" s="277"/>
      <c r="K264" s="303">
        <v>1</v>
      </c>
      <c r="L264" s="278">
        <v>1</v>
      </c>
      <c r="M264" s="279">
        <v>303</v>
      </c>
      <c r="N264" s="325">
        <v>363.6</v>
      </c>
      <c r="O264" s="280">
        <v>0.12</v>
      </c>
      <c r="P264" s="351">
        <f t="shared" si="5"/>
        <v>43.631999999999998</v>
      </c>
      <c r="Q264" s="281"/>
      <c r="R264" s="282"/>
      <c r="S264" s="282" t="s">
        <v>2937</v>
      </c>
      <c r="T264" s="282" t="s">
        <v>2874</v>
      </c>
      <c r="U264" s="283" t="s">
        <v>2875</v>
      </c>
    </row>
    <row r="265" spans="1:21" s="2" customFormat="1" ht="96.75" customHeight="1">
      <c r="A265" s="261"/>
      <c r="B265" s="261"/>
      <c r="C265" s="261"/>
      <c r="D265" s="261"/>
      <c r="E265" s="261"/>
      <c r="F265" s="261"/>
      <c r="G265" s="275">
        <v>334</v>
      </c>
      <c r="H265" s="276" t="s">
        <v>1933</v>
      </c>
      <c r="I265" s="276" t="s">
        <v>1661</v>
      </c>
      <c r="J265" s="277"/>
      <c r="K265" s="303">
        <v>2</v>
      </c>
      <c r="L265" s="278">
        <v>1</v>
      </c>
      <c r="M265" s="279">
        <v>342</v>
      </c>
      <c r="N265" s="325">
        <v>410.4</v>
      </c>
      <c r="O265" s="280">
        <v>0.12</v>
      </c>
      <c r="P265" s="351">
        <f t="shared" si="5"/>
        <v>49.247999999999998</v>
      </c>
      <c r="Q265" s="281"/>
      <c r="R265" s="282"/>
      <c r="S265" s="282" t="s">
        <v>2937</v>
      </c>
      <c r="T265" s="282" t="s">
        <v>2876</v>
      </c>
      <c r="U265" s="283" t="s">
        <v>2877</v>
      </c>
    </row>
    <row r="266" spans="1:21" s="2" customFormat="1" ht="96.75" customHeight="1">
      <c r="A266" s="261"/>
      <c r="B266" s="261"/>
      <c r="C266" s="261"/>
      <c r="D266" s="261"/>
      <c r="E266" s="261"/>
      <c r="F266" s="261"/>
      <c r="G266" s="275">
        <v>335</v>
      </c>
      <c r="H266" s="276" t="s">
        <v>1934</v>
      </c>
      <c r="I266" s="276" t="s">
        <v>1661</v>
      </c>
      <c r="J266" s="277"/>
      <c r="K266" s="303">
        <v>2</v>
      </c>
      <c r="L266" s="278">
        <v>1</v>
      </c>
      <c r="M266" s="279">
        <v>389</v>
      </c>
      <c r="N266" s="325">
        <v>466.8</v>
      </c>
      <c r="O266" s="280">
        <v>0.12</v>
      </c>
      <c r="P266" s="351">
        <f t="shared" si="5"/>
        <v>56.015999999999998</v>
      </c>
      <c r="Q266" s="281"/>
      <c r="R266" s="282"/>
      <c r="S266" s="282" t="s">
        <v>2937</v>
      </c>
      <c r="T266" s="282" t="s">
        <v>2878</v>
      </c>
      <c r="U266" s="283" t="s">
        <v>2879</v>
      </c>
    </row>
    <row r="267" spans="1:21" s="2" customFormat="1" ht="96.75" customHeight="1">
      <c r="A267" s="261"/>
      <c r="B267" s="261"/>
      <c r="C267" s="261"/>
      <c r="D267" s="261"/>
      <c r="E267" s="261"/>
      <c r="F267" s="261"/>
      <c r="G267" s="275">
        <v>336</v>
      </c>
      <c r="H267" s="276" t="s">
        <v>1935</v>
      </c>
      <c r="I267" s="276" t="s">
        <v>1177</v>
      </c>
      <c r="J267" s="277"/>
      <c r="K267" s="303">
        <v>5</v>
      </c>
      <c r="L267" s="278">
        <v>1</v>
      </c>
      <c r="M267" s="279">
        <v>721</v>
      </c>
      <c r="N267" s="325">
        <v>865.2</v>
      </c>
      <c r="O267" s="280">
        <v>0.12</v>
      </c>
      <c r="P267" s="351">
        <f t="shared" si="5"/>
        <v>103.824</v>
      </c>
      <c r="Q267" s="281"/>
      <c r="R267" s="282"/>
      <c r="S267" s="282" t="s">
        <v>2937</v>
      </c>
      <c r="T267" s="282" t="s">
        <v>2880</v>
      </c>
      <c r="U267" s="283" t="s">
        <v>2881</v>
      </c>
    </row>
    <row r="268" spans="1:21" s="2" customFormat="1" ht="96.75" customHeight="1">
      <c r="A268" s="261"/>
      <c r="B268" s="261"/>
      <c r="C268" s="261"/>
      <c r="D268" s="261"/>
      <c r="E268" s="261"/>
      <c r="F268" s="261"/>
      <c r="G268" s="275">
        <v>337</v>
      </c>
      <c r="H268" s="276" t="s">
        <v>1936</v>
      </c>
      <c r="I268" s="276" t="s">
        <v>1177</v>
      </c>
      <c r="J268" s="277"/>
      <c r="K268" s="303">
        <v>1</v>
      </c>
      <c r="L268" s="278">
        <v>1</v>
      </c>
      <c r="M268" s="279">
        <v>1847.9999999999998</v>
      </c>
      <c r="N268" s="325">
        <v>2217.6</v>
      </c>
      <c r="O268" s="280">
        <v>0.12</v>
      </c>
      <c r="P268" s="351">
        <f t="shared" si="5"/>
        <v>266.11199999999997</v>
      </c>
      <c r="Q268" s="281"/>
      <c r="R268" s="282"/>
      <c r="S268" s="282" t="s">
        <v>2937</v>
      </c>
      <c r="T268" s="286"/>
      <c r="U268" s="283" t="s">
        <v>1936</v>
      </c>
    </row>
    <row r="269" spans="1:21" s="2" customFormat="1" ht="96.75" customHeight="1">
      <c r="A269" s="261"/>
      <c r="B269" s="261"/>
      <c r="C269" s="261"/>
      <c r="D269" s="261"/>
      <c r="E269" s="261"/>
      <c r="F269" s="261"/>
      <c r="G269" s="275">
        <v>338</v>
      </c>
      <c r="H269" s="276" t="s">
        <v>1937</v>
      </c>
      <c r="I269" s="276" t="s">
        <v>1177</v>
      </c>
      <c r="J269" s="277"/>
      <c r="K269" s="303">
        <v>1</v>
      </c>
      <c r="L269" s="278">
        <v>1</v>
      </c>
      <c r="M269" s="279">
        <v>649</v>
      </c>
      <c r="N269" s="325">
        <v>778.8</v>
      </c>
      <c r="O269" s="280">
        <v>0.12</v>
      </c>
      <c r="P269" s="351">
        <f t="shared" si="5"/>
        <v>93.455999999999989</v>
      </c>
      <c r="Q269" s="281"/>
      <c r="R269" s="282"/>
      <c r="S269" s="282" t="s">
        <v>2937</v>
      </c>
      <c r="T269" s="282" t="s">
        <v>2882</v>
      </c>
      <c r="U269" s="283" t="s">
        <v>2883</v>
      </c>
    </row>
    <row r="270" spans="1:21" s="2" customFormat="1" ht="96.75" customHeight="1">
      <c r="A270" s="261"/>
      <c r="B270" s="261"/>
      <c r="C270" s="261"/>
      <c r="D270" s="261"/>
      <c r="E270" s="261"/>
      <c r="F270" s="261"/>
      <c r="G270" s="275">
        <v>339</v>
      </c>
      <c r="H270" s="276" t="s">
        <v>1938</v>
      </c>
      <c r="I270" s="276" t="s">
        <v>1177</v>
      </c>
      <c r="J270" s="277"/>
      <c r="K270" s="303">
        <v>5</v>
      </c>
      <c r="L270" s="278">
        <v>1</v>
      </c>
      <c r="M270" s="279">
        <v>2475</v>
      </c>
      <c r="N270" s="325">
        <v>2970</v>
      </c>
      <c r="O270" s="280">
        <v>0.12</v>
      </c>
      <c r="P270" s="351">
        <f t="shared" si="5"/>
        <v>356.4</v>
      </c>
      <c r="Q270" s="281"/>
      <c r="R270" s="282"/>
      <c r="S270" s="282" t="s">
        <v>2937</v>
      </c>
      <c r="T270" s="282" t="s">
        <v>2884</v>
      </c>
      <c r="U270" s="283" t="s">
        <v>2885</v>
      </c>
    </row>
    <row r="271" spans="1:21" s="2" customFormat="1" ht="96.75" customHeight="1">
      <c r="A271" s="261"/>
      <c r="B271" s="261"/>
      <c r="C271" s="261"/>
      <c r="D271" s="261"/>
      <c r="E271" s="261"/>
      <c r="F271" s="261"/>
      <c r="G271" s="275">
        <v>340</v>
      </c>
      <c r="H271" s="276" t="s">
        <v>1939</v>
      </c>
      <c r="I271" s="276" t="s">
        <v>1177</v>
      </c>
      <c r="J271" s="277"/>
      <c r="K271" s="303">
        <v>5</v>
      </c>
      <c r="L271" s="278">
        <v>1</v>
      </c>
      <c r="M271" s="279">
        <v>785</v>
      </c>
      <c r="N271" s="325">
        <v>942</v>
      </c>
      <c r="O271" s="280">
        <v>0.12</v>
      </c>
      <c r="P271" s="351">
        <f t="shared" si="5"/>
        <v>113.03999999999999</v>
      </c>
      <c r="Q271" s="281"/>
      <c r="R271" s="282"/>
      <c r="S271" s="282" t="s">
        <v>2937</v>
      </c>
      <c r="T271" s="282" t="s">
        <v>2886</v>
      </c>
      <c r="U271" s="283" t="s">
        <v>2887</v>
      </c>
    </row>
    <row r="272" spans="1:21" s="2" customFormat="1" ht="96.75" customHeight="1">
      <c r="A272" s="261"/>
      <c r="B272" s="261"/>
      <c r="C272" s="261"/>
      <c r="D272" s="261"/>
      <c r="E272" s="261"/>
      <c r="F272" s="261"/>
      <c r="G272" s="275">
        <v>341</v>
      </c>
      <c r="H272" s="276" t="s">
        <v>1940</v>
      </c>
      <c r="I272" s="276" t="s">
        <v>1177</v>
      </c>
      <c r="J272" s="277"/>
      <c r="K272" s="303">
        <v>5</v>
      </c>
      <c r="L272" s="278">
        <v>1</v>
      </c>
      <c r="M272" s="279">
        <v>907</v>
      </c>
      <c r="N272" s="325">
        <v>1088.4000000000001</v>
      </c>
      <c r="O272" s="280">
        <v>0.12</v>
      </c>
      <c r="P272" s="351">
        <f t="shared" si="5"/>
        <v>130.608</v>
      </c>
      <c r="Q272" s="281"/>
      <c r="R272" s="282"/>
      <c r="S272" s="282" t="s">
        <v>2937</v>
      </c>
      <c r="T272" s="282" t="s">
        <v>2888</v>
      </c>
      <c r="U272" s="283" t="s">
        <v>2889</v>
      </c>
    </row>
    <row r="273" spans="1:21" s="2" customFormat="1" ht="96.75" customHeight="1">
      <c r="A273" s="261"/>
      <c r="B273" s="261"/>
      <c r="C273" s="261"/>
      <c r="D273" s="261"/>
      <c r="E273" s="261"/>
      <c r="F273" s="261"/>
      <c r="G273" s="275">
        <v>342</v>
      </c>
      <c r="H273" s="276" t="s">
        <v>1941</v>
      </c>
      <c r="I273" s="276" t="s">
        <v>1177</v>
      </c>
      <c r="J273" s="277"/>
      <c r="K273" s="303">
        <v>1</v>
      </c>
      <c r="L273" s="278">
        <v>1</v>
      </c>
      <c r="M273" s="279">
        <v>625</v>
      </c>
      <c r="N273" s="325">
        <v>750</v>
      </c>
      <c r="O273" s="280">
        <v>0.12</v>
      </c>
      <c r="P273" s="351">
        <f t="shared" si="5"/>
        <v>90</v>
      </c>
      <c r="Q273" s="281"/>
      <c r="R273" s="282"/>
      <c r="S273" s="282" t="s">
        <v>2937</v>
      </c>
      <c r="T273" s="282" t="s">
        <v>2890</v>
      </c>
      <c r="U273" s="283" t="s">
        <v>2891</v>
      </c>
    </row>
    <row r="274" spans="1:21" s="2" customFormat="1" ht="96.75" customHeight="1">
      <c r="A274" s="261"/>
      <c r="B274" s="261"/>
      <c r="C274" s="261"/>
      <c r="D274" s="261"/>
      <c r="E274" s="261"/>
      <c r="F274" s="261"/>
      <c r="G274" s="275">
        <v>343</v>
      </c>
      <c r="H274" s="276" t="s">
        <v>1942</v>
      </c>
      <c r="I274" s="276" t="s">
        <v>1177</v>
      </c>
      <c r="J274" s="277"/>
      <c r="K274" s="303">
        <v>1</v>
      </c>
      <c r="L274" s="278">
        <v>1</v>
      </c>
      <c r="M274" s="279">
        <v>567</v>
      </c>
      <c r="N274" s="325">
        <v>680.4</v>
      </c>
      <c r="O274" s="280">
        <v>0.12</v>
      </c>
      <c r="P274" s="351">
        <f t="shared" si="5"/>
        <v>81.647999999999996</v>
      </c>
      <c r="Q274" s="281"/>
      <c r="R274" s="282"/>
      <c r="S274" s="282" t="s">
        <v>2937</v>
      </c>
      <c r="T274" s="282" t="s">
        <v>2890</v>
      </c>
      <c r="U274" s="283" t="s">
        <v>2891</v>
      </c>
    </row>
    <row r="275" spans="1:21" s="2" customFormat="1" ht="96.75" customHeight="1">
      <c r="A275" s="261"/>
      <c r="B275" s="261"/>
      <c r="C275" s="261"/>
      <c r="D275" s="261"/>
      <c r="E275" s="261"/>
      <c r="F275" s="261"/>
      <c r="G275" s="275">
        <v>344</v>
      </c>
      <c r="H275" s="276" t="s">
        <v>1701</v>
      </c>
      <c r="I275" s="276" t="s">
        <v>1661</v>
      </c>
      <c r="J275" s="277"/>
      <c r="K275" s="303">
        <v>1</v>
      </c>
      <c r="L275" s="278">
        <v>1</v>
      </c>
      <c r="M275" s="279">
        <v>869</v>
      </c>
      <c r="N275" s="325">
        <v>1042.8</v>
      </c>
      <c r="O275" s="280">
        <v>0.12</v>
      </c>
      <c r="P275" s="351">
        <f t="shared" si="5"/>
        <v>125.136</v>
      </c>
      <c r="Q275" s="281"/>
      <c r="R275" s="282"/>
      <c r="S275" s="282" t="s">
        <v>2937</v>
      </c>
      <c r="T275" s="282" t="s">
        <v>2892</v>
      </c>
      <c r="U275" s="283" t="s">
        <v>2893</v>
      </c>
    </row>
    <row r="276" spans="1:21" s="2" customFormat="1" ht="96.75" customHeight="1">
      <c r="A276" s="261"/>
      <c r="B276" s="261"/>
      <c r="C276" s="261"/>
      <c r="D276" s="261"/>
      <c r="E276" s="261"/>
      <c r="F276" s="261"/>
      <c r="G276" s="275">
        <v>345</v>
      </c>
      <c r="H276" s="276" t="s">
        <v>1701</v>
      </c>
      <c r="I276" s="276" t="s">
        <v>1661</v>
      </c>
      <c r="J276" s="277"/>
      <c r="K276" s="303">
        <v>1</v>
      </c>
      <c r="L276" s="278">
        <v>1</v>
      </c>
      <c r="M276" s="279">
        <v>959</v>
      </c>
      <c r="N276" s="325">
        <v>1150.8</v>
      </c>
      <c r="O276" s="280">
        <v>0.12</v>
      </c>
      <c r="P276" s="351">
        <f t="shared" si="5"/>
        <v>138.096</v>
      </c>
      <c r="Q276" s="281"/>
      <c r="R276" s="282"/>
      <c r="S276" s="282" t="s">
        <v>2937</v>
      </c>
      <c r="T276" s="282" t="s">
        <v>2894</v>
      </c>
      <c r="U276" s="283" t="s">
        <v>2895</v>
      </c>
    </row>
    <row r="277" spans="1:21" s="2" customFormat="1" ht="96.75" customHeight="1">
      <c r="A277" s="261"/>
      <c r="B277" s="261"/>
      <c r="C277" s="261"/>
      <c r="D277" s="261"/>
      <c r="E277" s="261"/>
      <c r="F277" s="261"/>
      <c r="G277" s="275">
        <v>346</v>
      </c>
      <c r="H277" s="276" t="s">
        <v>1943</v>
      </c>
      <c r="I277" s="276" t="s">
        <v>1177</v>
      </c>
      <c r="J277" s="277"/>
      <c r="K277" s="303">
        <v>1</v>
      </c>
      <c r="L277" s="278">
        <v>1</v>
      </c>
      <c r="M277" s="279">
        <v>840</v>
      </c>
      <c r="N277" s="325">
        <v>1008</v>
      </c>
      <c r="O277" s="280">
        <v>0.12</v>
      </c>
      <c r="P277" s="351">
        <f t="shared" si="5"/>
        <v>120.96</v>
      </c>
      <c r="Q277" s="281"/>
      <c r="R277" s="282"/>
      <c r="S277" s="282" t="s">
        <v>2937</v>
      </c>
      <c r="T277" s="282" t="s">
        <v>2896</v>
      </c>
      <c r="U277" s="283" t="s">
        <v>2897</v>
      </c>
    </row>
    <row r="278" spans="1:21" s="2" customFormat="1" ht="96.75" customHeight="1">
      <c r="A278" s="261"/>
      <c r="B278" s="261"/>
      <c r="C278" s="261"/>
      <c r="D278" s="261"/>
      <c r="E278" s="261"/>
      <c r="F278" s="261"/>
      <c r="G278" s="275">
        <v>347</v>
      </c>
      <c r="H278" s="276" t="s">
        <v>1944</v>
      </c>
      <c r="I278" s="276" t="s">
        <v>1661</v>
      </c>
      <c r="J278" s="277"/>
      <c r="K278" s="303">
        <v>2</v>
      </c>
      <c r="L278" s="278">
        <v>1</v>
      </c>
      <c r="M278" s="279">
        <v>1017</v>
      </c>
      <c r="N278" s="325">
        <v>1220.4000000000001</v>
      </c>
      <c r="O278" s="280">
        <v>0.12</v>
      </c>
      <c r="P278" s="351">
        <f t="shared" si="5"/>
        <v>146.44800000000001</v>
      </c>
      <c r="Q278" s="281"/>
      <c r="R278" s="282"/>
      <c r="S278" s="282" t="s">
        <v>2937</v>
      </c>
      <c r="T278" s="282" t="s">
        <v>2898</v>
      </c>
      <c r="U278" s="283" t="s">
        <v>2899</v>
      </c>
    </row>
    <row r="279" spans="1:21" s="2" customFormat="1" ht="96.75" customHeight="1">
      <c r="A279" s="261"/>
      <c r="B279" s="261"/>
      <c r="C279" s="261"/>
      <c r="D279" s="261"/>
      <c r="E279" s="261"/>
      <c r="F279" s="261"/>
      <c r="G279" s="275">
        <v>348</v>
      </c>
      <c r="H279" s="276" t="s">
        <v>1945</v>
      </c>
      <c r="I279" s="276" t="s">
        <v>1177</v>
      </c>
      <c r="J279" s="277"/>
      <c r="K279" s="303">
        <v>2</v>
      </c>
      <c r="L279" s="278">
        <v>1</v>
      </c>
      <c r="M279" s="279">
        <v>609</v>
      </c>
      <c r="N279" s="325">
        <v>730.8</v>
      </c>
      <c r="O279" s="280">
        <v>0.12</v>
      </c>
      <c r="P279" s="351">
        <f t="shared" si="5"/>
        <v>87.695999999999998</v>
      </c>
      <c r="Q279" s="281"/>
      <c r="R279" s="282"/>
      <c r="S279" s="282" t="s">
        <v>2937</v>
      </c>
      <c r="T279" s="282" t="s">
        <v>2900</v>
      </c>
      <c r="U279" s="283" t="s">
        <v>2901</v>
      </c>
    </row>
    <row r="280" spans="1:21" s="2" customFormat="1" ht="96.75" customHeight="1">
      <c r="A280" s="261"/>
      <c r="B280" s="261"/>
      <c r="C280" s="261"/>
      <c r="D280" s="261"/>
      <c r="E280" s="261"/>
      <c r="F280" s="261"/>
      <c r="G280" s="275">
        <v>349</v>
      </c>
      <c r="H280" s="276" t="s">
        <v>1946</v>
      </c>
      <c r="I280" s="276" t="s">
        <v>1177</v>
      </c>
      <c r="J280" s="277"/>
      <c r="K280" s="303">
        <v>2</v>
      </c>
      <c r="L280" s="278">
        <v>1</v>
      </c>
      <c r="M280" s="279">
        <v>662</v>
      </c>
      <c r="N280" s="325">
        <v>794.4</v>
      </c>
      <c r="O280" s="280">
        <v>0.12</v>
      </c>
      <c r="P280" s="351">
        <f t="shared" si="5"/>
        <v>95.327999999999989</v>
      </c>
      <c r="Q280" s="281"/>
      <c r="R280" s="282"/>
      <c r="S280" s="282" t="s">
        <v>2937</v>
      </c>
      <c r="T280" s="282" t="s">
        <v>2902</v>
      </c>
      <c r="U280" s="283" t="s">
        <v>2903</v>
      </c>
    </row>
    <row r="281" spans="1:21" s="2" customFormat="1" ht="96.75" customHeight="1">
      <c r="A281" s="261"/>
      <c r="B281" s="261"/>
      <c r="C281" s="261"/>
      <c r="D281" s="261"/>
      <c r="E281" s="261"/>
      <c r="F281" s="261"/>
      <c r="G281" s="275">
        <v>350</v>
      </c>
      <c r="H281" s="276" t="s">
        <v>1947</v>
      </c>
      <c r="I281" s="276" t="s">
        <v>1177</v>
      </c>
      <c r="J281" s="277"/>
      <c r="K281" s="303">
        <v>2</v>
      </c>
      <c r="L281" s="278">
        <v>1</v>
      </c>
      <c r="M281" s="279">
        <v>662</v>
      </c>
      <c r="N281" s="325">
        <v>794.4</v>
      </c>
      <c r="O281" s="280">
        <v>0.12</v>
      </c>
      <c r="P281" s="351">
        <f t="shared" si="5"/>
        <v>95.327999999999989</v>
      </c>
      <c r="Q281" s="281"/>
      <c r="R281" s="282"/>
      <c r="S281" s="282" t="s">
        <v>2937</v>
      </c>
      <c r="T281" s="282" t="s">
        <v>2902</v>
      </c>
      <c r="U281" s="283" t="s">
        <v>2903</v>
      </c>
    </row>
    <row r="282" spans="1:21" s="2" customFormat="1" ht="96.75" customHeight="1">
      <c r="A282" s="261"/>
      <c r="B282" s="261"/>
      <c r="C282" s="261"/>
      <c r="D282" s="261"/>
      <c r="E282" s="261"/>
      <c r="F282" s="261"/>
      <c r="G282" s="275">
        <v>351</v>
      </c>
      <c r="H282" s="276" t="s">
        <v>1208</v>
      </c>
      <c r="I282" s="276" t="s">
        <v>1661</v>
      </c>
      <c r="J282" s="277"/>
      <c r="K282" s="303">
        <v>6</v>
      </c>
      <c r="L282" s="278">
        <v>1</v>
      </c>
      <c r="M282" s="279">
        <v>1032</v>
      </c>
      <c r="N282" s="325">
        <v>1238.4000000000001</v>
      </c>
      <c r="O282" s="280">
        <v>0.12</v>
      </c>
      <c r="P282" s="351">
        <f t="shared" si="5"/>
        <v>148.608</v>
      </c>
      <c r="Q282" s="281"/>
      <c r="R282" s="282"/>
      <c r="S282" s="282" t="s">
        <v>2937</v>
      </c>
      <c r="T282" s="282" t="s">
        <v>2904</v>
      </c>
      <c r="U282" s="283" t="s">
        <v>2905</v>
      </c>
    </row>
    <row r="283" spans="1:21" s="2" customFormat="1" ht="96.75" customHeight="1">
      <c r="A283" s="261"/>
      <c r="B283" s="261"/>
      <c r="C283" s="261"/>
      <c r="D283" s="261"/>
      <c r="E283" s="261"/>
      <c r="F283" s="261"/>
      <c r="G283" s="275">
        <v>352</v>
      </c>
      <c r="H283" s="276" t="s">
        <v>1948</v>
      </c>
      <c r="I283" s="276" t="s">
        <v>1177</v>
      </c>
      <c r="J283" s="277"/>
      <c r="K283" s="303">
        <v>1</v>
      </c>
      <c r="L283" s="278">
        <v>1</v>
      </c>
      <c r="M283" s="279">
        <v>822</v>
      </c>
      <c r="N283" s="325">
        <v>986.4</v>
      </c>
      <c r="O283" s="280">
        <v>0.12</v>
      </c>
      <c r="P283" s="351">
        <f t="shared" si="5"/>
        <v>118.36799999999999</v>
      </c>
      <c r="Q283" s="281"/>
      <c r="R283" s="282"/>
      <c r="S283" s="282" t="s">
        <v>2937</v>
      </c>
      <c r="T283" s="282" t="s">
        <v>2906</v>
      </c>
      <c r="U283" s="283" t="s">
        <v>2907</v>
      </c>
    </row>
    <row r="284" spans="1:21" s="2" customFormat="1" ht="96.75" customHeight="1">
      <c r="A284" s="261"/>
      <c r="B284" s="261"/>
      <c r="C284" s="261"/>
      <c r="D284" s="261"/>
      <c r="E284" s="261"/>
      <c r="F284" s="261"/>
      <c r="G284" s="275">
        <v>353</v>
      </c>
      <c r="H284" s="276" t="s">
        <v>1949</v>
      </c>
      <c r="I284" s="276" t="s">
        <v>1177</v>
      </c>
      <c r="J284" s="277"/>
      <c r="K284" s="303">
        <v>1</v>
      </c>
      <c r="L284" s="278">
        <v>1</v>
      </c>
      <c r="M284" s="279">
        <v>12851</v>
      </c>
      <c r="N284" s="325">
        <v>15421.2</v>
      </c>
      <c r="O284" s="280">
        <v>0.12</v>
      </c>
      <c r="P284" s="351">
        <f t="shared" si="5"/>
        <v>1850.5440000000001</v>
      </c>
      <c r="Q284" s="281"/>
      <c r="R284" s="282"/>
      <c r="S284" s="282" t="s">
        <v>2937</v>
      </c>
      <c r="T284" s="282" t="s">
        <v>2908</v>
      </c>
      <c r="U284" s="283" t="s">
        <v>2909</v>
      </c>
    </row>
    <row r="285" spans="1:21" s="2" customFormat="1" ht="96.75" customHeight="1">
      <c r="A285" s="261"/>
      <c r="B285" s="261"/>
      <c r="C285" s="261"/>
      <c r="D285" s="261"/>
      <c r="E285" s="261"/>
      <c r="F285" s="261"/>
      <c r="G285" s="275">
        <v>354</v>
      </c>
      <c r="H285" s="276" t="s">
        <v>1950</v>
      </c>
      <c r="I285" s="276" t="s">
        <v>1951</v>
      </c>
      <c r="J285" s="277"/>
      <c r="K285" s="303">
        <v>1</v>
      </c>
      <c r="L285" s="278">
        <v>1</v>
      </c>
      <c r="M285" s="279">
        <v>57372</v>
      </c>
      <c r="N285" s="325">
        <v>68846.399999999994</v>
      </c>
      <c r="O285" s="280">
        <v>0.18</v>
      </c>
      <c r="P285" s="351">
        <f t="shared" si="5"/>
        <v>12392.351999999999</v>
      </c>
      <c r="Q285" s="281"/>
      <c r="R285" s="282"/>
      <c r="S285" s="282" t="s">
        <v>2937</v>
      </c>
      <c r="T285" s="282" t="s">
        <v>2910</v>
      </c>
      <c r="U285" s="283" t="s">
        <v>2911</v>
      </c>
    </row>
    <row r="286" spans="1:21" s="2" customFormat="1" ht="96.75" customHeight="1">
      <c r="A286" s="261"/>
      <c r="B286" s="261"/>
      <c r="C286" s="261"/>
      <c r="D286" s="261"/>
      <c r="E286" s="261"/>
      <c r="F286" s="261"/>
      <c r="G286" s="275">
        <v>355</v>
      </c>
      <c r="H286" s="276" t="s">
        <v>1952</v>
      </c>
      <c r="I286" s="276" t="s">
        <v>1953</v>
      </c>
      <c r="J286" s="277"/>
      <c r="K286" s="303">
        <v>1</v>
      </c>
      <c r="L286" s="278">
        <v>1</v>
      </c>
      <c r="M286" s="279">
        <v>492</v>
      </c>
      <c r="N286" s="325">
        <v>590.4</v>
      </c>
      <c r="O286" s="280">
        <v>0.18</v>
      </c>
      <c r="P286" s="351">
        <f t="shared" si="5"/>
        <v>106.27199999999999</v>
      </c>
      <c r="Q286" s="281"/>
      <c r="R286" s="282"/>
      <c r="S286" s="282" t="s">
        <v>2937</v>
      </c>
      <c r="T286" s="282" t="s">
        <v>2912</v>
      </c>
      <c r="U286" s="283" t="s">
        <v>2913</v>
      </c>
    </row>
    <row r="287" spans="1:21" s="2" customFormat="1" ht="96.75" customHeight="1">
      <c r="A287" s="261"/>
      <c r="B287" s="261"/>
      <c r="C287" s="261"/>
      <c r="D287" s="261"/>
      <c r="E287" s="261"/>
      <c r="F287" s="261"/>
      <c r="G287" s="275">
        <v>357</v>
      </c>
      <c r="H287" s="276" t="s">
        <v>1954</v>
      </c>
      <c r="I287" s="276" t="s">
        <v>1955</v>
      </c>
      <c r="J287" s="277"/>
      <c r="K287" s="303">
        <v>1</v>
      </c>
      <c r="L287" s="278">
        <v>1</v>
      </c>
      <c r="M287" s="279">
        <v>17276</v>
      </c>
      <c r="N287" s="325">
        <v>20731.2</v>
      </c>
      <c r="O287" s="280">
        <v>0.18</v>
      </c>
      <c r="P287" s="351">
        <f t="shared" si="5"/>
        <v>3731.616</v>
      </c>
      <c r="Q287" s="281"/>
      <c r="R287" s="282"/>
      <c r="S287" s="282" t="s">
        <v>2937</v>
      </c>
      <c r="T287" s="282" t="s">
        <v>2914</v>
      </c>
      <c r="U287" s="283" t="s">
        <v>2915</v>
      </c>
    </row>
    <row r="288" spans="1:21" s="2" customFormat="1" ht="96.75" customHeight="1">
      <c r="A288" s="261"/>
      <c r="B288" s="261"/>
      <c r="C288" s="261"/>
      <c r="D288" s="261"/>
      <c r="E288" s="261"/>
      <c r="F288" s="261"/>
      <c r="G288" s="275">
        <v>358</v>
      </c>
      <c r="H288" s="276" t="s">
        <v>1956</v>
      </c>
      <c r="I288" s="276" t="s">
        <v>1957</v>
      </c>
      <c r="J288" s="277"/>
      <c r="K288" s="303">
        <v>1</v>
      </c>
      <c r="L288" s="278">
        <v>1</v>
      </c>
      <c r="M288" s="279">
        <v>6545</v>
      </c>
      <c r="N288" s="325">
        <v>7854</v>
      </c>
      <c r="O288" s="280">
        <v>0.18</v>
      </c>
      <c r="P288" s="351">
        <f t="shared" si="5"/>
        <v>1413.72</v>
      </c>
      <c r="Q288" s="281"/>
      <c r="R288" s="282"/>
      <c r="S288" s="282" t="s">
        <v>2937</v>
      </c>
      <c r="T288" s="282" t="s">
        <v>2916</v>
      </c>
      <c r="U288" s="283" t="s">
        <v>2917</v>
      </c>
    </row>
    <row r="289" spans="1:21" s="2" customFormat="1" ht="96.75" customHeight="1">
      <c r="A289" s="261"/>
      <c r="B289" s="261"/>
      <c r="C289" s="261"/>
      <c r="D289" s="261"/>
      <c r="E289" s="261"/>
      <c r="F289" s="261"/>
      <c r="G289" s="275">
        <v>360</v>
      </c>
      <c r="H289" s="276" t="s">
        <v>1958</v>
      </c>
      <c r="I289" s="276" t="s">
        <v>1177</v>
      </c>
      <c r="J289" s="277"/>
      <c r="K289" s="303">
        <v>1</v>
      </c>
      <c r="L289" s="278">
        <v>1</v>
      </c>
      <c r="M289" s="279">
        <v>44100</v>
      </c>
      <c r="N289" s="325">
        <v>52920</v>
      </c>
      <c r="O289" s="280">
        <v>0.18</v>
      </c>
      <c r="P289" s="351">
        <f t="shared" si="5"/>
        <v>9525.6</v>
      </c>
      <c r="Q289" s="281"/>
      <c r="R289" s="282"/>
      <c r="S289" s="282" t="s">
        <v>2937</v>
      </c>
      <c r="T289" s="282" t="s">
        <v>2918</v>
      </c>
      <c r="U289" s="283" t="s">
        <v>2919</v>
      </c>
    </row>
    <row r="290" spans="1:21" s="2" customFormat="1" ht="96.75" customHeight="1">
      <c r="A290" s="261"/>
      <c r="B290" s="261"/>
      <c r="C290" s="261"/>
      <c r="D290" s="261"/>
      <c r="E290" s="261"/>
      <c r="F290" s="261"/>
      <c r="G290" s="275">
        <v>361</v>
      </c>
      <c r="H290" s="276" t="s">
        <v>1959</v>
      </c>
      <c r="I290" s="276" t="s">
        <v>1177</v>
      </c>
      <c r="J290" s="277"/>
      <c r="K290" s="303">
        <v>1</v>
      </c>
      <c r="L290" s="278">
        <v>1</v>
      </c>
      <c r="M290" s="279">
        <v>0</v>
      </c>
      <c r="N290" s="325">
        <v>0</v>
      </c>
      <c r="O290" s="280">
        <v>0.18</v>
      </c>
      <c r="P290" s="351">
        <f t="shared" si="5"/>
        <v>0</v>
      </c>
      <c r="Q290" s="281"/>
      <c r="R290" s="282"/>
      <c r="S290" s="282" t="s">
        <v>2937</v>
      </c>
      <c r="T290" s="282" t="s">
        <v>2920</v>
      </c>
      <c r="U290" s="283" t="s">
        <v>2921</v>
      </c>
    </row>
    <row r="291" spans="1:21" s="2" customFormat="1" ht="96.75" customHeight="1">
      <c r="A291" s="261"/>
      <c r="B291" s="261"/>
      <c r="C291" s="261"/>
      <c r="D291" s="261"/>
      <c r="E291" s="261"/>
      <c r="F291" s="261"/>
      <c r="G291" s="275">
        <v>362</v>
      </c>
      <c r="H291" s="276" t="s">
        <v>1960</v>
      </c>
      <c r="I291" s="276" t="s">
        <v>1177</v>
      </c>
      <c r="J291" s="277"/>
      <c r="K291" s="303">
        <v>1</v>
      </c>
      <c r="L291" s="278">
        <v>1</v>
      </c>
      <c r="M291" s="279">
        <v>0</v>
      </c>
      <c r="N291" s="325">
        <v>0</v>
      </c>
      <c r="O291" s="280">
        <v>0.18</v>
      </c>
      <c r="P291" s="351">
        <f t="shared" si="5"/>
        <v>0</v>
      </c>
      <c r="Q291" s="281"/>
      <c r="R291" s="282"/>
      <c r="S291" s="282" t="s">
        <v>2937</v>
      </c>
      <c r="T291" s="282"/>
      <c r="U291" s="287" t="s">
        <v>1960</v>
      </c>
    </row>
    <row r="292" spans="1:21" s="2" customFormat="1" ht="96.75" customHeight="1">
      <c r="A292" s="261"/>
      <c r="B292" s="261"/>
      <c r="C292" s="261"/>
      <c r="D292" s="261"/>
      <c r="E292" s="261"/>
      <c r="F292" s="261"/>
      <c r="G292" s="275">
        <v>363</v>
      </c>
      <c r="H292" s="276" t="s">
        <v>1961</v>
      </c>
      <c r="I292" s="276" t="s">
        <v>1677</v>
      </c>
      <c r="J292" s="277"/>
      <c r="K292" s="303">
        <v>1</v>
      </c>
      <c r="L292" s="278">
        <v>1</v>
      </c>
      <c r="M292" s="279">
        <v>620</v>
      </c>
      <c r="N292" s="325">
        <v>744</v>
      </c>
      <c r="O292" s="280">
        <v>0.18</v>
      </c>
      <c r="P292" s="351">
        <f t="shared" si="5"/>
        <v>133.91999999999999</v>
      </c>
      <c r="Q292" s="281"/>
      <c r="R292" s="282"/>
      <c r="S292" s="282" t="s">
        <v>2937</v>
      </c>
      <c r="T292" s="282"/>
      <c r="U292" s="283" t="str">
        <f t="shared" ref="U292:U323" si="6">H292</f>
        <v>Ice-Dipper</v>
      </c>
    </row>
    <row r="293" spans="1:21" s="2" customFormat="1" ht="96.75" customHeight="1">
      <c r="A293" s="261"/>
      <c r="B293" s="261"/>
      <c r="C293" s="261"/>
      <c r="D293" s="261"/>
      <c r="E293" s="261"/>
      <c r="F293" s="261"/>
      <c r="G293" s="275">
        <v>364</v>
      </c>
      <c r="H293" s="276" t="s">
        <v>1961</v>
      </c>
      <c r="I293" s="276" t="s">
        <v>1677</v>
      </c>
      <c r="J293" s="277"/>
      <c r="K293" s="303">
        <v>1</v>
      </c>
      <c r="L293" s="278">
        <v>1</v>
      </c>
      <c r="M293" s="279">
        <v>620</v>
      </c>
      <c r="N293" s="325">
        <v>744</v>
      </c>
      <c r="O293" s="280">
        <v>0.18</v>
      </c>
      <c r="P293" s="351">
        <f t="shared" si="5"/>
        <v>133.91999999999999</v>
      </c>
      <c r="Q293" s="281"/>
      <c r="R293" s="282"/>
      <c r="S293" s="282" t="s">
        <v>2937</v>
      </c>
      <c r="T293" s="282"/>
      <c r="U293" s="283" t="str">
        <f t="shared" si="6"/>
        <v>Ice-Dipper</v>
      </c>
    </row>
    <row r="294" spans="1:21" s="2" customFormat="1" ht="96.75" customHeight="1">
      <c r="A294" s="261"/>
      <c r="B294" s="261"/>
      <c r="C294" s="261"/>
      <c r="D294" s="261"/>
      <c r="E294" s="261"/>
      <c r="F294" s="261"/>
      <c r="G294" s="275">
        <v>365</v>
      </c>
      <c r="H294" s="276" t="s">
        <v>1962</v>
      </c>
      <c r="I294" s="276" t="s">
        <v>1661</v>
      </c>
      <c r="J294" s="277"/>
      <c r="K294" s="303">
        <v>1</v>
      </c>
      <c r="L294" s="278">
        <v>1</v>
      </c>
      <c r="M294" s="279">
        <v>1673</v>
      </c>
      <c r="N294" s="325">
        <v>2007.6</v>
      </c>
      <c r="O294" s="280">
        <v>0.18</v>
      </c>
      <c r="P294" s="351">
        <f t="shared" si="5"/>
        <v>361.36799999999999</v>
      </c>
      <c r="Q294" s="281"/>
      <c r="R294" s="282"/>
      <c r="S294" s="282" t="s">
        <v>2937</v>
      </c>
      <c r="T294" s="282"/>
      <c r="U294" s="283" t="str">
        <f t="shared" si="6"/>
        <v>Ice Cream Scoop</v>
      </c>
    </row>
    <row r="295" spans="1:21" s="2" customFormat="1" ht="96.75" customHeight="1">
      <c r="A295" s="261"/>
      <c r="B295" s="261"/>
      <c r="C295" s="261"/>
      <c r="D295" s="261"/>
      <c r="E295" s="261"/>
      <c r="F295" s="261"/>
      <c r="G295" s="275">
        <v>367</v>
      </c>
      <c r="H295" s="276" t="s">
        <v>1963</v>
      </c>
      <c r="I295" s="276" t="s">
        <v>1661</v>
      </c>
      <c r="J295" s="277"/>
      <c r="K295" s="303">
        <v>1</v>
      </c>
      <c r="L295" s="278">
        <v>1</v>
      </c>
      <c r="M295" s="279">
        <v>1673</v>
      </c>
      <c r="N295" s="325">
        <v>2007.6</v>
      </c>
      <c r="O295" s="280">
        <v>0.18</v>
      </c>
      <c r="P295" s="351">
        <f t="shared" si="5"/>
        <v>361.36799999999999</v>
      </c>
      <c r="Q295" s="281"/>
      <c r="R295" s="282"/>
      <c r="S295" s="282" t="s">
        <v>2937</v>
      </c>
      <c r="T295" s="282"/>
      <c r="U295" s="283" t="str">
        <f t="shared" si="6"/>
        <v>Ice Cream Scoop Mm 50</v>
      </c>
    </row>
    <row r="296" spans="1:21" s="2" customFormat="1" ht="96.75" customHeight="1">
      <c r="A296" s="261"/>
      <c r="B296" s="261"/>
      <c r="C296" s="261"/>
      <c r="D296" s="261"/>
      <c r="E296" s="261"/>
      <c r="F296" s="261"/>
      <c r="G296" s="275">
        <v>369</v>
      </c>
      <c r="H296" s="276" t="s">
        <v>1964</v>
      </c>
      <c r="I296" s="276" t="s">
        <v>1661</v>
      </c>
      <c r="J296" s="277"/>
      <c r="K296" s="303">
        <v>1</v>
      </c>
      <c r="L296" s="278">
        <v>1</v>
      </c>
      <c r="M296" s="279">
        <v>2319</v>
      </c>
      <c r="N296" s="325">
        <v>2782.8</v>
      </c>
      <c r="O296" s="280">
        <v>0.18</v>
      </c>
      <c r="P296" s="351">
        <f t="shared" si="5"/>
        <v>500.904</v>
      </c>
      <c r="Q296" s="281"/>
      <c r="R296" s="282"/>
      <c r="S296" s="282" t="s">
        <v>2937</v>
      </c>
      <c r="T296" s="282"/>
      <c r="U296" s="283" t="str">
        <f t="shared" si="6"/>
        <v>Ice Cream Scoop Mm 39</v>
      </c>
    </row>
    <row r="297" spans="1:21" s="2" customFormat="1" ht="96.75" customHeight="1">
      <c r="A297" s="261"/>
      <c r="B297" s="261"/>
      <c r="C297" s="261"/>
      <c r="D297" s="261"/>
      <c r="E297" s="261"/>
      <c r="F297" s="261"/>
      <c r="G297" s="275">
        <v>370</v>
      </c>
      <c r="H297" s="276" t="s">
        <v>1965</v>
      </c>
      <c r="I297" s="276" t="s">
        <v>1661</v>
      </c>
      <c r="J297" s="277"/>
      <c r="K297" s="303">
        <v>1</v>
      </c>
      <c r="L297" s="278">
        <v>1</v>
      </c>
      <c r="M297" s="279">
        <v>36862</v>
      </c>
      <c r="N297" s="325">
        <v>44234.400000000001</v>
      </c>
      <c r="O297" s="280">
        <v>0.18</v>
      </c>
      <c r="P297" s="351">
        <f t="shared" si="5"/>
        <v>7962.192</v>
      </c>
      <c r="Q297" s="281"/>
      <c r="R297" s="282"/>
      <c r="S297" s="282" t="s">
        <v>2937</v>
      </c>
      <c r="T297" s="282"/>
      <c r="U297" s="283" t="str">
        <f t="shared" si="6"/>
        <v>Sugar Lamp</v>
      </c>
    </row>
    <row r="298" spans="1:21" s="2" customFormat="1" ht="96.75" customHeight="1">
      <c r="A298" s="261"/>
      <c r="B298" s="261"/>
      <c r="C298" s="261"/>
      <c r="D298" s="261"/>
      <c r="E298" s="261"/>
      <c r="F298" s="261"/>
      <c r="G298" s="275">
        <v>371</v>
      </c>
      <c r="H298" s="276" t="s">
        <v>1966</v>
      </c>
      <c r="I298" s="276" t="s">
        <v>1661</v>
      </c>
      <c r="J298" s="277"/>
      <c r="K298" s="303">
        <v>2</v>
      </c>
      <c r="L298" s="278">
        <v>1</v>
      </c>
      <c r="M298" s="279">
        <v>14000</v>
      </c>
      <c r="N298" s="325">
        <v>16800</v>
      </c>
      <c r="O298" s="280">
        <v>0.18</v>
      </c>
      <c r="P298" s="351">
        <f t="shared" si="5"/>
        <v>3024</v>
      </c>
      <c r="Q298" s="281"/>
      <c r="R298" s="282"/>
      <c r="S298" s="282" t="s">
        <v>2937</v>
      </c>
      <c r="T298" s="282"/>
      <c r="U298" s="283" t="str">
        <f t="shared" si="6"/>
        <v>Warming Plate</v>
      </c>
    </row>
    <row r="299" spans="1:21" s="2" customFormat="1" ht="96.75" customHeight="1">
      <c r="A299" s="261"/>
      <c r="B299" s="261"/>
      <c r="C299" s="261"/>
      <c r="D299" s="261"/>
      <c r="E299" s="261"/>
      <c r="F299" s="261"/>
      <c r="G299" s="275">
        <v>372</v>
      </c>
      <c r="H299" s="276" t="s">
        <v>1967</v>
      </c>
      <c r="I299" s="276" t="s">
        <v>1968</v>
      </c>
      <c r="J299" s="277"/>
      <c r="K299" s="303">
        <v>2</v>
      </c>
      <c r="L299" s="278">
        <v>1</v>
      </c>
      <c r="M299" s="279">
        <v>355</v>
      </c>
      <c r="N299" s="325">
        <v>426</v>
      </c>
      <c r="O299" s="280">
        <v>0.18</v>
      </c>
      <c r="P299" s="351">
        <f t="shared" si="5"/>
        <v>76.679999999999993</v>
      </c>
      <c r="Q299" s="281"/>
      <c r="R299" s="282"/>
      <c r="S299" s="282" t="s">
        <v>2937</v>
      </c>
      <c r="T299" s="282"/>
      <c r="U299" s="283" t="str">
        <f t="shared" si="6"/>
        <v>Sugar Work Gloves T 8-8 1/2</v>
      </c>
    </row>
    <row r="300" spans="1:21" s="2" customFormat="1" ht="96.75" customHeight="1">
      <c r="A300" s="261"/>
      <c r="B300" s="261"/>
      <c r="C300" s="261"/>
      <c r="D300" s="261"/>
      <c r="E300" s="261"/>
      <c r="F300" s="261"/>
      <c r="G300" s="275">
        <v>373</v>
      </c>
      <c r="H300" s="276" t="s">
        <v>1969</v>
      </c>
      <c r="I300" s="276" t="s">
        <v>1970</v>
      </c>
      <c r="J300" s="277"/>
      <c r="K300" s="303">
        <v>6</v>
      </c>
      <c r="L300" s="278">
        <v>1</v>
      </c>
      <c r="M300" s="279">
        <v>2814</v>
      </c>
      <c r="N300" s="325">
        <v>3376.8</v>
      </c>
      <c r="O300" s="280">
        <v>0.18</v>
      </c>
      <c r="P300" s="351">
        <f t="shared" si="5"/>
        <v>607.82399999999996</v>
      </c>
      <c r="Q300" s="281"/>
      <c r="R300" s="282"/>
      <c r="S300" s="282" t="s">
        <v>2937</v>
      </c>
      <c r="T300" s="282"/>
      <c r="U300" s="283" t="str">
        <f t="shared" si="6"/>
        <v>Sugar Saucepan Ø Cm 16 H 9</v>
      </c>
    </row>
    <row r="301" spans="1:21" s="2" customFormat="1" ht="96.75" customHeight="1">
      <c r="A301" s="261"/>
      <c r="B301" s="261"/>
      <c r="C301" s="261"/>
      <c r="D301" s="261"/>
      <c r="E301" s="261"/>
      <c r="F301" s="261"/>
      <c r="G301" s="275">
        <v>374</v>
      </c>
      <c r="H301" s="276" t="s">
        <v>1971</v>
      </c>
      <c r="I301" s="276" t="s">
        <v>1972</v>
      </c>
      <c r="J301" s="277"/>
      <c r="K301" s="303">
        <v>1</v>
      </c>
      <c r="L301" s="278">
        <v>1</v>
      </c>
      <c r="M301" s="279">
        <v>1787</v>
      </c>
      <c r="N301" s="325">
        <v>2144.4</v>
      </c>
      <c r="O301" s="280">
        <v>0.18</v>
      </c>
      <c r="P301" s="351">
        <f t="shared" si="5"/>
        <v>385.99200000000002</v>
      </c>
      <c r="Q301" s="281"/>
      <c r="R301" s="282"/>
      <c r="S301" s="282" t="s">
        <v>2937</v>
      </c>
      <c r="T301" s="282"/>
      <c r="U301" s="283" t="str">
        <f t="shared" si="6"/>
        <v>Sugar Bulb</v>
      </c>
    </row>
    <row r="302" spans="1:21" s="2" customFormat="1" ht="96.75" customHeight="1">
      <c r="A302" s="261"/>
      <c r="B302" s="261"/>
      <c r="C302" s="261"/>
      <c r="D302" s="261"/>
      <c r="E302" s="261"/>
      <c r="F302" s="261"/>
      <c r="G302" s="275">
        <v>375</v>
      </c>
      <c r="H302" s="276" t="s">
        <v>1973</v>
      </c>
      <c r="I302" s="276" t="s">
        <v>1177</v>
      </c>
      <c r="J302" s="277"/>
      <c r="K302" s="303">
        <v>1</v>
      </c>
      <c r="L302" s="278">
        <v>1</v>
      </c>
      <c r="M302" s="279">
        <v>2940</v>
      </c>
      <c r="N302" s="325">
        <v>3528</v>
      </c>
      <c r="O302" s="280">
        <v>0.18</v>
      </c>
      <c r="P302" s="351">
        <f t="shared" si="5"/>
        <v>635.04</v>
      </c>
      <c r="Q302" s="281"/>
      <c r="R302" s="282"/>
      <c r="S302" s="282" t="s">
        <v>2937</v>
      </c>
      <c r="T302" s="282"/>
      <c r="U302" s="283" t="str">
        <f t="shared" si="6"/>
        <v>Chef'S Torch Cm 8X7X16 Ml 200</v>
      </c>
    </row>
    <row r="303" spans="1:21" s="2" customFormat="1" ht="96.75" customHeight="1">
      <c r="A303" s="261"/>
      <c r="B303" s="261"/>
      <c r="C303" s="261"/>
      <c r="D303" s="261"/>
      <c r="E303" s="261"/>
      <c r="F303" s="261"/>
      <c r="G303" s="275">
        <v>376</v>
      </c>
      <c r="H303" s="276" t="s">
        <v>1974</v>
      </c>
      <c r="I303" s="276" t="s">
        <v>1975</v>
      </c>
      <c r="J303" s="277"/>
      <c r="K303" s="303">
        <v>1</v>
      </c>
      <c r="L303" s="278">
        <v>1</v>
      </c>
      <c r="M303" s="279">
        <v>9331</v>
      </c>
      <c r="N303" s="325">
        <v>11197.2</v>
      </c>
      <c r="O303" s="280">
        <v>0.18</v>
      </c>
      <c r="P303" s="351">
        <f t="shared" si="5"/>
        <v>2015.4960000000001</v>
      </c>
      <c r="Q303" s="281"/>
      <c r="R303" s="282"/>
      <c r="S303" s="282" t="s">
        <v>2937</v>
      </c>
      <c r="T303" s="282"/>
      <c r="U303" s="283" t="str">
        <f t="shared" si="6"/>
        <v>Electric Caramelising Rod Ø Cm 10</v>
      </c>
    </row>
    <row r="304" spans="1:21" s="2" customFormat="1" ht="96.75" customHeight="1">
      <c r="A304" s="261"/>
      <c r="B304" s="261"/>
      <c r="C304" s="261"/>
      <c r="D304" s="261"/>
      <c r="E304" s="261"/>
      <c r="F304" s="261"/>
      <c r="G304" s="275">
        <v>377</v>
      </c>
      <c r="H304" s="276" t="s">
        <v>1976</v>
      </c>
      <c r="I304" s="276" t="s">
        <v>1977</v>
      </c>
      <c r="J304" s="277"/>
      <c r="K304" s="303">
        <v>1</v>
      </c>
      <c r="L304" s="278">
        <v>1</v>
      </c>
      <c r="M304" s="279">
        <v>2200</v>
      </c>
      <c r="N304" s="325">
        <v>2640</v>
      </c>
      <c r="O304" s="280">
        <v>0.18</v>
      </c>
      <c r="P304" s="351">
        <f t="shared" si="5"/>
        <v>475.2</v>
      </c>
      <c r="Q304" s="281"/>
      <c r="R304" s="282"/>
      <c r="S304" s="282" t="s">
        <v>2937</v>
      </c>
      <c r="T304" s="282"/>
      <c r="U304" s="283" t="str">
        <f t="shared" si="6"/>
        <v>Leaf 913</v>
      </c>
    </row>
    <row r="305" spans="1:21" s="2" customFormat="1" ht="96.75" customHeight="1">
      <c r="A305" s="261"/>
      <c r="B305" s="261"/>
      <c r="C305" s="261"/>
      <c r="D305" s="261"/>
      <c r="E305" s="261"/>
      <c r="F305" s="261"/>
      <c r="G305" s="275">
        <v>378</v>
      </c>
      <c r="H305" s="276" t="s">
        <v>1978</v>
      </c>
      <c r="I305" s="276" t="s">
        <v>1979</v>
      </c>
      <c r="J305" s="277"/>
      <c r="K305" s="303">
        <v>1</v>
      </c>
      <c r="L305" s="278">
        <v>1</v>
      </c>
      <c r="M305" s="279">
        <v>2700</v>
      </c>
      <c r="N305" s="325">
        <v>3240</v>
      </c>
      <c r="O305" s="280">
        <v>0.18</v>
      </c>
      <c r="P305" s="351">
        <f t="shared" si="5"/>
        <v>583.19999999999993</v>
      </c>
      <c r="Q305" s="281"/>
      <c r="R305" s="282"/>
      <c r="S305" s="282" t="s">
        <v>2937</v>
      </c>
      <c r="T305" s="282"/>
      <c r="U305" s="283" t="str">
        <f t="shared" si="6"/>
        <v>Leaf 906</v>
      </c>
    </row>
    <row r="306" spans="1:21" s="2" customFormat="1" ht="96.75" customHeight="1">
      <c r="A306" s="261"/>
      <c r="B306" s="261"/>
      <c r="C306" s="261"/>
      <c r="D306" s="261"/>
      <c r="E306" s="261"/>
      <c r="F306" s="261"/>
      <c r="G306" s="275">
        <v>379</v>
      </c>
      <c r="H306" s="276" t="s">
        <v>1980</v>
      </c>
      <c r="I306" s="276" t="s">
        <v>1662</v>
      </c>
      <c r="J306" s="277"/>
      <c r="K306" s="303">
        <v>1</v>
      </c>
      <c r="L306" s="278">
        <v>1</v>
      </c>
      <c r="M306" s="279">
        <v>2667</v>
      </c>
      <c r="N306" s="325">
        <v>3200.4</v>
      </c>
      <c r="O306" s="280">
        <v>0.18</v>
      </c>
      <c r="P306" s="351">
        <f t="shared" si="5"/>
        <v>576.072</v>
      </c>
      <c r="Q306" s="281"/>
      <c r="R306" s="282"/>
      <c r="S306" s="282" t="s">
        <v>2937</v>
      </c>
      <c r="T306" s="282"/>
      <c r="U306" s="283" t="str">
        <f t="shared" si="6"/>
        <v>Set 8 Tools For Marzipan</v>
      </c>
    </row>
    <row r="307" spans="1:21" s="2" customFormat="1" ht="96.75" customHeight="1">
      <c r="A307" s="261"/>
      <c r="B307" s="261"/>
      <c r="C307" s="261"/>
      <c r="D307" s="261"/>
      <c r="E307" s="261"/>
      <c r="F307" s="261"/>
      <c r="G307" s="275">
        <v>380</v>
      </c>
      <c r="H307" s="276" t="s">
        <v>1981</v>
      </c>
      <c r="I307" s="276" t="s">
        <v>1802</v>
      </c>
      <c r="J307" s="277"/>
      <c r="K307" s="303">
        <v>1</v>
      </c>
      <c r="L307" s="278">
        <v>1</v>
      </c>
      <c r="M307" s="279">
        <v>4198</v>
      </c>
      <c r="N307" s="325">
        <v>5037.6000000000004</v>
      </c>
      <c r="O307" s="280">
        <v>0.18</v>
      </c>
      <c r="P307" s="351">
        <f t="shared" si="5"/>
        <v>906.76800000000003</v>
      </c>
      <c r="Q307" s="281"/>
      <c r="R307" s="282"/>
      <c r="S307" s="282" t="s">
        <v>2937</v>
      </c>
      <c r="T307" s="282"/>
      <c r="U307" s="283" t="str">
        <f t="shared" si="6"/>
        <v>Marzipan Set15 Pcs</v>
      </c>
    </row>
    <row r="308" spans="1:21" s="2" customFormat="1" ht="96.75" customHeight="1">
      <c r="A308" s="261"/>
      <c r="B308" s="261"/>
      <c r="C308" s="261"/>
      <c r="D308" s="261"/>
      <c r="E308" s="261"/>
      <c r="F308" s="261"/>
      <c r="G308" s="275">
        <v>381</v>
      </c>
      <c r="H308" s="276" t="s">
        <v>1982</v>
      </c>
      <c r="I308" s="276" t="s">
        <v>1177</v>
      </c>
      <c r="J308" s="277"/>
      <c r="K308" s="303">
        <v>1</v>
      </c>
      <c r="L308" s="278">
        <v>1</v>
      </c>
      <c r="M308" s="279">
        <v>30840</v>
      </c>
      <c r="N308" s="325">
        <v>37008</v>
      </c>
      <c r="O308" s="280">
        <v>0.18</v>
      </c>
      <c r="P308" s="351">
        <f t="shared" si="5"/>
        <v>6661.44</v>
      </c>
      <c r="Q308" s="281"/>
      <c r="R308" s="282"/>
      <c r="S308" s="282" t="s">
        <v>2937</v>
      </c>
      <c r="T308" s="282"/>
      <c r="U308" s="283" t="str">
        <f t="shared" si="6"/>
        <v>Dipping Equipment</v>
      </c>
    </row>
    <row r="309" spans="1:21" s="2" customFormat="1" ht="96.75" customHeight="1">
      <c r="A309" s="261"/>
      <c r="B309" s="261"/>
      <c r="C309" s="261"/>
      <c r="D309" s="261"/>
      <c r="E309" s="261"/>
      <c r="F309" s="261"/>
      <c r="G309" s="275">
        <v>382</v>
      </c>
      <c r="H309" s="276" t="s">
        <v>1982</v>
      </c>
      <c r="I309" s="276" t="s">
        <v>1177</v>
      </c>
      <c r="J309" s="277"/>
      <c r="K309" s="303">
        <v>1</v>
      </c>
      <c r="L309" s="278">
        <v>1</v>
      </c>
      <c r="M309" s="279">
        <v>71000</v>
      </c>
      <c r="N309" s="325">
        <v>85200</v>
      </c>
      <c r="O309" s="280">
        <v>0.18</v>
      </c>
      <c r="P309" s="351">
        <f t="shared" si="5"/>
        <v>15336</v>
      </c>
      <c r="Q309" s="281"/>
      <c r="R309" s="282"/>
      <c r="S309" s="282" t="s">
        <v>2937</v>
      </c>
      <c r="T309" s="282"/>
      <c r="U309" s="283" t="str">
        <f t="shared" si="6"/>
        <v>Dipping Equipment</v>
      </c>
    </row>
    <row r="310" spans="1:21" s="2" customFormat="1" ht="96.75" customHeight="1">
      <c r="A310" s="261"/>
      <c r="B310" s="261"/>
      <c r="C310" s="261"/>
      <c r="D310" s="261"/>
      <c r="E310" s="261"/>
      <c r="F310" s="261"/>
      <c r="G310" s="275">
        <v>383</v>
      </c>
      <c r="H310" s="276" t="s">
        <v>1983</v>
      </c>
      <c r="I310" s="276" t="s">
        <v>1984</v>
      </c>
      <c r="J310" s="277"/>
      <c r="K310" s="303">
        <v>3</v>
      </c>
      <c r="L310" s="278">
        <v>1</v>
      </c>
      <c r="M310" s="279">
        <v>767</v>
      </c>
      <c r="N310" s="325">
        <v>920.4</v>
      </c>
      <c r="O310" s="280">
        <v>0.18</v>
      </c>
      <c r="P310" s="351">
        <f t="shared" si="5"/>
        <v>165.672</v>
      </c>
      <c r="Q310" s="281"/>
      <c r="R310" s="282"/>
      <c r="S310" s="282" t="s">
        <v>2937</v>
      </c>
      <c r="T310" s="282"/>
      <c r="U310" s="283" t="str">
        <f t="shared" si="6"/>
        <v>Mold 1/2 Spheres</v>
      </c>
    </row>
    <row r="311" spans="1:21" s="2" customFormat="1" ht="96.75" customHeight="1">
      <c r="A311" s="261"/>
      <c r="B311" s="261"/>
      <c r="C311" s="261"/>
      <c r="D311" s="261"/>
      <c r="E311" s="261"/>
      <c r="F311" s="261"/>
      <c r="G311" s="275">
        <v>384</v>
      </c>
      <c r="H311" s="276" t="s">
        <v>1985</v>
      </c>
      <c r="I311" s="276" t="s">
        <v>1177</v>
      </c>
      <c r="J311" s="277"/>
      <c r="K311" s="303">
        <v>3</v>
      </c>
      <c r="L311" s="278">
        <v>1</v>
      </c>
      <c r="M311" s="279">
        <v>651</v>
      </c>
      <c r="N311" s="325">
        <v>781.2</v>
      </c>
      <c r="O311" s="280">
        <v>0.18</v>
      </c>
      <c r="P311" s="351">
        <f t="shared" si="5"/>
        <v>140.61600000000001</v>
      </c>
      <c r="Q311" s="281"/>
      <c r="R311" s="282"/>
      <c r="S311" s="282" t="s">
        <v>2937</v>
      </c>
      <c r="T311" s="282"/>
      <c r="U311" s="283" t="str">
        <f t="shared" si="6"/>
        <v>Working Aluminium Sheet 60X40</v>
      </c>
    </row>
    <row r="312" spans="1:21" s="2" customFormat="1" ht="96.75" customHeight="1">
      <c r="A312" s="261"/>
      <c r="B312" s="261"/>
      <c r="C312" s="261"/>
      <c r="D312" s="261"/>
      <c r="E312" s="261"/>
      <c r="F312" s="261"/>
      <c r="G312" s="275">
        <v>386</v>
      </c>
      <c r="H312" s="276" t="s">
        <v>1986</v>
      </c>
      <c r="I312" s="276" t="s">
        <v>1177</v>
      </c>
      <c r="J312" s="277"/>
      <c r="K312" s="303">
        <v>1</v>
      </c>
      <c r="L312" s="278">
        <v>1</v>
      </c>
      <c r="M312" s="279">
        <v>75114</v>
      </c>
      <c r="N312" s="325">
        <v>90136.8</v>
      </c>
      <c r="O312" s="280">
        <v>0.18</v>
      </c>
      <c r="P312" s="351">
        <f t="shared" si="5"/>
        <v>16224.624</v>
      </c>
      <c r="Q312" s="281"/>
      <c r="R312" s="282"/>
      <c r="S312" s="282" t="s">
        <v>2937</v>
      </c>
      <c r="T312" s="282"/>
      <c r="U312" s="283" t="str">
        <f t="shared" si="6"/>
        <v>Choco Shaver Hand Operated</v>
      </c>
    </row>
    <row r="313" spans="1:21" s="2" customFormat="1" ht="96.75" customHeight="1">
      <c r="A313" s="261"/>
      <c r="B313" s="261"/>
      <c r="C313" s="261"/>
      <c r="D313" s="261"/>
      <c r="E313" s="261"/>
      <c r="F313" s="261"/>
      <c r="G313" s="275">
        <v>387</v>
      </c>
      <c r="H313" s="276" t="s">
        <v>1987</v>
      </c>
      <c r="I313" s="276" t="s">
        <v>1177</v>
      </c>
      <c r="J313" s="277"/>
      <c r="K313" s="303">
        <v>1</v>
      </c>
      <c r="L313" s="278">
        <v>1</v>
      </c>
      <c r="M313" s="279">
        <v>1617</v>
      </c>
      <c r="N313" s="325">
        <v>1940.4</v>
      </c>
      <c r="O313" s="280">
        <v>0.18</v>
      </c>
      <c r="P313" s="351">
        <f t="shared" si="5"/>
        <v>349.27199999999999</v>
      </c>
      <c r="Q313" s="281"/>
      <c r="R313" s="282"/>
      <c r="S313" s="282" t="s">
        <v>2937</v>
      </c>
      <c r="T313" s="282"/>
      <c r="U313" s="283" t="str">
        <f t="shared" si="6"/>
        <v>Chocolate Apron</v>
      </c>
    </row>
    <row r="314" spans="1:21" s="2" customFormat="1" ht="96.75" customHeight="1">
      <c r="A314" s="261"/>
      <c r="B314" s="261"/>
      <c r="C314" s="261"/>
      <c r="D314" s="261"/>
      <c r="E314" s="261"/>
      <c r="F314" s="261"/>
      <c r="G314" s="275">
        <v>390</v>
      </c>
      <c r="H314" s="276" t="s">
        <v>1988</v>
      </c>
      <c r="I314" s="276" t="s">
        <v>1664</v>
      </c>
      <c r="J314" s="277"/>
      <c r="K314" s="303">
        <v>6</v>
      </c>
      <c r="L314" s="278">
        <v>1</v>
      </c>
      <c r="M314" s="279">
        <v>1175</v>
      </c>
      <c r="N314" s="325">
        <v>1410</v>
      </c>
      <c r="O314" s="280">
        <v>0.18</v>
      </c>
      <c r="P314" s="351">
        <f t="shared" si="5"/>
        <v>253.79999999999998</v>
      </c>
      <c r="Q314" s="281"/>
      <c r="R314" s="282"/>
      <c r="S314" s="282" t="s">
        <v>2937</v>
      </c>
      <c r="T314" s="282"/>
      <c r="U314" s="283" t="str">
        <f t="shared" si="6"/>
        <v>Chocolate MOld 12 Pz 13 Gr</v>
      </c>
    </row>
    <row r="315" spans="1:21" s="2" customFormat="1" ht="96.75" customHeight="1">
      <c r="A315" s="261"/>
      <c r="B315" s="261"/>
      <c r="C315" s="261"/>
      <c r="D315" s="261"/>
      <c r="E315" s="261"/>
      <c r="F315" s="261"/>
      <c r="G315" s="275">
        <v>391</v>
      </c>
      <c r="H315" s="276" t="s">
        <v>1991</v>
      </c>
      <c r="I315" s="276" t="s">
        <v>1664</v>
      </c>
      <c r="J315" s="277"/>
      <c r="K315" s="303">
        <v>1</v>
      </c>
      <c r="L315" s="278">
        <v>1</v>
      </c>
      <c r="M315" s="279">
        <v>1175</v>
      </c>
      <c r="N315" s="325">
        <v>1410</v>
      </c>
      <c r="O315" s="280">
        <v>0.18</v>
      </c>
      <c r="P315" s="351">
        <f t="shared" si="5"/>
        <v>253.79999999999998</v>
      </c>
      <c r="Q315" s="281"/>
      <c r="R315" s="282"/>
      <c r="S315" s="282" t="s">
        <v>2937</v>
      </c>
      <c r="T315" s="282"/>
      <c r="U315" s="283" t="str">
        <f t="shared" si="6"/>
        <v>Chocolate MOld 20 Pz 10 Gr</v>
      </c>
    </row>
    <row r="316" spans="1:21" s="2" customFormat="1" ht="96.75" customHeight="1">
      <c r="A316" s="261"/>
      <c r="B316" s="261"/>
      <c r="C316" s="261"/>
      <c r="D316" s="261"/>
      <c r="E316" s="261"/>
      <c r="F316" s="261"/>
      <c r="G316" s="275">
        <v>392</v>
      </c>
      <c r="H316" s="276" t="s">
        <v>1992</v>
      </c>
      <c r="I316" s="276" t="s">
        <v>1664</v>
      </c>
      <c r="J316" s="277"/>
      <c r="K316" s="303">
        <v>3</v>
      </c>
      <c r="L316" s="278">
        <v>1</v>
      </c>
      <c r="M316" s="279">
        <v>1175</v>
      </c>
      <c r="N316" s="325">
        <v>1410</v>
      </c>
      <c r="O316" s="280">
        <v>0.18</v>
      </c>
      <c r="P316" s="351">
        <f t="shared" si="5"/>
        <v>253.79999999999998</v>
      </c>
      <c r="Q316" s="281"/>
      <c r="R316" s="282"/>
      <c r="S316" s="282" t="s">
        <v>2937</v>
      </c>
      <c r="T316" s="282"/>
      <c r="U316" s="283" t="str">
        <f t="shared" si="6"/>
        <v>Chocolate MOld 24 Pz 9 Gr</v>
      </c>
    </row>
    <row r="317" spans="1:21" s="2" customFormat="1" ht="96.75" customHeight="1">
      <c r="A317" s="261"/>
      <c r="B317" s="261"/>
      <c r="C317" s="261"/>
      <c r="D317" s="261"/>
      <c r="E317" s="261"/>
      <c r="F317" s="261"/>
      <c r="G317" s="275">
        <v>393</v>
      </c>
      <c r="H317" s="276" t="s">
        <v>1993</v>
      </c>
      <c r="I317" s="276" t="s">
        <v>1994</v>
      </c>
      <c r="J317" s="277"/>
      <c r="K317" s="303">
        <v>3</v>
      </c>
      <c r="L317" s="278">
        <v>1</v>
      </c>
      <c r="M317" s="279">
        <v>1847.9999999999998</v>
      </c>
      <c r="N317" s="325">
        <v>2217.6</v>
      </c>
      <c r="O317" s="280">
        <v>0.18</v>
      </c>
      <c r="P317" s="351">
        <f t="shared" si="5"/>
        <v>399.16799999999995</v>
      </c>
      <c r="Q317" s="281"/>
      <c r="R317" s="282"/>
      <c r="S317" s="282" t="s">
        <v>2937</v>
      </c>
      <c r="T317" s="282"/>
      <c r="U317" s="283" t="str">
        <f t="shared" si="6"/>
        <v>Rabbit And Chick H 17 Cm X2</v>
      </c>
    </row>
    <row r="318" spans="1:21" s="2" customFormat="1" ht="96.75" customHeight="1">
      <c r="A318" s="261"/>
      <c r="B318" s="261"/>
      <c r="C318" s="261"/>
      <c r="D318" s="261"/>
      <c r="E318" s="261"/>
      <c r="F318" s="261"/>
      <c r="G318" s="275">
        <v>395</v>
      </c>
      <c r="H318" s="276" t="s">
        <v>1995</v>
      </c>
      <c r="I318" s="276" t="s">
        <v>1664</v>
      </c>
      <c r="J318" s="277"/>
      <c r="K318" s="303">
        <v>3</v>
      </c>
      <c r="L318" s="278">
        <v>1</v>
      </c>
      <c r="M318" s="279">
        <v>1175</v>
      </c>
      <c r="N318" s="325">
        <v>1410</v>
      </c>
      <c r="O318" s="280">
        <v>0.18</v>
      </c>
      <c r="P318" s="351">
        <f t="shared" si="5"/>
        <v>253.79999999999998</v>
      </c>
      <c r="Q318" s="281"/>
      <c r="R318" s="282"/>
      <c r="S318" s="282" t="s">
        <v>2937</v>
      </c>
      <c r="T318" s="282"/>
      <c r="U318" s="283" t="str">
        <f t="shared" si="6"/>
        <v>Cups MOld 33X31 H 20 Mm 24 Pz</v>
      </c>
    </row>
    <row r="319" spans="1:21" s="2" customFormat="1" ht="96.75" customHeight="1">
      <c r="A319" s="261"/>
      <c r="B319" s="261"/>
      <c r="C319" s="261"/>
      <c r="D319" s="261"/>
      <c r="E319" s="261"/>
      <c r="F319" s="261"/>
      <c r="G319" s="275">
        <v>396</v>
      </c>
      <c r="H319" s="276" t="s">
        <v>1996</v>
      </c>
      <c r="I319" s="276" t="s">
        <v>1997</v>
      </c>
      <c r="J319" s="277"/>
      <c r="K319" s="303">
        <v>8</v>
      </c>
      <c r="L319" s="278">
        <v>1</v>
      </c>
      <c r="M319" s="279">
        <v>542.08000000000004</v>
      </c>
      <c r="N319" s="325">
        <v>650.49600000000009</v>
      </c>
      <c r="O319" s="280">
        <v>0.18</v>
      </c>
      <c r="P319" s="351">
        <f t="shared" si="5"/>
        <v>117.08928000000002</v>
      </c>
      <c r="Q319" s="281"/>
      <c r="R319" s="282"/>
      <c r="S319" s="282" t="s">
        <v>2937</v>
      </c>
      <c r="T319" s="282"/>
      <c r="U319" s="283" t="str">
        <f t="shared" si="6"/>
        <v>Chocolate Bars Cm 15X7, 5 Pcs</v>
      </c>
    </row>
    <row r="320" spans="1:21" s="2" customFormat="1" ht="96.75" customHeight="1">
      <c r="A320" s="261"/>
      <c r="B320" s="261"/>
      <c r="C320" s="261"/>
      <c r="D320" s="261"/>
      <c r="E320" s="261"/>
      <c r="F320" s="261"/>
      <c r="G320" s="275">
        <v>397</v>
      </c>
      <c r="H320" s="276" t="s">
        <v>1998</v>
      </c>
      <c r="I320" s="276" t="s">
        <v>1177</v>
      </c>
      <c r="J320" s="277"/>
      <c r="K320" s="303">
        <v>3</v>
      </c>
      <c r="L320" s="278">
        <v>1</v>
      </c>
      <c r="M320" s="279">
        <v>3326.3999999999996</v>
      </c>
      <c r="N320" s="325">
        <v>3991.6799999999994</v>
      </c>
      <c r="O320" s="280">
        <v>0.18</v>
      </c>
      <c r="P320" s="351">
        <f t="shared" si="5"/>
        <v>718.50239999999985</v>
      </c>
      <c r="Q320" s="281"/>
      <c r="R320" s="282"/>
      <c r="S320" s="282" t="s">
        <v>2937</v>
      </c>
      <c r="T320" s="282"/>
      <c r="U320" s="283" t="str">
        <f t="shared" si="6"/>
        <v>Chocolate Mould H661023/B</v>
      </c>
    </row>
    <row r="321" spans="1:21" s="2" customFormat="1" ht="96.75" customHeight="1">
      <c r="A321" s="261"/>
      <c r="B321" s="261"/>
      <c r="C321" s="261"/>
      <c r="D321" s="261"/>
      <c r="E321" s="261"/>
      <c r="F321" s="261"/>
      <c r="G321" s="275">
        <v>398</v>
      </c>
      <c r="H321" s="276" t="s">
        <v>1999</v>
      </c>
      <c r="I321" s="276" t="s">
        <v>1177</v>
      </c>
      <c r="J321" s="277"/>
      <c r="K321" s="303">
        <v>3</v>
      </c>
      <c r="L321" s="278">
        <v>1</v>
      </c>
      <c r="M321" s="279">
        <v>2710.3999999999996</v>
      </c>
      <c r="N321" s="325">
        <v>3252.4799999999996</v>
      </c>
      <c r="O321" s="280">
        <v>0.18</v>
      </c>
      <c r="P321" s="351">
        <f t="shared" si="5"/>
        <v>585.44639999999993</v>
      </c>
      <c r="Q321" s="281"/>
      <c r="R321" s="282"/>
      <c r="S321" s="282" t="s">
        <v>2937</v>
      </c>
      <c r="T321" s="282"/>
      <c r="U321" s="283" t="str">
        <f t="shared" si="6"/>
        <v>Chocoate Mould - Pumpkin 105 H928</v>
      </c>
    </row>
    <row r="322" spans="1:21" s="2" customFormat="1" ht="96.75" customHeight="1">
      <c r="A322" s="261"/>
      <c r="B322" s="261"/>
      <c r="C322" s="261"/>
      <c r="D322" s="261"/>
      <c r="E322" s="261"/>
      <c r="F322" s="261"/>
      <c r="G322" s="275">
        <v>399</v>
      </c>
      <c r="H322" s="276" t="s">
        <v>2000</v>
      </c>
      <c r="I322" s="276" t="s">
        <v>1664</v>
      </c>
      <c r="J322" s="277"/>
      <c r="K322" s="303">
        <v>3</v>
      </c>
      <c r="L322" s="278">
        <v>1</v>
      </c>
      <c r="M322" s="279">
        <v>1232</v>
      </c>
      <c r="N322" s="325">
        <v>1478.4</v>
      </c>
      <c r="O322" s="280">
        <v>0.18</v>
      </c>
      <c r="P322" s="351">
        <f t="shared" si="5"/>
        <v>266.11200000000002</v>
      </c>
      <c r="Q322" s="281"/>
      <c r="R322" s="282"/>
      <c r="S322" s="282" t="s">
        <v>2937</v>
      </c>
      <c r="T322" s="282"/>
      <c r="U322" s="283" t="str">
        <f t="shared" si="6"/>
        <v>Cones MOld Ø 32 H 37 Mm 20 Pz</v>
      </c>
    </row>
    <row r="323" spans="1:21" s="2" customFormat="1" ht="96.75" customHeight="1">
      <c r="A323" s="261"/>
      <c r="B323" s="261"/>
      <c r="C323" s="261"/>
      <c r="D323" s="261"/>
      <c r="E323" s="261"/>
      <c r="F323" s="261"/>
      <c r="G323" s="275">
        <v>400</v>
      </c>
      <c r="H323" s="276" t="s">
        <v>2001</v>
      </c>
      <c r="I323" s="276" t="s">
        <v>1177</v>
      </c>
      <c r="J323" s="277"/>
      <c r="K323" s="303">
        <v>3</v>
      </c>
      <c r="L323" s="278">
        <v>1</v>
      </c>
      <c r="M323" s="279">
        <v>1232</v>
      </c>
      <c r="N323" s="325">
        <v>1478.4</v>
      </c>
      <c r="O323" s="280">
        <v>0.18</v>
      </c>
      <c r="P323" s="351">
        <f t="shared" ref="P323:P351" si="7">O323*N323</f>
        <v>266.11200000000002</v>
      </c>
      <c r="Q323" s="281"/>
      <c r="R323" s="282"/>
      <c r="S323" s="282" t="s">
        <v>2937</v>
      </c>
      <c r="T323" s="282"/>
      <c r="U323" s="283" t="str">
        <f t="shared" si="6"/>
        <v>Moulds For Chocolats</v>
      </c>
    </row>
    <row r="324" spans="1:21" s="2" customFormat="1" ht="96.75" customHeight="1">
      <c r="A324" s="261"/>
      <c r="B324" s="261"/>
      <c r="C324" s="261"/>
      <c r="D324" s="261"/>
      <c r="E324" s="261"/>
      <c r="F324" s="261"/>
      <c r="G324" s="275">
        <v>401</v>
      </c>
      <c r="H324" s="276" t="s">
        <v>1996</v>
      </c>
      <c r="I324" s="276" t="s">
        <v>1997</v>
      </c>
      <c r="J324" s="277"/>
      <c r="K324" s="303">
        <v>5</v>
      </c>
      <c r="L324" s="278">
        <v>1</v>
      </c>
      <c r="M324" s="279">
        <v>542.08000000000004</v>
      </c>
      <c r="N324" s="325">
        <v>650.49600000000009</v>
      </c>
      <c r="O324" s="280">
        <v>0.18</v>
      </c>
      <c r="P324" s="351">
        <f t="shared" si="7"/>
        <v>117.08928000000002</v>
      </c>
      <c r="Q324" s="281"/>
      <c r="R324" s="282"/>
      <c r="S324" s="282" t="s">
        <v>2937</v>
      </c>
      <c r="T324" s="282"/>
      <c r="U324" s="283" t="str">
        <f t="shared" ref="U324:U350" si="8">H324</f>
        <v>Chocolate Bars Cm 15X7, 5 Pcs</v>
      </c>
    </row>
    <row r="325" spans="1:21" s="2" customFormat="1" ht="96.75" customHeight="1">
      <c r="A325" s="261"/>
      <c r="B325" s="261"/>
      <c r="C325" s="261"/>
      <c r="D325" s="261"/>
      <c r="E325" s="261"/>
      <c r="F325" s="261"/>
      <c r="G325" s="275">
        <v>402</v>
      </c>
      <c r="H325" s="276" t="s">
        <v>1996</v>
      </c>
      <c r="I325" s="276" t="s">
        <v>1997</v>
      </c>
      <c r="J325" s="277"/>
      <c r="K325" s="303">
        <v>5</v>
      </c>
      <c r="L325" s="278">
        <v>1</v>
      </c>
      <c r="M325" s="279">
        <v>542.08000000000004</v>
      </c>
      <c r="N325" s="325">
        <v>650.49600000000009</v>
      </c>
      <c r="O325" s="280">
        <v>0.18</v>
      </c>
      <c r="P325" s="351">
        <f t="shared" si="7"/>
        <v>117.08928000000002</v>
      </c>
      <c r="Q325" s="281"/>
      <c r="R325" s="282"/>
      <c r="S325" s="282" t="s">
        <v>2937</v>
      </c>
      <c r="T325" s="282"/>
      <c r="U325" s="283" t="str">
        <f t="shared" si="8"/>
        <v>Chocolate Bars Cm 15X7, 5 Pcs</v>
      </c>
    </row>
    <row r="326" spans="1:21" s="2" customFormat="1" ht="96.75" customHeight="1">
      <c r="A326" s="261"/>
      <c r="B326" s="261"/>
      <c r="C326" s="261"/>
      <c r="D326" s="261"/>
      <c r="E326" s="261"/>
      <c r="F326" s="261"/>
      <c r="G326" s="275">
        <v>403</v>
      </c>
      <c r="H326" s="276" t="s">
        <v>2002</v>
      </c>
      <c r="I326" s="276" t="s">
        <v>1664</v>
      </c>
      <c r="J326" s="277"/>
      <c r="K326" s="303">
        <v>5</v>
      </c>
      <c r="L326" s="278">
        <v>1</v>
      </c>
      <c r="M326" s="279">
        <v>1201.1999999999998</v>
      </c>
      <c r="N326" s="325">
        <v>1441.4399999999998</v>
      </c>
      <c r="O326" s="280">
        <v>0.18</v>
      </c>
      <c r="P326" s="351">
        <f t="shared" si="7"/>
        <v>259.45919999999995</v>
      </c>
      <c r="Q326" s="281"/>
      <c r="R326" s="282"/>
      <c r="S326" s="282" t="s">
        <v>2937</v>
      </c>
      <c r="T326" s="282"/>
      <c r="U326" s="283" t="str">
        <f t="shared" si="8"/>
        <v>Chocolate MOld 16 Pcs 5 Gr</v>
      </c>
    </row>
    <row r="327" spans="1:21" s="2" customFormat="1" ht="96.75" customHeight="1">
      <c r="A327" s="261"/>
      <c r="B327" s="261"/>
      <c r="C327" s="261"/>
      <c r="D327" s="261"/>
      <c r="E327" s="261"/>
      <c r="F327" s="261"/>
      <c r="G327" s="275">
        <v>404</v>
      </c>
      <c r="H327" s="276" t="s">
        <v>1989</v>
      </c>
      <c r="I327" s="276" t="s">
        <v>1990</v>
      </c>
      <c r="J327" s="277"/>
      <c r="K327" s="303">
        <v>3</v>
      </c>
      <c r="L327" s="278">
        <v>1</v>
      </c>
      <c r="M327" s="279">
        <v>1201.1999999999998</v>
      </c>
      <c r="N327" s="325">
        <v>1441.4399999999998</v>
      </c>
      <c r="O327" s="280">
        <v>0.18</v>
      </c>
      <c r="P327" s="351">
        <f t="shared" si="7"/>
        <v>259.45919999999995</v>
      </c>
      <c r="Q327" s="281"/>
      <c r="R327" s="282"/>
      <c r="S327" s="282" t="s">
        <v>2937</v>
      </c>
      <c r="T327" s="282"/>
      <c r="U327" s="283" t="str">
        <f t="shared" si="8"/>
        <v>Chocolate Mould Cm 17,5X27,5</v>
      </c>
    </row>
    <row r="328" spans="1:21" s="2" customFormat="1" ht="96.75" customHeight="1">
      <c r="A328" s="261"/>
      <c r="B328" s="261"/>
      <c r="C328" s="261"/>
      <c r="D328" s="261"/>
      <c r="E328" s="261"/>
      <c r="F328" s="261"/>
      <c r="G328" s="275">
        <v>405</v>
      </c>
      <c r="H328" s="276" t="s">
        <v>2003</v>
      </c>
      <c r="I328" s="276" t="s">
        <v>1208</v>
      </c>
      <c r="J328" s="277"/>
      <c r="K328" s="303">
        <v>3</v>
      </c>
      <c r="L328" s="278">
        <v>1</v>
      </c>
      <c r="M328" s="279">
        <v>1201.1999999999998</v>
      </c>
      <c r="N328" s="325">
        <v>1441.4399999999998</v>
      </c>
      <c r="O328" s="280">
        <v>0.18</v>
      </c>
      <c r="P328" s="351">
        <f t="shared" si="7"/>
        <v>259.45919999999995</v>
      </c>
      <c r="Q328" s="281"/>
      <c r="R328" s="282"/>
      <c r="S328" s="282" t="s">
        <v>2937</v>
      </c>
      <c r="T328" s="282"/>
      <c r="U328" s="283" t="str">
        <f t="shared" si="8"/>
        <v>Mould For Chocolat</v>
      </c>
    </row>
    <row r="329" spans="1:21" s="2" customFormat="1" ht="96.75" customHeight="1">
      <c r="A329" s="261"/>
      <c r="B329" s="261"/>
      <c r="C329" s="261"/>
      <c r="D329" s="261"/>
      <c r="E329" s="261"/>
      <c r="F329" s="261"/>
      <c r="G329" s="275">
        <v>406</v>
      </c>
      <c r="H329" s="276" t="s">
        <v>2001</v>
      </c>
      <c r="I329" s="276" t="s">
        <v>1177</v>
      </c>
      <c r="J329" s="277"/>
      <c r="K329" s="303">
        <v>3</v>
      </c>
      <c r="L329" s="278">
        <v>1</v>
      </c>
      <c r="M329" s="279">
        <v>1201.1999999999998</v>
      </c>
      <c r="N329" s="325">
        <v>1441.4399999999998</v>
      </c>
      <c r="O329" s="280">
        <v>0.18</v>
      </c>
      <c r="P329" s="351">
        <f t="shared" si="7"/>
        <v>259.45919999999995</v>
      </c>
      <c r="Q329" s="281"/>
      <c r="R329" s="282"/>
      <c r="S329" s="282" t="s">
        <v>2937</v>
      </c>
      <c r="T329" s="282"/>
      <c r="U329" s="283" t="str">
        <f t="shared" si="8"/>
        <v>Moulds For Chocolats</v>
      </c>
    </row>
    <row r="330" spans="1:21" s="2" customFormat="1" ht="96.75" customHeight="1">
      <c r="A330" s="261"/>
      <c r="B330" s="261"/>
      <c r="C330" s="261"/>
      <c r="D330" s="261"/>
      <c r="E330" s="261"/>
      <c r="F330" s="261"/>
      <c r="G330" s="275">
        <v>407</v>
      </c>
      <c r="H330" s="276" t="s">
        <v>2001</v>
      </c>
      <c r="I330" s="276" t="s">
        <v>1177</v>
      </c>
      <c r="J330" s="277"/>
      <c r="K330" s="303">
        <v>3</v>
      </c>
      <c r="L330" s="278">
        <v>1</v>
      </c>
      <c r="M330" s="279">
        <v>1201.1999999999998</v>
      </c>
      <c r="N330" s="325">
        <v>1441.4399999999998</v>
      </c>
      <c r="O330" s="280">
        <v>0.18</v>
      </c>
      <c r="P330" s="351">
        <f t="shared" si="7"/>
        <v>259.45919999999995</v>
      </c>
      <c r="Q330" s="281"/>
      <c r="R330" s="282"/>
      <c r="S330" s="282" t="s">
        <v>2937</v>
      </c>
      <c r="T330" s="282"/>
      <c r="U330" s="283" t="str">
        <f t="shared" si="8"/>
        <v>Moulds For Chocolats</v>
      </c>
    </row>
    <row r="331" spans="1:21" s="2" customFormat="1" ht="96.75" customHeight="1">
      <c r="A331" s="261"/>
      <c r="B331" s="261"/>
      <c r="C331" s="261"/>
      <c r="D331" s="261"/>
      <c r="E331" s="261"/>
      <c r="F331" s="261"/>
      <c r="G331" s="275">
        <v>408</v>
      </c>
      <c r="H331" s="276" t="s">
        <v>1989</v>
      </c>
      <c r="I331" s="276" t="s">
        <v>1990</v>
      </c>
      <c r="J331" s="277"/>
      <c r="K331" s="303">
        <v>3</v>
      </c>
      <c r="L331" s="278">
        <v>1</v>
      </c>
      <c r="M331" s="279">
        <v>1201.1999999999998</v>
      </c>
      <c r="N331" s="325">
        <v>1441.4399999999998</v>
      </c>
      <c r="O331" s="280">
        <v>0.18</v>
      </c>
      <c r="P331" s="351">
        <f t="shared" si="7"/>
        <v>259.45919999999995</v>
      </c>
      <c r="Q331" s="281"/>
      <c r="R331" s="282"/>
      <c r="S331" s="282" t="s">
        <v>2937</v>
      </c>
      <c r="T331" s="282"/>
      <c r="U331" s="283" t="str">
        <f t="shared" si="8"/>
        <v>Chocolate Mould Cm 17,5X27,5</v>
      </c>
    </row>
    <row r="332" spans="1:21" s="2" customFormat="1" ht="96.75" customHeight="1">
      <c r="A332" s="261"/>
      <c r="B332" s="261"/>
      <c r="C332" s="261"/>
      <c r="D332" s="261"/>
      <c r="E332" s="261"/>
      <c r="F332" s="261"/>
      <c r="G332" s="275">
        <v>409</v>
      </c>
      <c r="H332" s="276" t="s">
        <v>1989</v>
      </c>
      <c r="I332" s="276" t="s">
        <v>1990</v>
      </c>
      <c r="J332" s="277"/>
      <c r="K332" s="303">
        <v>3</v>
      </c>
      <c r="L332" s="278">
        <v>1</v>
      </c>
      <c r="M332" s="279">
        <v>1201.1999999999998</v>
      </c>
      <c r="N332" s="325">
        <v>1441.4399999999998</v>
      </c>
      <c r="O332" s="280">
        <v>0.18</v>
      </c>
      <c r="P332" s="351">
        <f t="shared" si="7"/>
        <v>259.45919999999995</v>
      </c>
      <c r="Q332" s="281"/>
      <c r="R332" s="282"/>
      <c r="S332" s="282" t="s">
        <v>2937</v>
      </c>
      <c r="T332" s="282"/>
      <c r="U332" s="283" t="str">
        <f t="shared" si="8"/>
        <v>Chocolate Mould Cm 17,5X27,5</v>
      </c>
    </row>
    <row r="333" spans="1:21" s="2" customFormat="1" ht="96.75" customHeight="1">
      <c r="A333" s="261"/>
      <c r="B333" s="261"/>
      <c r="C333" s="261"/>
      <c r="D333" s="261"/>
      <c r="E333" s="261"/>
      <c r="F333" s="261"/>
      <c r="G333" s="275">
        <v>410</v>
      </c>
      <c r="H333" s="276" t="s">
        <v>2001</v>
      </c>
      <c r="I333" s="276" t="s">
        <v>1177</v>
      </c>
      <c r="J333" s="277"/>
      <c r="K333" s="303">
        <v>3</v>
      </c>
      <c r="L333" s="278">
        <v>1</v>
      </c>
      <c r="M333" s="279">
        <v>1201.1999999999998</v>
      </c>
      <c r="N333" s="325">
        <v>1441.4399999999998</v>
      </c>
      <c r="O333" s="280">
        <v>0.18</v>
      </c>
      <c r="P333" s="351">
        <f t="shared" si="7"/>
        <v>259.45919999999995</v>
      </c>
      <c r="Q333" s="281"/>
      <c r="R333" s="282"/>
      <c r="S333" s="282" t="s">
        <v>2937</v>
      </c>
      <c r="T333" s="282"/>
      <c r="U333" s="283" t="str">
        <f t="shared" si="8"/>
        <v>Moulds For Chocolats</v>
      </c>
    </row>
    <row r="334" spans="1:21" s="2" customFormat="1" ht="96.75" customHeight="1">
      <c r="A334" s="261"/>
      <c r="B334" s="261"/>
      <c r="C334" s="261"/>
      <c r="D334" s="261"/>
      <c r="E334" s="261"/>
      <c r="F334" s="261"/>
      <c r="G334" s="275">
        <v>411</v>
      </c>
      <c r="H334" s="276" t="s">
        <v>2004</v>
      </c>
      <c r="I334" s="276" t="s">
        <v>1177</v>
      </c>
      <c r="J334" s="277"/>
      <c r="K334" s="303">
        <v>3</v>
      </c>
      <c r="L334" s="278">
        <v>1</v>
      </c>
      <c r="M334" s="279">
        <v>1201.1999999999998</v>
      </c>
      <c r="N334" s="325">
        <v>1441.4399999999998</v>
      </c>
      <c r="O334" s="280">
        <v>0.18</v>
      </c>
      <c r="P334" s="351">
        <f t="shared" si="7"/>
        <v>259.45919999999995</v>
      </c>
      <c r="Q334" s="281"/>
      <c r="R334" s="282"/>
      <c r="S334" s="282" t="s">
        <v>2937</v>
      </c>
      <c r="T334" s="282"/>
      <c r="U334" s="283" t="str">
        <f t="shared" si="8"/>
        <v>Mould For Cup</v>
      </c>
    </row>
    <row r="335" spans="1:21" s="2" customFormat="1" ht="96.75" customHeight="1">
      <c r="A335" s="261"/>
      <c r="B335" s="261"/>
      <c r="C335" s="261"/>
      <c r="D335" s="261"/>
      <c r="E335" s="261"/>
      <c r="F335" s="261"/>
      <c r="G335" s="275">
        <v>412</v>
      </c>
      <c r="H335" s="276" t="s">
        <v>2001</v>
      </c>
      <c r="I335" s="276" t="s">
        <v>1177</v>
      </c>
      <c r="J335" s="277"/>
      <c r="K335" s="303">
        <v>3</v>
      </c>
      <c r="L335" s="278">
        <v>1</v>
      </c>
      <c r="M335" s="279">
        <v>1201.1999999999998</v>
      </c>
      <c r="N335" s="325">
        <v>1441.4399999999998</v>
      </c>
      <c r="O335" s="280">
        <v>0.18</v>
      </c>
      <c r="P335" s="351">
        <f t="shared" si="7"/>
        <v>259.45919999999995</v>
      </c>
      <c r="Q335" s="281"/>
      <c r="R335" s="282"/>
      <c r="S335" s="282" t="s">
        <v>2937</v>
      </c>
      <c r="T335" s="282"/>
      <c r="U335" s="283" t="str">
        <f t="shared" si="8"/>
        <v>Moulds For Chocolats</v>
      </c>
    </row>
    <row r="336" spans="1:21" s="2" customFormat="1" ht="96.75" customHeight="1">
      <c r="A336" s="261"/>
      <c r="B336" s="261"/>
      <c r="C336" s="261"/>
      <c r="D336" s="261"/>
      <c r="E336" s="261"/>
      <c r="F336" s="261"/>
      <c r="G336" s="275">
        <v>413</v>
      </c>
      <c r="H336" s="276" t="s">
        <v>2003</v>
      </c>
      <c r="I336" s="276" t="s">
        <v>2005</v>
      </c>
      <c r="J336" s="277"/>
      <c r="K336" s="303">
        <v>3</v>
      </c>
      <c r="L336" s="278">
        <v>1</v>
      </c>
      <c r="M336" s="279">
        <v>1201.1999999999998</v>
      </c>
      <c r="N336" s="325">
        <v>1441.4399999999998</v>
      </c>
      <c r="O336" s="280">
        <v>0.18</v>
      </c>
      <c r="P336" s="351">
        <f t="shared" si="7"/>
        <v>259.45919999999995</v>
      </c>
      <c r="Q336" s="281"/>
      <c r="R336" s="282"/>
      <c r="S336" s="282" t="s">
        <v>2937</v>
      </c>
      <c r="T336" s="282"/>
      <c r="U336" s="283" t="str">
        <f t="shared" si="8"/>
        <v>Mould For Chocolat</v>
      </c>
    </row>
    <row r="337" spans="1:21" s="2" customFormat="1" ht="96.75" customHeight="1">
      <c r="A337" s="261"/>
      <c r="B337" s="261"/>
      <c r="C337" s="261"/>
      <c r="D337" s="261"/>
      <c r="E337" s="261"/>
      <c r="F337" s="261"/>
      <c r="G337" s="275">
        <v>414</v>
      </c>
      <c r="H337" s="276" t="s">
        <v>2006</v>
      </c>
      <c r="I337" s="276" t="s">
        <v>1177</v>
      </c>
      <c r="J337" s="277"/>
      <c r="K337" s="303">
        <v>3</v>
      </c>
      <c r="L337" s="278">
        <v>1</v>
      </c>
      <c r="M337" s="279">
        <v>542.08000000000004</v>
      </c>
      <c r="N337" s="325">
        <v>650.49600000000009</v>
      </c>
      <c r="O337" s="280">
        <v>0.18</v>
      </c>
      <c r="P337" s="351">
        <f t="shared" si="7"/>
        <v>117.08928000000002</v>
      </c>
      <c r="Q337" s="281"/>
      <c r="R337" s="282"/>
      <c r="S337" s="282" t="s">
        <v>2937</v>
      </c>
      <c r="T337" s="282"/>
      <c r="U337" s="283" t="str">
        <f t="shared" si="8"/>
        <v>Pc Tray Rabbit -902320</v>
      </c>
    </row>
    <row r="338" spans="1:21" s="2" customFormat="1" ht="96.75" customHeight="1">
      <c r="A338" s="261"/>
      <c r="B338" s="261"/>
      <c r="C338" s="261"/>
      <c r="D338" s="261"/>
      <c r="E338" s="261"/>
      <c r="F338" s="261"/>
      <c r="G338" s="275">
        <v>415</v>
      </c>
      <c r="H338" s="276" t="s">
        <v>2007</v>
      </c>
      <c r="I338" s="276" t="s">
        <v>1994</v>
      </c>
      <c r="J338" s="277"/>
      <c r="K338" s="303">
        <v>2</v>
      </c>
      <c r="L338" s="278">
        <v>1</v>
      </c>
      <c r="M338" s="279">
        <v>1663.1999999999998</v>
      </c>
      <c r="N338" s="325">
        <v>1995.8399999999997</v>
      </c>
      <c r="O338" s="280">
        <v>0.18</v>
      </c>
      <c r="P338" s="351">
        <f t="shared" si="7"/>
        <v>359.25119999999993</v>
      </c>
      <c r="Q338" s="281"/>
      <c r="R338" s="282"/>
      <c r="S338" s="282" t="s">
        <v>2937</v>
      </c>
      <c r="T338" s="282"/>
      <c r="U338" s="283" t="str">
        <f t="shared" si="8"/>
        <v>Rabbit H 14 Cm X1</v>
      </c>
    </row>
    <row r="339" spans="1:21" s="2" customFormat="1" ht="96.75" customHeight="1">
      <c r="A339" s="261"/>
      <c r="B339" s="261"/>
      <c r="C339" s="261"/>
      <c r="D339" s="261"/>
      <c r="E339" s="261"/>
      <c r="F339" s="261"/>
      <c r="G339" s="275">
        <v>416</v>
      </c>
      <c r="H339" s="276" t="s">
        <v>2008</v>
      </c>
      <c r="I339" s="276" t="s">
        <v>1994</v>
      </c>
      <c r="J339" s="277"/>
      <c r="K339" s="303">
        <v>3</v>
      </c>
      <c r="L339" s="278">
        <v>1</v>
      </c>
      <c r="M339" s="279">
        <v>1663.1999999999998</v>
      </c>
      <c r="N339" s="325">
        <v>1995.8399999999997</v>
      </c>
      <c r="O339" s="280">
        <v>0.18</v>
      </c>
      <c r="P339" s="351">
        <f t="shared" si="7"/>
        <v>359.25119999999993</v>
      </c>
      <c r="Q339" s="281"/>
      <c r="R339" s="282"/>
      <c r="S339" s="282" t="s">
        <v>2937</v>
      </c>
      <c r="T339" s="282"/>
      <c r="U339" s="283" t="str">
        <f t="shared" si="8"/>
        <v>Rabbit H 18 Cm X1</v>
      </c>
    </row>
    <row r="340" spans="1:21" s="2" customFormat="1" ht="96.75" customHeight="1">
      <c r="A340" s="261"/>
      <c r="B340" s="261"/>
      <c r="C340" s="261"/>
      <c r="D340" s="261"/>
      <c r="E340" s="261"/>
      <c r="F340" s="261"/>
      <c r="G340" s="275">
        <v>417</v>
      </c>
      <c r="H340" s="276" t="s">
        <v>2009</v>
      </c>
      <c r="I340" s="276" t="s">
        <v>1177</v>
      </c>
      <c r="J340" s="277"/>
      <c r="K340" s="303">
        <v>3</v>
      </c>
      <c r="L340" s="278">
        <v>1</v>
      </c>
      <c r="M340" s="279">
        <v>616</v>
      </c>
      <c r="N340" s="325">
        <v>739.2</v>
      </c>
      <c r="O340" s="280">
        <v>0.18</v>
      </c>
      <c r="P340" s="351">
        <f t="shared" si="7"/>
        <v>133.05600000000001</v>
      </c>
      <c r="Q340" s="281"/>
      <c r="R340" s="282"/>
      <c r="S340" s="282" t="s">
        <v>2937</v>
      </c>
      <c r="T340" s="282"/>
      <c r="U340" s="283" t="str">
        <f t="shared" si="8"/>
        <v>Silicone Chocolate Mould Easter Coll</v>
      </c>
    </row>
    <row r="341" spans="1:21" s="2" customFormat="1" ht="96.75" customHeight="1">
      <c r="A341" s="261"/>
      <c r="B341" s="261"/>
      <c r="C341" s="261"/>
      <c r="D341" s="261"/>
      <c r="E341" s="261"/>
      <c r="F341" s="261"/>
      <c r="G341" s="275">
        <v>418</v>
      </c>
      <c r="H341" s="276" t="s">
        <v>2010</v>
      </c>
      <c r="I341" s="276" t="s">
        <v>1177</v>
      </c>
      <c r="J341" s="277"/>
      <c r="K341" s="303">
        <v>3</v>
      </c>
      <c r="L341" s="278">
        <v>1</v>
      </c>
      <c r="M341" s="279">
        <v>542.08000000000004</v>
      </c>
      <c r="N341" s="325">
        <v>650.49600000000009</v>
      </c>
      <c r="O341" s="280">
        <v>0.18</v>
      </c>
      <c r="P341" s="351">
        <f t="shared" si="7"/>
        <v>117.08928000000002</v>
      </c>
      <c r="Q341" s="281"/>
      <c r="R341" s="282"/>
      <c r="S341" s="282" t="s">
        <v>2937</v>
      </c>
      <c r="T341" s="282"/>
      <c r="U341" s="283" t="str">
        <f t="shared" si="8"/>
        <v>Pc Tray 40 Mini Assorted 902119</v>
      </c>
    </row>
    <row r="342" spans="1:21" s="2" customFormat="1" ht="96.75" customHeight="1">
      <c r="A342" s="261"/>
      <c r="B342" s="261"/>
      <c r="C342" s="261"/>
      <c r="D342" s="261"/>
      <c r="E342" s="261"/>
      <c r="F342" s="261"/>
      <c r="G342" s="275">
        <v>419</v>
      </c>
      <c r="H342" s="276" t="s">
        <v>2011</v>
      </c>
      <c r="I342" s="276" t="s">
        <v>1997</v>
      </c>
      <c r="J342" s="277"/>
      <c r="K342" s="303">
        <v>6</v>
      </c>
      <c r="L342" s="278">
        <v>1</v>
      </c>
      <c r="M342" s="279">
        <v>369.59999999999997</v>
      </c>
      <c r="N342" s="325">
        <v>443.52</v>
      </c>
      <c r="O342" s="280">
        <v>0.18</v>
      </c>
      <c r="P342" s="351">
        <f t="shared" si="7"/>
        <v>79.83359999999999</v>
      </c>
      <c r="Q342" s="281"/>
      <c r="R342" s="282"/>
      <c r="S342" s="282" t="s">
        <v>2937</v>
      </c>
      <c r="T342" s="282"/>
      <c r="U342" s="283" t="str">
        <f t="shared" si="8"/>
        <v>Chocolate Egg Mould X2</v>
      </c>
    </row>
    <row r="343" spans="1:21" s="2" customFormat="1" ht="96.75" customHeight="1">
      <c r="A343" s="261"/>
      <c r="B343" s="261"/>
      <c r="C343" s="261"/>
      <c r="D343" s="261"/>
      <c r="E343" s="261"/>
      <c r="F343" s="261"/>
      <c r="G343" s="275">
        <v>420</v>
      </c>
      <c r="H343" s="276" t="s">
        <v>2011</v>
      </c>
      <c r="I343" s="276" t="s">
        <v>1997</v>
      </c>
      <c r="J343" s="277"/>
      <c r="K343" s="303">
        <v>6</v>
      </c>
      <c r="L343" s="278">
        <v>1</v>
      </c>
      <c r="M343" s="279">
        <v>369.59999999999997</v>
      </c>
      <c r="N343" s="325">
        <v>443.52</v>
      </c>
      <c r="O343" s="280">
        <v>0.18</v>
      </c>
      <c r="P343" s="351">
        <f t="shared" si="7"/>
        <v>79.83359999999999</v>
      </c>
      <c r="Q343" s="281"/>
      <c r="R343" s="282"/>
      <c r="S343" s="282" t="s">
        <v>2937</v>
      </c>
      <c r="T343" s="282"/>
      <c r="U343" s="283" t="str">
        <f t="shared" si="8"/>
        <v>Chocolate Egg Mould X2</v>
      </c>
    </row>
    <row r="344" spans="1:21" s="2" customFormat="1" ht="96.75" customHeight="1">
      <c r="A344" s="261"/>
      <c r="B344" s="261"/>
      <c r="C344" s="261"/>
      <c r="D344" s="261"/>
      <c r="E344" s="261"/>
      <c r="F344" s="261"/>
      <c r="G344" s="275">
        <v>421</v>
      </c>
      <c r="H344" s="276" t="s">
        <v>2012</v>
      </c>
      <c r="I344" s="276" t="s">
        <v>1994</v>
      </c>
      <c r="J344" s="277"/>
      <c r="K344" s="303">
        <v>3</v>
      </c>
      <c r="L344" s="278">
        <v>1</v>
      </c>
      <c r="M344" s="279">
        <v>6160</v>
      </c>
      <c r="N344" s="325">
        <v>7392</v>
      </c>
      <c r="O344" s="280">
        <v>0.18</v>
      </c>
      <c r="P344" s="351">
        <f t="shared" si="7"/>
        <v>1330.56</v>
      </c>
      <c r="Q344" s="281"/>
      <c r="R344" s="282"/>
      <c r="S344" s="282" t="s">
        <v>2937</v>
      </c>
      <c r="T344" s="282"/>
      <c r="U344" s="283" t="str">
        <f t="shared" si="8"/>
        <v>Santa Claus H 12,2 Cm X3</v>
      </c>
    </row>
    <row r="345" spans="1:21" s="2" customFormat="1" ht="96.75" customHeight="1">
      <c r="A345" s="261"/>
      <c r="B345" s="261"/>
      <c r="C345" s="261"/>
      <c r="D345" s="261"/>
      <c r="E345" s="261"/>
      <c r="F345" s="261"/>
      <c r="G345" s="275">
        <v>422</v>
      </c>
      <c r="H345" s="276" t="s">
        <v>2013</v>
      </c>
      <c r="I345" s="276" t="s">
        <v>1994</v>
      </c>
      <c r="J345" s="277"/>
      <c r="K345" s="303">
        <v>3</v>
      </c>
      <c r="L345" s="278">
        <v>1</v>
      </c>
      <c r="M345" s="279">
        <v>1847.9999999999998</v>
      </c>
      <c r="N345" s="325">
        <v>2217.6</v>
      </c>
      <c r="O345" s="280">
        <v>0.18</v>
      </c>
      <c r="P345" s="351">
        <f t="shared" si="7"/>
        <v>399.16799999999995</v>
      </c>
      <c r="Q345" s="281"/>
      <c r="R345" s="282"/>
      <c r="S345" s="282" t="s">
        <v>2937</v>
      </c>
      <c r="T345" s="282"/>
      <c r="U345" s="283" t="str">
        <f t="shared" si="8"/>
        <v>Santa Claus H 18 Cm X1</v>
      </c>
    </row>
    <row r="346" spans="1:21" s="2" customFormat="1" ht="96.75" customHeight="1">
      <c r="A346" s="261"/>
      <c r="B346" s="261"/>
      <c r="C346" s="261"/>
      <c r="D346" s="261"/>
      <c r="E346" s="261"/>
      <c r="F346" s="261"/>
      <c r="G346" s="275">
        <v>423</v>
      </c>
      <c r="H346" s="276" t="s">
        <v>2014</v>
      </c>
      <c r="I346" s="276"/>
      <c r="J346" s="277"/>
      <c r="K346" s="303">
        <v>3</v>
      </c>
      <c r="L346" s="278">
        <v>1</v>
      </c>
      <c r="M346" s="279">
        <v>1232</v>
      </c>
      <c r="N346" s="325">
        <v>1478.4</v>
      </c>
      <c r="O346" s="280">
        <v>0.18</v>
      </c>
      <c r="P346" s="351">
        <f t="shared" si="7"/>
        <v>266.11200000000002</v>
      </c>
      <c r="Q346" s="281"/>
      <c r="R346" s="282"/>
      <c r="S346" s="282" t="s">
        <v>2937</v>
      </c>
      <c r="T346" s="282"/>
      <c r="U346" s="283" t="str">
        <f t="shared" si="8"/>
        <v>Chocolate MOld 18 Pcs 2/3 Gr</v>
      </c>
    </row>
    <row r="347" spans="1:21" s="2" customFormat="1" ht="96.75" customHeight="1">
      <c r="A347" s="261"/>
      <c r="B347" s="261"/>
      <c r="C347" s="261"/>
      <c r="D347" s="261"/>
      <c r="E347" s="261"/>
      <c r="F347" s="261"/>
      <c r="G347" s="275">
        <v>424</v>
      </c>
      <c r="H347" s="276" t="s">
        <v>2015</v>
      </c>
      <c r="I347" s="276"/>
      <c r="J347" s="277"/>
      <c r="K347" s="303">
        <v>3</v>
      </c>
      <c r="L347" s="278">
        <v>1</v>
      </c>
      <c r="M347" s="279">
        <v>1232</v>
      </c>
      <c r="N347" s="325">
        <v>1478.4</v>
      </c>
      <c r="O347" s="280">
        <v>0.18</v>
      </c>
      <c r="P347" s="351">
        <f t="shared" si="7"/>
        <v>266.11200000000002</v>
      </c>
      <c r="Q347" s="281"/>
      <c r="R347" s="282"/>
      <c r="S347" s="282" t="s">
        <v>2937</v>
      </c>
      <c r="T347" s="282"/>
      <c r="U347" s="283" t="str">
        <f t="shared" si="8"/>
        <v>Chocolate MOld 16 Pcs 2/3 Gr</v>
      </c>
    </row>
    <row r="348" spans="1:21" s="2" customFormat="1" ht="96.75" customHeight="1">
      <c r="A348" s="261"/>
      <c r="B348" s="261"/>
      <c r="C348" s="261"/>
      <c r="D348" s="261"/>
      <c r="E348" s="261"/>
      <c r="F348" s="261"/>
      <c r="G348" s="275">
        <v>425</v>
      </c>
      <c r="H348" s="276" t="s">
        <v>2014</v>
      </c>
      <c r="I348" s="276"/>
      <c r="J348" s="277"/>
      <c r="K348" s="303">
        <v>3</v>
      </c>
      <c r="L348" s="278">
        <v>1</v>
      </c>
      <c r="M348" s="279">
        <v>1232</v>
      </c>
      <c r="N348" s="325">
        <v>1478.4</v>
      </c>
      <c r="O348" s="280">
        <v>0.18</v>
      </c>
      <c r="P348" s="351">
        <f t="shared" si="7"/>
        <v>266.11200000000002</v>
      </c>
      <c r="Q348" s="281"/>
      <c r="R348" s="282"/>
      <c r="S348" s="282" t="s">
        <v>2937</v>
      </c>
      <c r="T348" s="282"/>
      <c r="U348" s="283" t="str">
        <f t="shared" si="8"/>
        <v>Chocolate MOld 18 Pcs 2/3 Gr</v>
      </c>
    </row>
    <row r="349" spans="1:21" s="2" customFormat="1" ht="96.75" customHeight="1">
      <c r="A349" s="261"/>
      <c r="B349" s="261"/>
      <c r="C349" s="261"/>
      <c r="D349" s="261"/>
      <c r="E349" s="261"/>
      <c r="F349" s="261"/>
      <c r="G349" s="275">
        <v>426</v>
      </c>
      <c r="H349" s="276" t="s">
        <v>2016</v>
      </c>
      <c r="I349" s="276"/>
      <c r="J349" s="277"/>
      <c r="K349" s="303">
        <v>3</v>
      </c>
      <c r="L349" s="278">
        <v>1</v>
      </c>
      <c r="M349" s="279">
        <v>1232</v>
      </c>
      <c r="N349" s="325">
        <v>1478.4</v>
      </c>
      <c r="O349" s="280">
        <v>0.18</v>
      </c>
      <c r="P349" s="351">
        <f t="shared" si="7"/>
        <v>266.11200000000002</v>
      </c>
      <c r="Q349" s="281"/>
      <c r="R349" s="282"/>
      <c r="S349" s="282" t="s">
        <v>2937</v>
      </c>
      <c r="T349" s="282"/>
      <c r="U349" s="283" t="str">
        <f t="shared" si="8"/>
        <v>Chocolate MOld 15 Pcs 2/3 Gr</v>
      </c>
    </row>
    <row r="350" spans="1:21" s="2" customFormat="1" ht="96.75" customHeight="1">
      <c r="A350" s="261"/>
      <c r="B350" s="261"/>
      <c r="C350" s="261"/>
      <c r="D350" s="261"/>
      <c r="E350" s="261"/>
      <c r="F350" s="261"/>
      <c r="G350" s="275">
        <v>427</v>
      </c>
      <c r="H350" s="276" t="s">
        <v>2017</v>
      </c>
      <c r="I350" s="276"/>
      <c r="J350" s="277"/>
      <c r="K350" s="303">
        <v>3</v>
      </c>
      <c r="L350" s="278">
        <v>1</v>
      </c>
      <c r="M350" s="279">
        <v>1232</v>
      </c>
      <c r="N350" s="325">
        <v>1478.4</v>
      </c>
      <c r="O350" s="280">
        <v>0.18</v>
      </c>
      <c r="P350" s="351">
        <f t="shared" si="7"/>
        <v>266.11200000000002</v>
      </c>
      <c r="Q350" s="281"/>
      <c r="R350" s="282"/>
      <c r="S350" s="282" t="s">
        <v>2937</v>
      </c>
      <c r="T350" s="282"/>
      <c r="U350" s="283" t="str">
        <f t="shared" si="8"/>
        <v>Chocolate MOld 22 Pcs 3/4 Gr</v>
      </c>
    </row>
    <row r="351" spans="1:21" s="2" customFormat="1" ht="96.75" customHeight="1">
      <c r="A351" s="261"/>
      <c r="B351" s="261"/>
      <c r="C351" s="261"/>
      <c r="D351" s="261"/>
      <c r="E351" s="261"/>
      <c r="F351" s="261"/>
      <c r="G351" s="275"/>
      <c r="H351" s="276" t="s">
        <v>2988</v>
      </c>
      <c r="I351" s="276"/>
      <c r="J351" s="277"/>
      <c r="K351" s="303">
        <v>2</v>
      </c>
      <c r="L351" s="278"/>
      <c r="M351" s="279">
        <v>14500</v>
      </c>
      <c r="N351" s="325">
        <v>17400</v>
      </c>
      <c r="O351" s="280">
        <v>0.18</v>
      </c>
      <c r="P351" s="351">
        <f t="shared" si="7"/>
        <v>3132</v>
      </c>
      <c r="Q351" s="281"/>
      <c r="R351" s="282"/>
      <c r="S351" s="282"/>
      <c r="T351" s="282"/>
      <c r="U351" s="283"/>
    </row>
    <row r="352" spans="1:21" ht="15.75" thickBot="1">
      <c r="G352" s="264"/>
      <c r="H352" s="265"/>
      <c r="I352" s="265"/>
      <c r="J352" s="266" t="s">
        <v>1186</v>
      </c>
      <c r="K352" s="304">
        <f>SUM(K3:K351)</f>
        <v>1293</v>
      </c>
      <c r="L352" s="267"/>
      <c r="M352" s="267" t="s">
        <v>1187</v>
      </c>
      <c r="N352" s="326">
        <f>SUM(N3:N351)</f>
        <v>1627662.2399999984</v>
      </c>
      <c r="O352" s="266" t="s">
        <v>1188</v>
      </c>
      <c r="P352" s="352">
        <f>SUM(P3:P351)</f>
        <v>282088.05120000005</v>
      </c>
      <c r="Q352" s="268"/>
      <c r="R352" s="269"/>
      <c r="S352" s="269"/>
      <c r="T352" s="269"/>
      <c r="U352" s="269"/>
    </row>
  </sheetData>
  <mergeCells count="2">
    <mergeCell ref="A1:F1"/>
    <mergeCell ref="G1:Q1"/>
  </mergeCells>
  <pageMargins left="0.196850393700787" right="0.196850393700787" top="0.196850393700787" bottom="0.196850393700787" header="0.31496062992126" footer="0.31496062992126"/>
  <pageSetup paperSize="9" scale="38" fitToHeight="0" orientation="landscape"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pageSetUpPr fitToPage="1"/>
  </sheetPr>
  <dimension ref="A1:R31"/>
  <sheetViews>
    <sheetView showGridLines="0" topLeftCell="A28" zoomScale="85" zoomScaleNormal="85" workbookViewId="0">
      <selection activeCell="K31" sqref="K31"/>
    </sheetView>
  </sheetViews>
  <sheetFormatPr defaultColWidth="4.42578125" defaultRowHeight="15"/>
  <cols>
    <col min="1" max="1" width="7" style="387" bestFit="1" customWidth="1"/>
    <col min="2" max="2" width="18.85546875" style="385" customWidth="1"/>
    <col min="3" max="3" width="6" style="385" customWidth="1"/>
    <col min="4" max="4" width="7.85546875" style="385" customWidth="1"/>
    <col min="5" max="5" width="7.140625" style="385" customWidth="1"/>
    <col min="6" max="6" width="4.42578125" style="385" customWidth="1"/>
    <col min="7" max="7" width="9" style="385" customWidth="1"/>
    <col min="8" max="8" width="6.5703125" style="385" customWidth="1"/>
    <col min="9" max="9" width="15.42578125" style="19" customWidth="1"/>
    <col min="10" max="10" width="14" style="99" customWidth="1"/>
    <col min="11" max="11" width="21.5703125" style="99" customWidth="1"/>
    <col min="12" max="12" width="9.42578125" style="19" customWidth="1"/>
    <col min="13" max="13" width="17.42578125" style="99" customWidth="1"/>
    <col min="14" max="14" width="9.5703125" style="19" bestFit="1" customWidth="1"/>
    <col min="15" max="15" width="16.5703125" style="385" customWidth="1"/>
    <col min="16" max="16" width="16.5703125" style="386" customWidth="1"/>
    <col min="17" max="17" width="16.5703125" style="385" customWidth="1"/>
    <col min="18" max="18" width="24.140625" style="385" customWidth="1"/>
    <col min="19" max="243" width="10.42578125" style="385" customWidth="1"/>
    <col min="244" max="244" width="7" style="385" bestFit="1" customWidth="1"/>
    <col min="245" max="245" width="10.5703125" style="385" customWidth="1"/>
    <col min="246" max="246" width="18.85546875" style="385" customWidth="1"/>
    <col min="247" max="247" width="6" style="385" customWidth="1"/>
    <col min="248" max="248" width="7.85546875" style="385" customWidth="1"/>
    <col min="249" max="249" width="7.140625" style="385" customWidth="1"/>
    <col min="250" max="16384" width="4.42578125" style="385"/>
  </cols>
  <sheetData>
    <row r="1" spans="1:18" s="20" customFormat="1" ht="17.25" customHeight="1" thickTop="1" thickBot="1">
      <c r="A1" s="567" t="s">
        <v>1014</v>
      </c>
      <c r="B1" s="560"/>
      <c r="C1" s="560"/>
      <c r="D1" s="560"/>
      <c r="E1" s="560"/>
      <c r="F1" s="560"/>
      <c r="G1" s="560"/>
      <c r="H1" s="560"/>
      <c r="I1" s="560"/>
      <c r="J1" s="560"/>
      <c r="K1" s="560"/>
      <c r="L1" s="560"/>
      <c r="M1" s="560"/>
      <c r="N1" s="568"/>
      <c r="O1" s="408"/>
      <c r="P1" s="409"/>
      <c r="Q1" s="408"/>
      <c r="R1" s="407"/>
    </row>
    <row r="2" spans="1:18" s="2" customFormat="1" ht="30.75" thickBot="1">
      <c r="A2" s="57" t="s">
        <v>2</v>
      </c>
      <c r="B2" s="79" t="s">
        <v>115</v>
      </c>
      <c r="C2" s="79" t="s">
        <v>44</v>
      </c>
      <c r="D2" s="79" t="s">
        <v>1178</v>
      </c>
      <c r="E2" s="79" t="s">
        <v>736</v>
      </c>
      <c r="F2" s="79" t="s">
        <v>45</v>
      </c>
      <c r="G2" s="79" t="s">
        <v>1180</v>
      </c>
      <c r="H2" s="79" t="s">
        <v>1</v>
      </c>
      <c r="I2" s="79" t="s">
        <v>4</v>
      </c>
      <c r="J2" s="81" t="s">
        <v>1173</v>
      </c>
      <c r="K2" s="81" t="s">
        <v>1174</v>
      </c>
      <c r="L2" s="79" t="s">
        <v>1184</v>
      </c>
      <c r="M2" s="81" t="s">
        <v>1185</v>
      </c>
      <c r="N2" s="79" t="s">
        <v>13</v>
      </c>
      <c r="O2" s="145" t="s">
        <v>1016</v>
      </c>
      <c r="P2" s="145" t="s">
        <v>2931</v>
      </c>
      <c r="Q2" s="406" t="s">
        <v>2444</v>
      </c>
      <c r="R2" s="145" t="s">
        <v>1018</v>
      </c>
    </row>
    <row r="3" spans="1:18" s="20" customFormat="1" ht="17.25" customHeight="1" thickBot="1">
      <c r="A3" s="57" t="s">
        <v>113</v>
      </c>
      <c r="B3" s="79"/>
      <c r="C3" s="79"/>
      <c r="D3" s="79"/>
      <c r="E3" s="79"/>
      <c r="F3" s="79"/>
      <c r="G3" s="79"/>
      <c r="H3" s="79"/>
      <c r="I3" s="79"/>
      <c r="J3" s="81"/>
      <c r="K3" s="81"/>
      <c r="L3" s="79"/>
      <c r="M3" s="81"/>
      <c r="N3" s="79"/>
      <c r="O3" s="404"/>
      <c r="P3" s="152"/>
      <c r="Q3" s="405"/>
      <c r="R3" s="404"/>
    </row>
    <row r="4" spans="1:18" s="2" customFormat="1" ht="93" customHeight="1" thickBot="1">
      <c r="A4" s="57">
        <v>1</v>
      </c>
      <c r="B4" s="79" t="s">
        <v>112</v>
      </c>
      <c r="C4" s="79">
        <v>240</v>
      </c>
      <c r="D4" s="79">
        <v>120</v>
      </c>
      <c r="E4" s="79"/>
      <c r="F4" s="79">
        <v>120</v>
      </c>
      <c r="G4" s="79">
        <v>48</v>
      </c>
      <c r="H4" s="79">
        <f t="shared" ref="H4:H12" si="0">SUM(C4:G4)</f>
        <v>528</v>
      </c>
      <c r="I4" s="183"/>
      <c r="J4" s="148">
        <v>176</v>
      </c>
      <c r="K4" s="148">
        <f t="shared" ref="K4:K30" si="1">J4*H4</f>
        <v>92928</v>
      </c>
      <c r="L4" s="149">
        <v>0.12</v>
      </c>
      <c r="M4" s="148">
        <f t="shared" ref="M4:M30" si="2">L4*K4</f>
        <v>11151.359999999999</v>
      </c>
      <c r="N4" s="150"/>
      <c r="O4" s="139"/>
      <c r="P4" s="145" t="s">
        <v>2939</v>
      </c>
      <c r="Q4" s="403">
        <v>110400</v>
      </c>
      <c r="R4" s="401" t="s">
        <v>3076</v>
      </c>
    </row>
    <row r="5" spans="1:18" s="2" customFormat="1" ht="93" customHeight="1" thickBot="1">
      <c r="A5" s="57">
        <v>2</v>
      </c>
      <c r="B5" s="79" t="s">
        <v>111</v>
      </c>
      <c r="C5" s="79">
        <v>210</v>
      </c>
      <c r="D5" s="79">
        <v>96</v>
      </c>
      <c r="E5" s="79"/>
      <c r="F5" s="79">
        <v>120</v>
      </c>
      <c r="G5" s="79">
        <v>48</v>
      </c>
      <c r="H5" s="79">
        <f t="shared" si="0"/>
        <v>474</v>
      </c>
      <c r="I5" s="183"/>
      <c r="J5" s="148">
        <v>193</v>
      </c>
      <c r="K5" s="148">
        <f t="shared" si="1"/>
        <v>91482</v>
      </c>
      <c r="L5" s="149">
        <v>0.12</v>
      </c>
      <c r="M5" s="148">
        <f t="shared" si="2"/>
        <v>10977.84</v>
      </c>
      <c r="N5" s="150"/>
      <c r="O5" s="139"/>
      <c r="P5" s="145" t="s">
        <v>2939</v>
      </c>
      <c r="Q5" s="402">
        <v>110402</v>
      </c>
      <c r="R5" s="401" t="s">
        <v>3075</v>
      </c>
    </row>
    <row r="6" spans="1:18" s="2" customFormat="1" ht="93" customHeight="1" thickBot="1">
      <c r="A6" s="57">
        <v>3</v>
      </c>
      <c r="B6" s="79" t="s">
        <v>110</v>
      </c>
      <c r="C6" s="79">
        <v>240</v>
      </c>
      <c r="D6" s="79">
        <v>120</v>
      </c>
      <c r="E6" s="79"/>
      <c r="F6" s="79">
        <v>120</v>
      </c>
      <c r="G6" s="79">
        <v>48</v>
      </c>
      <c r="H6" s="79">
        <f t="shared" si="0"/>
        <v>528</v>
      </c>
      <c r="I6" s="183"/>
      <c r="J6" s="148">
        <v>176</v>
      </c>
      <c r="K6" s="148">
        <f t="shared" si="1"/>
        <v>92928</v>
      </c>
      <c r="L6" s="149">
        <v>0.12</v>
      </c>
      <c r="M6" s="148">
        <f t="shared" si="2"/>
        <v>11151.359999999999</v>
      </c>
      <c r="N6" s="150"/>
      <c r="O6" s="139"/>
      <c r="P6" s="145" t="s">
        <v>2939</v>
      </c>
      <c r="Q6" s="402">
        <v>110401</v>
      </c>
      <c r="R6" s="401" t="s">
        <v>3074</v>
      </c>
    </row>
    <row r="7" spans="1:18" s="2" customFormat="1" ht="93" customHeight="1" thickBot="1">
      <c r="A7" s="57">
        <v>4</v>
      </c>
      <c r="B7" s="79" t="s">
        <v>109</v>
      </c>
      <c r="C7" s="79">
        <v>300</v>
      </c>
      <c r="D7" s="79">
        <v>120</v>
      </c>
      <c r="E7" s="79"/>
      <c r="F7" s="79">
        <v>120</v>
      </c>
      <c r="G7" s="79">
        <v>48</v>
      </c>
      <c r="H7" s="79">
        <f t="shared" si="0"/>
        <v>588</v>
      </c>
      <c r="I7" s="183"/>
      <c r="J7" s="148">
        <v>138</v>
      </c>
      <c r="K7" s="148">
        <f t="shared" si="1"/>
        <v>81144</v>
      </c>
      <c r="L7" s="149">
        <v>0.12</v>
      </c>
      <c r="M7" s="148">
        <f t="shared" si="2"/>
        <v>9737.2799999999988</v>
      </c>
      <c r="N7" s="150"/>
      <c r="O7" s="139"/>
      <c r="P7" s="145" t="s">
        <v>2939</v>
      </c>
      <c r="Q7" s="402">
        <v>110403</v>
      </c>
      <c r="R7" s="401" t="s">
        <v>3073</v>
      </c>
    </row>
    <row r="8" spans="1:18" s="2" customFormat="1" ht="93" customHeight="1" thickBot="1">
      <c r="A8" s="57">
        <v>5</v>
      </c>
      <c r="B8" s="79" t="s">
        <v>108</v>
      </c>
      <c r="C8" s="79">
        <v>60</v>
      </c>
      <c r="D8" s="79">
        <v>0</v>
      </c>
      <c r="E8" s="79"/>
      <c r="F8" s="79">
        <v>60</v>
      </c>
      <c r="G8" s="79">
        <v>48</v>
      </c>
      <c r="H8" s="79">
        <f t="shared" si="0"/>
        <v>168</v>
      </c>
      <c r="I8" s="183"/>
      <c r="J8" s="148">
        <v>138</v>
      </c>
      <c r="K8" s="148">
        <f t="shared" si="1"/>
        <v>23184</v>
      </c>
      <c r="L8" s="149">
        <v>0.12</v>
      </c>
      <c r="M8" s="148">
        <f t="shared" si="2"/>
        <v>2782.08</v>
      </c>
      <c r="N8" s="150"/>
      <c r="O8" s="139"/>
      <c r="P8" s="145" t="s">
        <v>2939</v>
      </c>
      <c r="Q8" s="402">
        <v>110404</v>
      </c>
      <c r="R8" s="401" t="s">
        <v>3072</v>
      </c>
    </row>
    <row r="9" spans="1:18" s="2" customFormat="1" ht="93" customHeight="1" thickBot="1">
      <c r="A9" s="57">
        <v>6</v>
      </c>
      <c r="B9" s="79" t="s">
        <v>107</v>
      </c>
      <c r="C9" s="79">
        <v>180</v>
      </c>
      <c r="D9" s="79">
        <v>90</v>
      </c>
      <c r="E9" s="79"/>
      <c r="F9" s="79">
        <v>90</v>
      </c>
      <c r="G9" s="79">
        <v>24</v>
      </c>
      <c r="H9" s="79">
        <f t="shared" si="0"/>
        <v>384</v>
      </c>
      <c r="I9" s="183"/>
      <c r="J9" s="148">
        <v>201</v>
      </c>
      <c r="K9" s="148">
        <f t="shared" si="1"/>
        <v>77184</v>
      </c>
      <c r="L9" s="149">
        <v>0.12</v>
      </c>
      <c r="M9" s="148">
        <f t="shared" si="2"/>
        <v>9262.08</v>
      </c>
      <c r="N9" s="150"/>
      <c r="O9" s="139"/>
      <c r="P9" s="145" t="s">
        <v>2939</v>
      </c>
      <c r="Q9" s="402">
        <v>110419</v>
      </c>
      <c r="R9" s="401" t="s">
        <v>3071</v>
      </c>
    </row>
    <row r="10" spans="1:18" s="2" customFormat="1" ht="93" customHeight="1" thickBot="1">
      <c r="A10" s="57">
        <v>7</v>
      </c>
      <c r="B10" s="79" t="s">
        <v>106</v>
      </c>
      <c r="C10" s="79">
        <v>600</v>
      </c>
      <c r="D10" s="79">
        <v>120</v>
      </c>
      <c r="E10" s="79">
        <v>300</v>
      </c>
      <c r="F10" s="79">
        <v>120</v>
      </c>
      <c r="G10" s="79">
        <v>48</v>
      </c>
      <c r="H10" s="79">
        <f t="shared" si="0"/>
        <v>1188</v>
      </c>
      <c r="I10" s="183"/>
      <c r="J10" s="148">
        <v>108</v>
      </c>
      <c r="K10" s="148">
        <f t="shared" si="1"/>
        <v>128304</v>
      </c>
      <c r="L10" s="149">
        <v>0.12</v>
      </c>
      <c r="M10" s="148">
        <f t="shared" si="2"/>
        <v>15396.48</v>
      </c>
      <c r="N10" s="150"/>
      <c r="O10" s="139"/>
      <c r="P10" s="145" t="s">
        <v>2939</v>
      </c>
      <c r="Q10" s="402">
        <v>110406</v>
      </c>
      <c r="R10" s="401" t="s">
        <v>3070</v>
      </c>
    </row>
    <row r="11" spans="1:18" s="2" customFormat="1" ht="93" customHeight="1" thickBot="1">
      <c r="A11" s="57">
        <v>8</v>
      </c>
      <c r="B11" s="79" t="s">
        <v>105</v>
      </c>
      <c r="C11" s="79">
        <v>48</v>
      </c>
      <c r="D11" s="79">
        <v>0</v>
      </c>
      <c r="E11" s="79"/>
      <c r="F11" s="79">
        <v>0</v>
      </c>
      <c r="G11" s="79">
        <v>0</v>
      </c>
      <c r="H11" s="79">
        <f t="shared" si="0"/>
        <v>48</v>
      </c>
      <c r="I11" s="183"/>
      <c r="J11" s="148">
        <v>94</v>
      </c>
      <c r="K11" s="148">
        <f t="shared" si="1"/>
        <v>4512</v>
      </c>
      <c r="L11" s="149">
        <v>0.12</v>
      </c>
      <c r="M11" s="148">
        <f t="shared" si="2"/>
        <v>541.43999999999994</v>
      </c>
      <c r="N11" s="150"/>
      <c r="O11" s="139"/>
      <c r="P11" s="145" t="s">
        <v>2939</v>
      </c>
      <c r="Q11" s="402">
        <v>110407</v>
      </c>
      <c r="R11" s="401" t="s">
        <v>3069</v>
      </c>
    </row>
    <row r="12" spans="1:18" s="2" customFormat="1" ht="93" customHeight="1" thickBot="1">
      <c r="A12" s="57">
        <v>9</v>
      </c>
      <c r="B12" s="79" t="s">
        <v>104</v>
      </c>
      <c r="C12" s="79">
        <v>12</v>
      </c>
      <c r="D12" s="79">
        <v>0</v>
      </c>
      <c r="E12" s="79"/>
      <c r="F12" s="79">
        <v>0</v>
      </c>
      <c r="G12" s="79">
        <v>0</v>
      </c>
      <c r="H12" s="79">
        <f t="shared" si="0"/>
        <v>12</v>
      </c>
      <c r="I12" s="183"/>
      <c r="J12" s="148">
        <v>127</v>
      </c>
      <c r="K12" s="148">
        <f t="shared" si="1"/>
        <v>1524</v>
      </c>
      <c r="L12" s="149">
        <v>0.12</v>
      </c>
      <c r="M12" s="148">
        <f t="shared" si="2"/>
        <v>182.88</v>
      </c>
      <c r="N12" s="150"/>
      <c r="O12" s="139"/>
      <c r="P12" s="145" t="s">
        <v>2939</v>
      </c>
      <c r="Q12" s="402">
        <v>110409</v>
      </c>
      <c r="R12" s="401" t="s">
        <v>3068</v>
      </c>
    </row>
    <row r="13" spans="1:18" s="2" customFormat="1" ht="16.5" thickBot="1">
      <c r="A13" s="57"/>
      <c r="B13" s="79"/>
      <c r="C13" s="79"/>
      <c r="D13" s="79"/>
      <c r="E13" s="79"/>
      <c r="F13" s="79"/>
      <c r="G13" s="79"/>
      <c r="H13" s="79">
        <v>0</v>
      </c>
      <c r="I13" s="183"/>
      <c r="J13" s="148">
        <v>0</v>
      </c>
      <c r="K13" s="148">
        <f t="shared" si="1"/>
        <v>0</v>
      </c>
      <c r="L13" s="149">
        <v>0.12</v>
      </c>
      <c r="M13" s="148">
        <f t="shared" si="2"/>
        <v>0</v>
      </c>
      <c r="N13" s="150"/>
      <c r="O13" s="139"/>
      <c r="P13" s="145"/>
      <c r="Q13" s="349"/>
      <c r="R13" s="139"/>
    </row>
    <row r="14" spans="1:18" s="2" customFormat="1" ht="93" customHeight="1" thickBot="1">
      <c r="A14" s="57">
        <v>10</v>
      </c>
      <c r="B14" s="79" t="s">
        <v>103</v>
      </c>
      <c r="C14" s="79">
        <v>120</v>
      </c>
      <c r="D14" s="79">
        <v>60</v>
      </c>
      <c r="E14" s="79"/>
      <c r="F14" s="79"/>
      <c r="G14" s="79">
        <v>24</v>
      </c>
      <c r="H14" s="79">
        <f t="shared" ref="H14:H25" si="3">SUM(C14:G14)</f>
        <v>204</v>
      </c>
      <c r="I14" s="183"/>
      <c r="J14" s="148">
        <v>401</v>
      </c>
      <c r="K14" s="148">
        <f t="shared" si="1"/>
        <v>81804</v>
      </c>
      <c r="L14" s="149">
        <v>0.12</v>
      </c>
      <c r="M14" s="148">
        <f t="shared" si="2"/>
        <v>9816.48</v>
      </c>
      <c r="N14" s="150"/>
      <c r="O14" s="139"/>
      <c r="P14" s="145" t="s">
        <v>2939</v>
      </c>
      <c r="Q14" s="400">
        <v>107030</v>
      </c>
      <c r="R14" s="397" t="s">
        <v>3067</v>
      </c>
    </row>
    <row r="15" spans="1:18" s="2" customFormat="1" ht="93" customHeight="1" thickBot="1">
      <c r="A15" s="57">
        <v>11</v>
      </c>
      <c r="B15" s="79" t="s">
        <v>102</v>
      </c>
      <c r="C15" s="79">
        <v>120</v>
      </c>
      <c r="D15" s="79">
        <v>60</v>
      </c>
      <c r="E15" s="79"/>
      <c r="F15" s="79">
        <v>0</v>
      </c>
      <c r="G15" s="79">
        <v>24</v>
      </c>
      <c r="H15" s="79">
        <f t="shared" si="3"/>
        <v>204</v>
      </c>
      <c r="I15" s="183"/>
      <c r="J15" s="148">
        <v>223</v>
      </c>
      <c r="K15" s="148">
        <f t="shared" si="1"/>
        <v>45492</v>
      </c>
      <c r="L15" s="149">
        <v>0.12</v>
      </c>
      <c r="M15" s="148">
        <f t="shared" si="2"/>
        <v>5459.04</v>
      </c>
      <c r="N15" s="150"/>
      <c r="O15" s="139"/>
      <c r="P15" s="145" t="s">
        <v>2939</v>
      </c>
      <c r="Q15" s="399">
        <v>107013</v>
      </c>
      <c r="R15" s="398" t="s">
        <v>2483</v>
      </c>
    </row>
    <row r="16" spans="1:18" s="2" customFormat="1" ht="93" customHeight="1" thickBot="1">
      <c r="A16" s="57">
        <v>12</v>
      </c>
      <c r="B16" s="79" t="s">
        <v>101</v>
      </c>
      <c r="C16" s="79">
        <v>12</v>
      </c>
      <c r="D16" s="79"/>
      <c r="E16" s="79"/>
      <c r="F16" s="79"/>
      <c r="G16" s="79"/>
      <c r="H16" s="79">
        <f t="shared" si="3"/>
        <v>12</v>
      </c>
      <c r="I16" s="183"/>
      <c r="J16" s="148">
        <v>338</v>
      </c>
      <c r="K16" s="148">
        <f t="shared" si="1"/>
        <v>4056</v>
      </c>
      <c r="L16" s="149">
        <v>0.12</v>
      </c>
      <c r="M16" s="148">
        <f t="shared" si="2"/>
        <v>486.71999999999997</v>
      </c>
      <c r="N16" s="150"/>
      <c r="O16" s="139"/>
      <c r="P16" s="145" t="s">
        <v>2940</v>
      </c>
      <c r="Q16" s="359" t="s">
        <v>1530</v>
      </c>
      <c r="R16" s="397" t="s">
        <v>2452</v>
      </c>
    </row>
    <row r="17" spans="1:18" s="2" customFormat="1" ht="93" customHeight="1" thickBot="1">
      <c r="A17" s="57">
        <v>13</v>
      </c>
      <c r="B17" s="79" t="s">
        <v>100</v>
      </c>
      <c r="C17" s="79">
        <v>10</v>
      </c>
      <c r="D17" s="79"/>
      <c r="E17" s="79"/>
      <c r="F17" s="79"/>
      <c r="G17" s="79"/>
      <c r="H17" s="79">
        <f t="shared" si="3"/>
        <v>10</v>
      </c>
      <c r="I17" s="183"/>
      <c r="J17" s="148">
        <v>47</v>
      </c>
      <c r="K17" s="148">
        <f t="shared" si="1"/>
        <v>470</v>
      </c>
      <c r="L17" s="149">
        <v>0.12</v>
      </c>
      <c r="M17" s="148">
        <f t="shared" si="2"/>
        <v>56.4</v>
      </c>
      <c r="N17" s="150"/>
      <c r="O17" s="139"/>
      <c r="P17" s="145" t="s">
        <v>2960</v>
      </c>
      <c r="Q17" s="359" t="s">
        <v>1504</v>
      </c>
      <c r="R17" s="182" t="s">
        <v>1505</v>
      </c>
    </row>
    <row r="18" spans="1:18" s="2" customFormat="1" ht="93" customHeight="1" thickBot="1">
      <c r="A18" s="57">
        <v>14</v>
      </c>
      <c r="B18" s="79" t="s">
        <v>99</v>
      </c>
      <c r="C18" s="79">
        <v>6</v>
      </c>
      <c r="D18" s="79"/>
      <c r="E18" s="79"/>
      <c r="F18" s="79"/>
      <c r="G18" s="79"/>
      <c r="H18" s="79">
        <f t="shared" si="3"/>
        <v>6</v>
      </c>
      <c r="I18" s="183"/>
      <c r="J18" s="148">
        <v>65</v>
      </c>
      <c r="K18" s="148">
        <f t="shared" si="1"/>
        <v>390</v>
      </c>
      <c r="L18" s="149">
        <v>0.12</v>
      </c>
      <c r="M18" s="148">
        <f t="shared" si="2"/>
        <v>46.8</v>
      </c>
      <c r="N18" s="150"/>
      <c r="O18" s="183"/>
      <c r="P18" s="145" t="s">
        <v>2960</v>
      </c>
      <c r="Q18" s="359" t="s">
        <v>1507</v>
      </c>
      <c r="R18" s="139"/>
    </row>
    <row r="19" spans="1:18" s="2" customFormat="1" ht="93" customHeight="1" thickBot="1">
      <c r="A19" s="57">
        <v>15</v>
      </c>
      <c r="B19" s="79" t="s">
        <v>98</v>
      </c>
      <c r="C19" s="79">
        <v>36</v>
      </c>
      <c r="D19" s="79"/>
      <c r="E19" s="79"/>
      <c r="F19" s="79"/>
      <c r="G19" s="79"/>
      <c r="H19" s="79">
        <f t="shared" si="3"/>
        <v>36</v>
      </c>
      <c r="I19" s="183"/>
      <c r="J19" s="148">
        <v>80</v>
      </c>
      <c r="K19" s="148">
        <f t="shared" si="1"/>
        <v>2880</v>
      </c>
      <c r="L19" s="149">
        <v>0.12</v>
      </c>
      <c r="M19" s="148">
        <f t="shared" si="2"/>
        <v>345.59999999999997</v>
      </c>
      <c r="N19" s="150"/>
      <c r="O19" s="183"/>
      <c r="P19" s="145" t="s">
        <v>2960</v>
      </c>
      <c r="Q19" s="359" t="s">
        <v>1509</v>
      </c>
      <c r="R19" s="139"/>
    </row>
    <row r="20" spans="1:18" s="2" customFormat="1" ht="93" customHeight="1" thickBot="1">
      <c r="A20" s="57">
        <v>16</v>
      </c>
      <c r="B20" s="79" t="s">
        <v>97</v>
      </c>
      <c r="C20" s="79">
        <v>18</v>
      </c>
      <c r="D20" s="79"/>
      <c r="E20" s="79"/>
      <c r="F20" s="79"/>
      <c r="G20" s="79"/>
      <c r="H20" s="79">
        <f t="shared" si="3"/>
        <v>18</v>
      </c>
      <c r="I20" s="183"/>
      <c r="J20" s="148">
        <v>60</v>
      </c>
      <c r="K20" s="148">
        <f t="shared" si="1"/>
        <v>1080</v>
      </c>
      <c r="L20" s="149">
        <v>0.12</v>
      </c>
      <c r="M20" s="148">
        <f t="shared" si="2"/>
        <v>129.6</v>
      </c>
      <c r="N20" s="150"/>
      <c r="O20" s="183"/>
      <c r="P20" s="145" t="s">
        <v>2960</v>
      </c>
      <c r="Q20" s="359" t="s">
        <v>1511</v>
      </c>
      <c r="R20" s="139"/>
    </row>
    <row r="21" spans="1:18" s="2" customFormat="1" ht="93" customHeight="1" thickBot="1">
      <c r="A21" s="57">
        <v>17</v>
      </c>
      <c r="B21" s="79" t="s">
        <v>96</v>
      </c>
      <c r="C21" s="79">
        <v>18</v>
      </c>
      <c r="D21" s="79"/>
      <c r="E21" s="79"/>
      <c r="F21" s="79"/>
      <c r="G21" s="79"/>
      <c r="H21" s="79">
        <f t="shared" si="3"/>
        <v>18</v>
      </c>
      <c r="I21" s="183"/>
      <c r="J21" s="148">
        <v>63</v>
      </c>
      <c r="K21" s="148">
        <f t="shared" si="1"/>
        <v>1134</v>
      </c>
      <c r="L21" s="149">
        <v>0.12</v>
      </c>
      <c r="M21" s="148">
        <f t="shared" si="2"/>
        <v>136.07999999999998</v>
      </c>
      <c r="N21" s="150"/>
      <c r="O21" s="183"/>
      <c r="P21" s="145" t="s">
        <v>2960</v>
      </c>
      <c r="Q21" s="359" t="s">
        <v>1514</v>
      </c>
      <c r="R21" s="139"/>
    </row>
    <row r="22" spans="1:18" s="2" customFormat="1" ht="93" customHeight="1" thickBot="1">
      <c r="A22" s="57">
        <v>18</v>
      </c>
      <c r="B22" s="79" t="s">
        <v>95</v>
      </c>
      <c r="C22" s="79">
        <v>6</v>
      </c>
      <c r="D22" s="79"/>
      <c r="E22" s="79"/>
      <c r="F22" s="79"/>
      <c r="G22" s="79"/>
      <c r="H22" s="79">
        <f t="shared" si="3"/>
        <v>6</v>
      </c>
      <c r="I22" s="183"/>
      <c r="J22" s="148">
        <v>73</v>
      </c>
      <c r="K22" s="148">
        <f t="shared" si="1"/>
        <v>438</v>
      </c>
      <c r="L22" s="149">
        <v>0.12</v>
      </c>
      <c r="M22" s="148">
        <f t="shared" si="2"/>
        <v>52.559999999999995</v>
      </c>
      <c r="N22" s="150"/>
      <c r="O22" s="183"/>
      <c r="P22" s="145" t="s">
        <v>2960</v>
      </c>
      <c r="Q22" s="359" t="s">
        <v>1516</v>
      </c>
      <c r="R22" s="139"/>
    </row>
    <row r="23" spans="1:18" s="2" customFormat="1" ht="93" customHeight="1" thickBot="1">
      <c r="A23" s="57">
        <v>19</v>
      </c>
      <c r="B23" s="79" t="s">
        <v>94</v>
      </c>
      <c r="C23" s="79">
        <v>6</v>
      </c>
      <c r="D23" s="79"/>
      <c r="E23" s="79"/>
      <c r="F23" s="79"/>
      <c r="G23" s="79"/>
      <c r="H23" s="79">
        <f t="shared" si="3"/>
        <v>6</v>
      </c>
      <c r="I23" s="183"/>
      <c r="J23" s="148">
        <v>110</v>
      </c>
      <c r="K23" s="148">
        <f t="shared" si="1"/>
        <v>660</v>
      </c>
      <c r="L23" s="149">
        <v>0.12</v>
      </c>
      <c r="M23" s="148">
        <f t="shared" si="2"/>
        <v>79.2</v>
      </c>
      <c r="N23" s="150"/>
      <c r="O23" s="183"/>
      <c r="P23" s="145" t="s">
        <v>2960</v>
      </c>
      <c r="Q23" s="359" t="s">
        <v>1519</v>
      </c>
      <c r="R23" s="139"/>
    </row>
    <row r="24" spans="1:18" s="2" customFormat="1" ht="93" customHeight="1" thickBot="1">
      <c r="A24" s="57">
        <v>20</v>
      </c>
      <c r="B24" s="79" t="s">
        <v>93</v>
      </c>
      <c r="C24" s="79">
        <v>4</v>
      </c>
      <c r="D24" s="79"/>
      <c r="E24" s="79"/>
      <c r="F24" s="79"/>
      <c r="G24" s="79"/>
      <c r="H24" s="79">
        <f t="shared" si="3"/>
        <v>4</v>
      </c>
      <c r="I24" s="183"/>
      <c r="J24" s="148">
        <v>108</v>
      </c>
      <c r="K24" s="148">
        <f t="shared" si="1"/>
        <v>432</v>
      </c>
      <c r="L24" s="149">
        <v>0.12</v>
      </c>
      <c r="M24" s="148">
        <f t="shared" si="2"/>
        <v>51.839999999999996</v>
      </c>
      <c r="N24" s="150"/>
      <c r="O24" s="139"/>
      <c r="P24" s="145" t="s">
        <v>2939</v>
      </c>
      <c r="Q24" s="396">
        <v>116462</v>
      </c>
      <c r="R24" s="395" t="s">
        <v>2432</v>
      </c>
    </row>
    <row r="25" spans="1:18" s="2" customFormat="1" ht="93" customHeight="1" thickBot="1">
      <c r="A25" s="57">
        <v>21</v>
      </c>
      <c r="B25" s="79" t="s">
        <v>92</v>
      </c>
      <c r="C25" s="79">
        <v>4</v>
      </c>
      <c r="D25" s="79"/>
      <c r="E25" s="79"/>
      <c r="F25" s="79"/>
      <c r="G25" s="79"/>
      <c r="H25" s="79">
        <f t="shared" si="3"/>
        <v>4</v>
      </c>
      <c r="I25" s="183"/>
      <c r="J25" s="148">
        <v>729</v>
      </c>
      <c r="K25" s="148">
        <f t="shared" si="1"/>
        <v>2916</v>
      </c>
      <c r="L25" s="149">
        <v>0.12</v>
      </c>
      <c r="M25" s="148">
        <f t="shared" si="2"/>
        <v>349.91999999999996</v>
      </c>
      <c r="N25" s="150"/>
      <c r="O25" s="139"/>
      <c r="P25" s="145" t="s">
        <v>2939</v>
      </c>
      <c r="Q25" s="391" t="s">
        <v>2467</v>
      </c>
      <c r="R25" s="394" t="s">
        <v>2468</v>
      </c>
    </row>
    <row r="26" spans="1:18" s="2" customFormat="1" ht="16.5" thickBot="1">
      <c r="A26" s="57"/>
      <c r="B26" s="79"/>
      <c r="C26" s="79"/>
      <c r="D26" s="79"/>
      <c r="E26" s="79"/>
      <c r="F26" s="79"/>
      <c r="G26" s="79"/>
      <c r="H26" s="79">
        <v>0</v>
      </c>
      <c r="I26" s="183"/>
      <c r="J26" s="148"/>
      <c r="K26" s="148">
        <f t="shared" si="1"/>
        <v>0</v>
      </c>
      <c r="L26" s="149">
        <v>0.12</v>
      </c>
      <c r="M26" s="148">
        <f t="shared" si="2"/>
        <v>0</v>
      </c>
      <c r="N26" s="150"/>
      <c r="O26" s="139"/>
      <c r="P26" s="145"/>
      <c r="Q26" s="349"/>
      <c r="R26" s="139"/>
    </row>
    <row r="27" spans="1:18" s="2" customFormat="1" ht="93" customHeight="1" thickBot="1">
      <c r="A27" s="57">
        <v>22</v>
      </c>
      <c r="B27" s="79" t="s">
        <v>91</v>
      </c>
      <c r="C27" s="79"/>
      <c r="D27" s="79"/>
      <c r="E27" s="79"/>
      <c r="F27" s="79"/>
      <c r="G27" s="79"/>
      <c r="H27" s="79">
        <v>2</v>
      </c>
      <c r="I27" s="183"/>
      <c r="J27" s="148">
        <v>2152</v>
      </c>
      <c r="K27" s="148">
        <f t="shared" si="1"/>
        <v>4304</v>
      </c>
      <c r="L27" s="149">
        <v>0.12</v>
      </c>
      <c r="M27" s="148">
        <f t="shared" si="2"/>
        <v>516.48</v>
      </c>
      <c r="N27" s="150"/>
      <c r="O27" s="139"/>
      <c r="P27" s="145" t="s">
        <v>2941</v>
      </c>
      <c r="Q27" s="393" t="s">
        <v>2433</v>
      </c>
      <c r="R27" s="392" t="s">
        <v>1071</v>
      </c>
    </row>
    <row r="28" spans="1:18" s="2" customFormat="1" ht="93" customHeight="1" thickBot="1">
      <c r="A28" s="57">
        <v>23</v>
      </c>
      <c r="B28" s="79" t="s">
        <v>90</v>
      </c>
      <c r="C28" s="79"/>
      <c r="D28" s="79"/>
      <c r="E28" s="79"/>
      <c r="F28" s="79"/>
      <c r="G28" s="79"/>
      <c r="H28" s="79">
        <v>2</v>
      </c>
      <c r="I28" s="183"/>
      <c r="J28" s="148">
        <v>1109</v>
      </c>
      <c r="K28" s="148">
        <f t="shared" si="1"/>
        <v>2218</v>
      </c>
      <c r="L28" s="149">
        <v>0.12</v>
      </c>
      <c r="M28" s="148">
        <f t="shared" si="2"/>
        <v>266.15999999999997</v>
      </c>
      <c r="N28" s="150"/>
      <c r="O28" s="139"/>
      <c r="P28" s="145" t="s">
        <v>2941</v>
      </c>
      <c r="Q28" s="391" t="s">
        <v>2482</v>
      </c>
      <c r="R28" s="390" t="s">
        <v>2481</v>
      </c>
    </row>
    <row r="29" spans="1:18" s="2" customFormat="1" ht="93" customHeight="1" thickBot="1">
      <c r="A29" s="57">
        <v>24</v>
      </c>
      <c r="B29" s="79" t="s">
        <v>89</v>
      </c>
      <c r="C29" s="79"/>
      <c r="D29" s="79"/>
      <c r="E29" s="79"/>
      <c r="F29" s="79"/>
      <c r="G29" s="79"/>
      <c r="H29" s="79">
        <v>120</v>
      </c>
      <c r="I29" s="183"/>
      <c r="J29" s="148">
        <v>111</v>
      </c>
      <c r="K29" s="148">
        <f t="shared" si="1"/>
        <v>13320</v>
      </c>
      <c r="L29" s="149">
        <v>0.12</v>
      </c>
      <c r="M29" s="148">
        <f t="shared" si="2"/>
        <v>1598.3999999999999</v>
      </c>
      <c r="N29" s="150"/>
      <c r="O29" s="139"/>
      <c r="P29" s="145" t="s">
        <v>2960</v>
      </c>
      <c r="Q29" s="349"/>
      <c r="R29" s="182" t="s">
        <v>1529</v>
      </c>
    </row>
    <row r="30" spans="1:18" s="2" customFormat="1" ht="93" customHeight="1" thickBot="1">
      <c r="A30" s="57">
        <v>25</v>
      </c>
      <c r="B30" s="79" t="s">
        <v>2023</v>
      </c>
      <c r="C30" s="79"/>
      <c r="D30" s="79"/>
      <c r="E30" s="79"/>
      <c r="F30" s="79"/>
      <c r="G30" s="79"/>
      <c r="H30" s="79"/>
      <c r="I30" s="183"/>
      <c r="J30" s="148">
        <v>628</v>
      </c>
      <c r="K30" s="148">
        <f t="shared" si="1"/>
        <v>0</v>
      </c>
      <c r="L30" s="149">
        <v>0.12</v>
      </c>
      <c r="M30" s="148">
        <f t="shared" si="2"/>
        <v>0</v>
      </c>
      <c r="N30" s="150" t="s">
        <v>1633</v>
      </c>
      <c r="O30" s="139"/>
      <c r="P30" s="136" t="s">
        <v>2941</v>
      </c>
      <c r="Q30" s="389" t="s">
        <v>2479</v>
      </c>
      <c r="R30" s="388" t="s">
        <v>3066</v>
      </c>
    </row>
    <row r="31" spans="1:18" s="2" customFormat="1" ht="15.75" thickBot="1">
      <c r="A31" s="57"/>
      <c r="B31" s="79" t="s">
        <v>12</v>
      </c>
      <c r="C31" s="79"/>
      <c r="D31" s="79"/>
      <c r="E31" s="79"/>
      <c r="F31" s="79"/>
      <c r="G31" s="79"/>
      <c r="H31" s="79">
        <f>SUM(H4:H29)</f>
        <v>4570</v>
      </c>
      <c r="I31" s="59" t="s">
        <v>1186</v>
      </c>
      <c r="J31" s="85" t="s">
        <v>1187</v>
      </c>
      <c r="K31" s="85">
        <f>SUM(K4:K30)</f>
        <v>754784</v>
      </c>
      <c r="L31" s="59" t="s">
        <v>1188</v>
      </c>
      <c r="M31" s="85">
        <f>SUM(M4:M30)</f>
        <v>90574.079999999987</v>
      </c>
      <c r="N31" s="59"/>
      <c r="O31" s="139"/>
      <c r="P31" s="145"/>
      <c r="Q31" s="349"/>
      <c r="R31" s="139"/>
    </row>
  </sheetData>
  <mergeCells count="1">
    <mergeCell ref="A1:N1"/>
  </mergeCells>
  <conditionalFormatting sqref="Q5">
    <cfRule type="duplicateValues" dxfId="26" priority="10"/>
  </conditionalFormatting>
  <conditionalFormatting sqref="Q6">
    <cfRule type="duplicateValues" dxfId="25" priority="9"/>
  </conditionalFormatting>
  <conditionalFormatting sqref="Q7">
    <cfRule type="duplicateValues" dxfId="24" priority="8"/>
  </conditionalFormatting>
  <conditionalFormatting sqref="Q8">
    <cfRule type="duplicateValues" dxfId="23" priority="7"/>
  </conditionalFormatting>
  <conditionalFormatting sqref="Q9">
    <cfRule type="duplicateValues" dxfId="22" priority="6"/>
  </conditionalFormatting>
  <conditionalFormatting sqref="Q10">
    <cfRule type="duplicateValues" dxfId="21" priority="5"/>
  </conditionalFormatting>
  <conditionalFormatting sqref="Q11">
    <cfRule type="duplicateValues" dxfId="20" priority="4"/>
  </conditionalFormatting>
  <conditionalFormatting sqref="Q12">
    <cfRule type="duplicateValues" dxfId="19" priority="3"/>
  </conditionalFormatting>
  <conditionalFormatting sqref="Q30">
    <cfRule type="duplicateValues" dxfId="18" priority="2"/>
  </conditionalFormatting>
  <conditionalFormatting sqref="Q15">
    <cfRule type="duplicateValues" dxfId="17" priority="1"/>
  </conditionalFormatting>
  <printOptions horizontalCentered="1"/>
  <pageMargins left="0.196850393700787" right="0.196850393700787" top="0.39370078740157499" bottom="0.196850393700787" header="0.31496062992126" footer="0.31496062992126"/>
  <pageSetup paperSize="8" scale="48" fitToHeight="0" orientation="landscape" horizontalDpi="300" verticalDpi="30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C61"/>
  <sheetViews>
    <sheetView showGridLines="0" tabSelected="1" topLeftCell="A18" workbookViewId="0">
      <selection activeCell="C31" sqref="C31"/>
    </sheetView>
  </sheetViews>
  <sheetFormatPr defaultColWidth="8.85546875" defaultRowHeight="12.75"/>
  <cols>
    <col min="1" max="1" width="7.85546875" style="427" bestFit="1" customWidth="1"/>
    <col min="2" max="2" width="56.85546875" style="427" customWidth="1"/>
    <col min="3" max="3" width="60.85546875" style="428" customWidth="1"/>
    <col min="4" max="16384" width="8.85546875" style="427"/>
  </cols>
  <sheetData>
    <row r="1" spans="1:3" ht="15">
      <c r="A1" s="543" t="s">
        <v>3234</v>
      </c>
      <c r="B1" s="544"/>
      <c r="C1" s="957"/>
    </row>
    <row r="2" spans="1:3" ht="15">
      <c r="A2" s="545" t="s">
        <v>3235</v>
      </c>
      <c r="B2" s="546"/>
      <c r="C2" s="958"/>
    </row>
    <row r="3" spans="1:3" ht="17.25">
      <c r="A3" s="545" t="s">
        <v>3304</v>
      </c>
      <c r="B3" s="546"/>
      <c r="C3" s="958"/>
    </row>
    <row r="4" spans="1:3" ht="15">
      <c r="A4" s="545" t="s">
        <v>3236</v>
      </c>
      <c r="B4" s="546"/>
      <c r="C4" s="958"/>
    </row>
    <row r="5" spans="1:3" ht="15">
      <c r="A5" s="545" t="s">
        <v>3237</v>
      </c>
      <c r="B5" s="546"/>
      <c r="C5" s="958"/>
    </row>
    <row r="6" spans="1:3" ht="15">
      <c r="A6" s="545" t="s">
        <v>3238</v>
      </c>
      <c r="B6" s="546"/>
      <c r="C6" s="958"/>
    </row>
    <row r="7" spans="1:3" ht="15">
      <c r="A7" s="545" t="s">
        <v>3239</v>
      </c>
      <c r="B7" s="546"/>
      <c r="C7" s="958"/>
    </row>
    <row r="8" spans="1:3" ht="15.75" thickBot="1">
      <c r="A8" s="547" t="s">
        <v>3240</v>
      </c>
      <c r="B8" s="548"/>
      <c r="C8" s="959"/>
    </row>
    <row r="9" spans="1:3" ht="15">
      <c r="A9" s="545" t="s">
        <v>3305</v>
      </c>
      <c r="B9" s="546"/>
      <c r="C9" s="960" t="s">
        <v>4302</v>
      </c>
    </row>
    <row r="10" spans="1:3" ht="15">
      <c r="A10" s="545" t="s">
        <v>3099</v>
      </c>
      <c r="B10" s="546"/>
      <c r="C10" s="958"/>
    </row>
    <row r="11" spans="1:3" ht="15">
      <c r="A11" s="545"/>
      <c r="B11" s="546"/>
      <c r="C11" s="958"/>
    </row>
    <row r="12" spans="1:3" ht="15">
      <c r="A12" s="555" t="s">
        <v>3241</v>
      </c>
      <c r="B12" s="556"/>
      <c r="C12" s="557"/>
    </row>
    <row r="13" spans="1:3" ht="15">
      <c r="A13" s="555" t="s">
        <v>3307</v>
      </c>
      <c r="B13" s="556"/>
      <c r="C13" s="557"/>
    </row>
    <row r="14" spans="1:3" ht="15">
      <c r="A14" s="545" t="s">
        <v>3306</v>
      </c>
      <c r="B14" s="550"/>
      <c r="C14" s="1"/>
    </row>
    <row r="15" spans="1:3" s="253" customFormat="1" ht="20.25" customHeight="1">
      <c r="A15" s="555" t="s">
        <v>3242</v>
      </c>
      <c r="B15" s="556"/>
      <c r="C15" s="557"/>
    </row>
    <row r="16" spans="1:3" s="253" customFormat="1">
      <c r="A16" s="540" t="s">
        <v>46</v>
      </c>
      <c r="B16" s="505" t="s">
        <v>3</v>
      </c>
      <c r="C16" s="541" t="s">
        <v>2983</v>
      </c>
    </row>
    <row r="17" spans="1:3" s="253" customFormat="1">
      <c r="A17" s="423">
        <v>1</v>
      </c>
      <c r="B17" s="422" t="s">
        <v>3231</v>
      </c>
      <c r="C17" s="424">
        <f>iNROOM!I45</f>
        <v>5194582.8</v>
      </c>
    </row>
    <row r="18" spans="1:3" s="253" customFormat="1">
      <c r="A18" s="423">
        <v>4</v>
      </c>
      <c r="B18" s="422" t="s">
        <v>1534</v>
      </c>
      <c r="C18" s="424">
        <f>Leatherette!J15</f>
        <v>14177</v>
      </c>
    </row>
    <row r="19" spans="1:3" s="253" customFormat="1">
      <c r="A19" s="423">
        <v>5</v>
      </c>
      <c r="B19" s="422" t="s">
        <v>1074</v>
      </c>
      <c r="C19" s="424">
        <f>'BOH Dustbin'!J13</f>
        <v>157000</v>
      </c>
    </row>
    <row r="20" spans="1:3" s="253" customFormat="1">
      <c r="A20" s="423">
        <v>6</v>
      </c>
      <c r="B20" s="422" t="s">
        <v>1075</v>
      </c>
      <c r="C20" s="424">
        <f>'FOH Dustbin'!G10</f>
        <v>42980</v>
      </c>
    </row>
    <row r="21" spans="1:3" s="253" customFormat="1">
      <c r="A21" s="423">
        <v>7</v>
      </c>
      <c r="B21" s="422" t="s">
        <v>116</v>
      </c>
      <c r="C21" s="424">
        <f>Barware!V58</f>
        <v>142738.91999999998</v>
      </c>
    </row>
    <row r="22" spans="1:3" s="253" customFormat="1">
      <c r="A22" s="423">
        <v>8</v>
      </c>
      <c r="B22" s="422" t="s">
        <v>117</v>
      </c>
      <c r="C22" s="424">
        <f>'Misc. Buffetware '!K14</f>
        <v>154286.76</v>
      </c>
    </row>
    <row r="23" spans="1:3" s="253" customFormat="1">
      <c r="A23" s="423">
        <v>9</v>
      </c>
      <c r="B23" s="422" t="s">
        <v>1076</v>
      </c>
      <c r="C23" s="424">
        <f>'F &amp; B Ancillary '!K27</f>
        <v>2232633.92</v>
      </c>
    </row>
    <row r="24" spans="1:3" s="253" customFormat="1">
      <c r="A24" s="423">
        <v>10</v>
      </c>
      <c r="B24" s="422" t="s">
        <v>1077</v>
      </c>
      <c r="C24" s="424">
        <f>'Kitchen -Pastry &amp; Bakery'!N352</f>
        <v>1627662.2399999984</v>
      </c>
    </row>
    <row r="25" spans="1:3" s="253" customFormat="1">
      <c r="A25" s="423">
        <v>11</v>
      </c>
      <c r="B25" s="422" t="s">
        <v>1078</v>
      </c>
      <c r="C25" s="424">
        <f>'Kitchen - Cookware '!L58</f>
        <v>3109613.8000000007</v>
      </c>
    </row>
    <row r="26" spans="1:3" s="253" customFormat="1">
      <c r="A26" s="423">
        <v>12</v>
      </c>
      <c r="B26" s="422" t="s">
        <v>1170</v>
      </c>
      <c r="C26" s="424">
        <f>'Kitchen - Knives'!L60</f>
        <v>339897.67999999982</v>
      </c>
    </row>
    <row r="27" spans="1:3" s="253" customFormat="1">
      <c r="A27" s="423">
        <v>13</v>
      </c>
      <c r="B27" s="422" t="s">
        <v>1079</v>
      </c>
      <c r="C27" s="424">
        <f>'Kitchen - Utensils'!K155</f>
        <v>996154.4719999996</v>
      </c>
    </row>
    <row r="28" spans="1:3" s="253" customFormat="1">
      <c r="A28" s="423">
        <v>14</v>
      </c>
      <c r="B28" s="422" t="s">
        <v>1010</v>
      </c>
      <c r="C28" s="424">
        <f>'Polycarbonate GN Pans'!J70</f>
        <v>2251094.64</v>
      </c>
    </row>
    <row r="29" spans="1:3" s="253" customFormat="1">
      <c r="A29" s="423">
        <v>15</v>
      </c>
      <c r="B29" s="422" t="s">
        <v>1011</v>
      </c>
      <c r="C29" s="425">
        <f>'SS GN Pans'!J63</f>
        <v>814987.52000000025</v>
      </c>
    </row>
    <row r="30" spans="1:3" s="253" customFormat="1">
      <c r="A30" s="423">
        <v>16</v>
      </c>
      <c r="B30" s="422" t="s">
        <v>1012</v>
      </c>
      <c r="C30" s="424">
        <f>'Indian Cookware'!N68</f>
        <v>675543</v>
      </c>
    </row>
    <row r="31" spans="1:3" s="253" customFormat="1">
      <c r="A31" s="423">
        <v>17</v>
      </c>
      <c r="B31" s="422" t="s">
        <v>1080</v>
      </c>
      <c r="C31" s="424">
        <f>Cafeteria!L12</f>
        <v>57082</v>
      </c>
    </row>
    <row r="32" spans="1:3" s="253" customFormat="1">
      <c r="A32" s="423">
        <v>18</v>
      </c>
      <c r="B32" s="422" t="s">
        <v>1013</v>
      </c>
      <c r="C32" s="425">
        <f>'Crates '!O26</f>
        <v>79783</v>
      </c>
    </row>
    <row r="33" spans="1:3" s="253" customFormat="1">
      <c r="A33" s="423">
        <v>20</v>
      </c>
      <c r="B33" s="422" t="s">
        <v>3077</v>
      </c>
      <c r="C33" s="424">
        <f>'Cutlery - ADD'!K31</f>
        <v>754784</v>
      </c>
    </row>
    <row r="34" spans="1:3" s="253" customFormat="1">
      <c r="A34" s="423"/>
      <c r="B34" s="422" t="s">
        <v>3078</v>
      </c>
      <c r="C34" s="424">
        <f>'Cutlery - BQT'!K31</f>
        <v>637768</v>
      </c>
    </row>
    <row r="35" spans="1:3" s="253" customFormat="1">
      <c r="A35" s="423"/>
      <c r="B35" s="422" t="s">
        <v>1535</v>
      </c>
      <c r="C35" s="424">
        <f>Chafers!H31</f>
        <v>1274550</v>
      </c>
    </row>
    <row r="36" spans="1:3" s="253" customFormat="1">
      <c r="A36" s="423">
        <v>21</v>
      </c>
      <c r="B36" s="422" t="s">
        <v>2249</v>
      </c>
      <c r="C36" s="424">
        <f>' Crockery ADD &amp; Lounge'!V41</f>
        <v>1664284.7999999998</v>
      </c>
    </row>
    <row r="37" spans="1:3" s="253" customFormat="1">
      <c r="A37" s="423">
        <v>22</v>
      </c>
      <c r="B37" s="422" t="s">
        <v>2250</v>
      </c>
      <c r="C37" s="424">
        <f>' Crockery Rooms, IRD &amp; BQT'!W25</f>
        <v>858732.39999999991</v>
      </c>
    </row>
    <row r="38" spans="1:3" s="253" customFormat="1">
      <c r="A38" s="423">
        <v>24</v>
      </c>
      <c r="B38" s="422" t="s">
        <v>1171</v>
      </c>
      <c r="C38" s="424">
        <f>Glassware!S26</f>
        <v>254276.31999999998</v>
      </c>
    </row>
    <row r="39" spans="1:3" s="253" customFormat="1">
      <c r="A39" s="423">
        <v>25</v>
      </c>
      <c r="B39" s="422" t="s">
        <v>1172</v>
      </c>
      <c r="C39" s="424">
        <f>'Cast Iron'!N19</f>
        <v>42492.959999999999</v>
      </c>
    </row>
    <row r="40" spans="1:3" s="253" customFormat="1">
      <c r="A40" s="423">
        <v>26</v>
      </c>
      <c r="B40" s="422" t="s">
        <v>1081</v>
      </c>
      <c r="C40" s="424">
        <f>'Display - Metal'!M10</f>
        <v>155860</v>
      </c>
    </row>
    <row r="41" spans="1:3" s="253" customFormat="1">
      <c r="A41" s="423">
        <v>27</v>
      </c>
      <c r="B41" s="422" t="s">
        <v>1082</v>
      </c>
      <c r="C41" s="424">
        <f>'Wooden Items'!L22</f>
        <v>129357.75</v>
      </c>
    </row>
    <row r="42" spans="1:3" s="253" customFormat="1">
      <c r="A42" s="423">
        <v>28</v>
      </c>
      <c r="B42" s="422" t="s">
        <v>1083</v>
      </c>
      <c r="C42" s="424">
        <f>'Glass Item'!M7</f>
        <v>34224</v>
      </c>
    </row>
    <row r="43" spans="1:3" s="253" customFormat="1">
      <c r="A43" s="423">
        <v>29</v>
      </c>
      <c r="B43" s="422" t="s">
        <v>1115</v>
      </c>
      <c r="C43" s="424">
        <f>'BANQUET EQUIPMENT'!I22</f>
        <v>980950</v>
      </c>
    </row>
    <row r="44" spans="1:3" s="253" customFormat="1">
      <c r="A44" s="423">
        <v>30</v>
      </c>
      <c r="B44" s="422" t="s">
        <v>2251</v>
      </c>
      <c r="C44" s="424">
        <f>Additional!L56</f>
        <v>882685.19999999984</v>
      </c>
    </row>
    <row r="45" spans="1:3" s="253" customFormat="1">
      <c r="A45" s="423">
        <v>32</v>
      </c>
      <c r="B45" s="422" t="s">
        <v>2984</v>
      </c>
      <c r="C45" s="424">
        <f>'Glassware RACKS'!T26</f>
        <v>197065.15</v>
      </c>
    </row>
    <row r="46" spans="1:3" s="253" customFormat="1">
      <c r="A46" s="423"/>
      <c r="B46" s="422"/>
      <c r="C46" s="424"/>
    </row>
    <row r="47" spans="1:3" s="253" customFormat="1" ht="13.5" thickBot="1">
      <c r="A47" s="961"/>
      <c r="B47" s="962" t="s">
        <v>722</v>
      </c>
      <c r="C47" s="963">
        <f>SUM(C17:C45)</f>
        <v>25757248.331999995</v>
      </c>
    </row>
    <row r="48" spans="1:3" ht="13.5" thickBot="1">
      <c r="A48" s="542"/>
      <c r="B48" s="431"/>
      <c r="C48" s="432"/>
    </row>
    <row r="49" spans="1:3">
      <c r="A49" s="426" t="s">
        <v>2922</v>
      </c>
      <c r="B49" s="429"/>
      <c r="C49" s="430"/>
    </row>
    <row r="50" spans="1:3">
      <c r="A50" s="133" t="s">
        <v>4303</v>
      </c>
      <c r="B50" s="431"/>
      <c r="C50" s="432"/>
    </row>
    <row r="51" spans="1:3">
      <c r="A51" s="133" t="s">
        <v>2923</v>
      </c>
      <c r="B51" s="431"/>
      <c r="C51" s="432"/>
    </row>
    <row r="52" spans="1:3">
      <c r="A52" s="133" t="s">
        <v>3303</v>
      </c>
      <c r="B52" s="431"/>
      <c r="C52" s="432"/>
    </row>
    <row r="53" spans="1:3">
      <c r="A53" s="133" t="s">
        <v>2949</v>
      </c>
      <c r="B53" s="431"/>
      <c r="C53" s="432"/>
    </row>
    <row r="54" spans="1:3" ht="13.5" thickBot="1">
      <c r="A54" s="134" t="s">
        <v>2950</v>
      </c>
      <c r="B54" s="433"/>
      <c r="C54" s="434"/>
    </row>
    <row r="55" spans="1:3" ht="15">
      <c r="A55" s="967" t="s">
        <v>4304</v>
      </c>
      <c r="B55" s="544"/>
      <c r="C55" s="957"/>
    </row>
    <row r="56" spans="1:3" ht="15">
      <c r="A56" s="964"/>
      <c r="B56" s="546"/>
      <c r="C56" s="958"/>
    </row>
    <row r="57" spans="1:3" ht="15">
      <c r="A57" s="964" t="s">
        <v>4305</v>
      </c>
      <c r="B57" s="546"/>
      <c r="C57" s="958"/>
    </row>
    <row r="58" spans="1:3" ht="15">
      <c r="A58" s="964"/>
      <c r="B58" s="546"/>
      <c r="C58" s="1" t="s">
        <v>4306</v>
      </c>
    </row>
    <row r="59" spans="1:3" ht="15">
      <c r="A59" s="964"/>
      <c r="B59" s="546"/>
      <c r="C59" s="1"/>
    </row>
    <row r="60" spans="1:3" ht="15">
      <c r="A60" s="964"/>
      <c r="B60" s="546"/>
      <c r="C60" s="1" t="s">
        <v>4307</v>
      </c>
    </row>
    <row r="61" spans="1:3" ht="15.75" thickBot="1">
      <c r="A61" s="965"/>
      <c r="B61" s="549"/>
      <c r="C61" s="966" t="s">
        <v>4308</v>
      </c>
    </row>
  </sheetData>
  <mergeCells count="3">
    <mergeCell ref="A15:C15"/>
    <mergeCell ref="A12:C12"/>
    <mergeCell ref="A13:C13"/>
  </mergeCells>
  <pageMargins left="0.70866141732283505" right="0.70866141732283505" top="0.74803149606299202" bottom="0.74803149606299202" header="0.31496062992126" footer="0.31496062992126"/>
  <pageSetup paperSize="8" orientation="landscape"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pageSetUpPr fitToPage="1"/>
  </sheetPr>
  <dimension ref="A1:R31"/>
  <sheetViews>
    <sheetView showGridLines="0" topLeftCell="C28" zoomScale="89" zoomScaleNormal="89" workbookViewId="0">
      <selection activeCell="R4" sqref="R4"/>
    </sheetView>
  </sheetViews>
  <sheetFormatPr defaultColWidth="6.5703125" defaultRowHeight="15"/>
  <cols>
    <col min="1" max="1" width="7" style="387" bestFit="1" customWidth="1"/>
    <col min="2" max="2" width="18.85546875" style="385" customWidth="1"/>
    <col min="3" max="3" width="9.42578125" style="385" customWidth="1"/>
    <col min="4" max="4" width="10.42578125" style="19" customWidth="1"/>
    <col min="5" max="5" width="10.42578125" style="19" hidden="1" customWidth="1"/>
    <col min="6" max="6" width="0" style="19" hidden="1" customWidth="1"/>
    <col min="7" max="7" width="16.42578125" style="19" hidden="1" customWidth="1"/>
    <col min="8" max="8" width="0" style="19" hidden="1" customWidth="1"/>
    <col min="9" max="9" width="15.42578125" style="19" customWidth="1"/>
    <col min="10" max="10" width="14" style="99" customWidth="1"/>
    <col min="11" max="11" width="21.5703125" style="99" customWidth="1"/>
    <col min="12" max="12" width="9.42578125" style="19" customWidth="1"/>
    <col min="13" max="13" width="17.42578125" style="99" customWidth="1"/>
    <col min="14" max="14" width="9.5703125" style="19" bestFit="1" customWidth="1"/>
    <col min="15" max="15" width="16.5703125" style="385" customWidth="1"/>
    <col min="16" max="16" width="16.5703125" style="386" customWidth="1"/>
    <col min="17" max="17" width="16.5703125" style="385" customWidth="1"/>
    <col min="18" max="18" width="20.140625" style="385" customWidth="1"/>
    <col min="19" max="245" width="10.42578125" style="385" customWidth="1"/>
    <col min="246" max="246" width="7" style="385" bestFit="1" customWidth="1"/>
    <col min="247" max="247" width="10.5703125" style="385" customWidth="1"/>
    <col min="248" max="248" width="18.85546875" style="385" customWidth="1"/>
    <col min="249" max="249" width="6" style="385" customWidth="1"/>
    <col min="250" max="250" width="7.85546875" style="385" customWidth="1"/>
    <col min="251" max="251" width="7.140625" style="385" customWidth="1"/>
    <col min="252" max="252" width="4.42578125" style="385" customWidth="1"/>
    <col min="253" max="253" width="9.42578125" style="385" customWidth="1"/>
    <col min="254" max="254" width="9" style="385" customWidth="1"/>
    <col min="255" max="16384" width="6.5703125" style="385"/>
  </cols>
  <sheetData>
    <row r="1" spans="1:18" s="20" customFormat="1" ht="17.25" customHeight="1" thickTop="1" thickBot="1">
      <c r="A1" s="567" t="s">
        <v>1014</v>
      </c>
      <c r="B1" s="560"/>
      <c r="C1" s="560"/>
      <c r="D1" s="560"/>
      <c r="E1" s="560"/>
      <c r="F1" s="560"/>
      <c r="G1" s="560"/>
      <c r="H1" s="560"/>
      <c r="I1" s="560"/>
      <c r="J1" s="560"/>
      <c r="K1" s="560"/>
      <c r="L1" s="560"/>
      <c r="M1" s="560"/>
      <c r="N1" s="568"/>
      <c r="O1" s="408"/>
      <c r="P1" s="409"/>
      <c r="Q1" s="408"/>
      <c r="R1" s="407"/>
    </row>
    <row r="2" spans="1:18" s="2" customFormat="1" ht="45.75" thickBot="1">
      <c r="A2" s="57" t="s">
        <v>2</v>
      </c>
      <c r="B2" s="79" t="s">
        <v>115</v>
      </c>
      <c r="C2" s="79" t="s">
        <v>1179</v>
      </c>
      <c r="D2" s="80" t="s">
        <v>1122</v>
      </c>
      <c r="E2" s="79" t="s">
        <v>1124</v>
      </c>
      <c r="F2" s="79" t="s">
        <v>1383</v>
      </c>
      <c r="G2" s="79" t="s">
        <v>50</v>
      </c>
      <c r="H2" s="79" t="s">
        <v>7</v>
      </c>
      <c r="I2" s="79" t="s">
        <v>4</v>
      </c>
      <c r="J2" s="81" t="s">
        <v>1173</v>
      </c>
      <c r="K2" s="81" t="s">
        <v>1174</v>
      </c>
      <c r="L2" s="79" t="s">
        <v>1184</v>
      </c>
      <c r="M2" s="81" t="s">
        <v>1185</v>
      </c>
      <c r="N2" s="79" t="s">
        <v>13</v>
      </c>
      <c r="O2" s="139" t="s">
        <v>1016</v>
      </c>
      <c r="P2" s="145" t="s">
        <v>2931</v>
      </c>
      <c r="Q2" s="139" t="s">
        <v>2444</v>
      </c>
      <c r="R2" s="349" t="s">
        <v>1018</v>
      </c>
    </row>
    <row r="3" spans="1:18" s="20" customFormat="1" ht="17.25" customHeight="1" thickBot="1">
      <c r="A3" s="57" t="s">
        <v>113</v>
      </c>
      <c r="B3" s="79"/>
      <c r="C3" s="79"/>
      <c r="D3" s="80"/>
      <c r="E3" s="79"/>
      <c r="F3" s="79"/>
      <c r="G3" s="79"/>
      <c r="H3" s="79"/>
      <c r="I3" s="79"/>
      <c r="J3" s="81"/>
      <c r="K3" s="81"/>
      <c r="L3" s="79"/>
      <c r="M3" s="81"/>
      <c r="N3" s="79"/>
      <c r="O3" s="404"/>
      <c r="P3" s="152"/>
      <c r="Q3" s="404"/>
      <c r="R3" s="404"/>
    </row>
    <row r="4" spans="1:18" s="2" customFormat="1" ht="93" customHeight="1" thickBot="1">
      <c r="A4" s="57">
        <v>1</v>
      </c>
      <c r="B4" s="79" t="s">
        <v>112</v>
      </c>
      <c r="C4" s="79">
        <v>0</v>
      </c>
      <c r="D4" s="182" t="s">
        <v>1475</v>
      </c>
      <c r="E4" s="182" t="s">
        <v>1476</v>
      </c>
      <c r="F4" s="182" t="s">
        <v>1477</v>
      </c>
      <c r="G4" s="182" t="s">
        <v>1478</v>
      </c>
      <c r="H4" s="182" t="s">
        <v>1479</v>
      </c>
      <c r="I4" s="183"/>
      <c r="J4" s="148">
        <v>144</v>
      </c>
      <c r="K4" s="148">
        <f t="shared" ref="K4:K30" si="0">J4*C4</f>
        <v>0</v>
      </c>
      <c r="L4" s="149">
        <v>0.12</v>
      </c>
      <c r="M4" s="148">
        <f t="shared" ref="M4:M30" si="1">L4*K4</f>
        <v>0</v>
      </c>
      <c r="N4" s="150"/>
      <c r="O4" s="139"/>
      <c r="P4" s="145" t="s">
        <v>2939</v>
      </c>
      <c r="Q4" s="184">
        <v>113350</v>
      </c>
      <c r="R4" s="356" t="s">
        <v>2434</v>
      </c>
    </row>
    <row r="5" spans="1:18" s="2" customFormat="1" ht="93" customHeight="1" thickBot="1">
      <c r="A5" s="57">
        <v>2</v>
      </c>
      <c r="B5" s="79" t="s">
        <v>111</v>
      </c>
      <c r="C5" s="79">
        <v>60</v>
      </c>
      <c r="D5" s="182" t="s">
        <v>1480</v>
      </c>
      <c r="E5" s="182" t="s">
        <v>1476</v>
      </c>
      <c r="F5" s="182" t="s">
        <v>1477</v>
      </c>
      <c r="G5" s="182" t="s">
        <v>1481</v>
      </c>
      <c r="H5" s="182" t="s">
        <v>1479</v>
      </c>
      <c r="I5" s="183"/>
      <c r="J5" s="148">
        <v>168</v>
      </c>
      <c r="K5" s="148">
        <f t="shared" si="0"/>
        <v>10080</v>
      </c>
      <c r="L5" s="149">
        <v>0.12</v>
      </c>
      <c r="M5" s="148">
        <f t="shared" si="1"/>
        <v>1209.5999999999999</v>
      </c>
      <c r="N5" s="150"/>
      <c r="O5" s="139"/>
      <c r="P5" s="145" t="s">
        <v>2939</v>
      </c>
      <c r="Q5" s="184">
        <v>113352</v>
      </c>
      <c r="R5" s="356" t="s">
        <v>2435</v>
      </c>
    </row>
    <row r="6" spans="1:18" s="2" customFormat="1" ht="93" customHeight="1" thickBot="1">
      <c r="A6" s="57">
        <v>3</v>
      </c>
      <c r="B6" s="79" t="s">
        <v>110</v>
      </c>
      <c r="C6" s="79">
        <v>1000</v>
      </c>
      <c r="D6" s="182" t="s">
        <v>1482</v>
      </c>
      <c r="E6" s="182" t="s">
        <v>1476</v>
      </c>
      <c r="F6" s="182" t="s">
        <v>1477</v>
      </c>
      <c r="G6" s="182" t="s">
        <v>1483</v>
      </c>
      <c r="H6" s="182" t="s">
        <v>1479</v>
      </c>
      <c r="I6" s="183"/>
      <c r="J6" s="148">
        <v>144</v>
      </c>
      <c r="K6" s="148">
        <f t="shared" si="0"/>
        <v>144000</v>
      </c>
      <c r="L6" s="149">
        <v>0.12</v>
      </c>
      <c r="M6" s="148">
        <f t="shared" si="1"/>
        <v>17280</v>
      </c>
      <c r="N6" s="150"/>
      <c r="O6" s="139"/>
      <c r="P6" s="145" t="s">
        <v>2939</v>
      </c>
      <c r="Q6" s="184">
        <v>113351</v>
      </c>
      <c r="R6" s="356" t="s">
        <v>2436</v>
      </c>
    </row>
    <row r="7" spans="1:18" s="2" customFormat="1" ht="93" customHeight="1" thickBot="1">
      <c r="A7" s="57">
        <v>4</v>
      </c>
      <c r="B7" s="79" t="s">
        <v>109</v>
      </c>
      <c r="C7" s="79">
        <v>1200</v>
      </c>
      <c r="D7" s="182" t="s">
        <v>1484</v>
      </c>
      <c r="E7" s="182" t="s">
        <v>1476</v>
      </c>
      <c r="F7" s="182" t="s">
        <v>1477</v>
      </c>
      <c r="G7" s="182" t="s">
        <v>1485</v>
      </c>
      <c r="H7" s="182" t="s">
        <v>1479</v>
      </c>
      <c r="I7" s="183"/>
      <c r="J7" s="148">
        <v>116</v>
      </c>
      <c r="K7" s="148">
        <f t="shared" si="0"/>
        <v>139200</v>
      </c>
      <c r="L7" s="149">
        <v>0.12</v>
      </c>
      <c r="M7" s="148">
        <f t="shared" si="1"/>
        <v>16704</v>
      </c>
      <c r="N7" s="150"/>
      <c r="O7" s="139"/>
      <c r="P7" s="145" t="s">
        <v>2939</v>
      </c>
      <c r="Q7" s="184">
        <v>113356</v>
      </c>
      <c r="R7" s="356" t="s">
        <v>2437</v>
      </c>
    </row>
    <row r="8" spans="1:18" s="2" customFormat="1" ht="93" customHeight="1" thickBot="1">
      <c r="A8" s="57">
        <v>5</v>
      </c>
      <c r="B8" s="79" t="s">
        <v>108</v>
      </c>
      <c r="C8" s="79">
        <v>0</v>
      </c>
      <c r="D8" s="182" t="s">
        <v>1486</v>
      </c>
      <c r="E8" s="182" t="s">
        <v>1476</v>
      </c>
      <c r="F8" s="182" t="s">
        <v>1477</v>
      </c>
      <c r="G8" s="182" t="s">
        <v>1487</v>
      </c>
      <c r="H8" s="182" t="s">
        <v>1479</v>
      </c>
      <c r="I8" s="183"/>
      <c r="J8" s="148">
        <v>116</v>
      </c>
      <c r="K8" s="148">
        <f t="shared" si="0"/>
        <v>0</v>
      </c>
      <c r="L8" s="149">
        <v>0.12</v>
      </c>
      <c r="M8" s="148">
        <f t="shared" si="1"/>
        <v>0</v>
      </c>
      <c r="N8" s="150"/>
      <c r="O8" s="139"/>
      <c r="P8" s="145" t="s">
        <v>2939</v>
      </c>
      <c r="Q8" s="184">
        <v>113357</v>
      </c>
      <c r="R8" s="356" t="s">
        <v>2438</v>
      </c>
    </row>
    <row r="9" spans="1:18" s="2" customFormat="1" ht="93" customHeight="1" thickBot="1">
      <c r="A9" s="57">
        <v>6</v>
      </c>
      <c r="B9" s="79" t="s">
        <v>107</v>
      </c>
      <c r="C9" s="79">
        <v>900</v>
      </c>
      <c r="D9" s="182" t="s">
        <v>1488</v>
      </c>
      <c r="E9" s="182" t="s">
        <v>1476</v>
      </c>
      <c r="F9" s="182" t="s">
        <v>1477</v>
      </c>
      <c r="G9" s="182" t="s">
        <v>1489</v>
      </c>
      <c r="H9" s="182" t="s">
        <v>1490</v>
      </c>
      <c r="I9" s="183"/>
      <c r="J9" s="148">
        <v>139</v>
      </c>
      <c r="K9" s="148">
        <f t="shared" si="0"/>
        <v>125100</v>
      </c>
      <c r="L9" s="149">
        <v>0.12</v>
      </c>
      <c r="M9" s="148">
        <f t="shared" si="1"/>
        <v>15012</v>
      </c>
      <c r="N9" s="150"/>
      <c r="O9" s="139"/>
      <c r="P9" s="145" t="s">
        <v>2939</v>
      </c>
      <c r="Q9" s="184">
        <v>107023</v>
      </c>
      <c r="R9" s="356" t="s">
        <v>2439</v>
      </c>
    </row>
    <row r="10" spans="1:18" s="2" customFormat="1" ht="93" customHeight="1" thickBot="1">
      <c r="A10" s="57">
        <v>7</v>
      </c>
      <c r="B10" s="79" t="s">
        <v>106</v>
      </c>
      <c r="C10" s="79">
        <v>2000</v>
      </c>
      <c r="D10" s="182" t="s">
        <v>1491</v>
      </c>
      <c r="E10" s="182" t="s">
        <v>1476</v>
      </c>
      <c r="F10" s="182" t="s">
        <v>1477</v>
      </c>
      <c r="G10" s="182" t="s">
        <v>1492</v>
      </c>
      <c r="H10" s="182" t="s">
        <v>1479</v>
      </c>
      <c r="I10" s="183"/>
      <c r="J10" s="148">
        <v>80</v>
      </c>
      <c r="K10" s="148">
        <f t="shared" si="0"/>
        <v>160000</v>
      </c>
      <c r="L10" s="149">
        <v>0.12</v>
      </c>
      <c r="M10" s="148">
        <f t="shared" si="1"/>
        <v>19200</v>
      </c>
      <c r="N10" s="150"/>
      <c r="O10" s="139"/>
      <c r="P10" s="145" t="s">
        <v>2939</v>
      </c>
      <c r="Q10" s="184">
        <v>113353</v>
      </c>
      <c r="R10" s="356" t="s">
        <v>2440</v>
      </c>
    </row>
    <row r="11" spans="1:18" s="2" customFormat="1" ht="93" customHeight="1" thickBot="1">
      <c r="A11" s="57">
        <v>8</v>
      </c>
      <c r="B11" s="79" t="s">
        <v>105</v>
      </c>
      <c r="C11" s="79">
        <v>0</v>
      </c>
      <c r="D11" s="182" t="s">
        <v>1493</v>
      </c>
      <c r="E11" s="182" t="s">
        <v>1476</v>
      </c>
      <c r="F11" s="182" t="s">
        <v>1477</v>
      </c>
      <c r="G11" s="182" t="s">
        <v>1494</v>
      </c>
      <c r="H11" s="182" t="s">
        <v>1479</v>
      </c>
      <c r="I11" s="183"/>
      <c r="J11" s="148">
        <v>59</v>
      </c>
      <c r="K11" s="148">
        <f t="shared" si="0"/>
        <v>0</v>
      </c>
      <c r="L11" s="149">
        <v>0.12</v>
      </c>
      <c r="M11" s="148">
        <f t="shared" si="1"/>
        <v>0</v>
      </c>
      <c r="N11" s="150"/>
      <c r="O11" s="139"/>
      <c r="P11" s="145" t="s">
        <v>2939</v>
      </c>
      <c r="Q11" s="184">
        <v>113359</v>
      </c>
      <c r="R11" s="356" t="s">
        <v>2441</v>
      </c>
    </row>
    <row r="12" spans="1:18" s="2" customFormat="1" ht="93" customHeight="1" thickBot="1">
      <c r="A12" s="57">
        <v>9</v>
      </c>
      <c r="B12" s="79" t="s">
        <v>104</v>
      </c>
      <c r="C12" s="79">
        <v>0</v>
      </c>
      <c r="D12" s="182" t="s">
        <v>1495</v>
      </c>
      <c r="E12" s="182" t="s">
        <v>1476</v>
      </c>
      <c r="F12" s="182" t="s">
        <v>1477</v>
      </c>
      <c r="G12" s="182" t="s">
        <v>1496</v>
      </c>
      <c r="H12" s="182" t="s">
        <v>1490</v>
      </c>
      <c r="I12" s="183"/>
      <c r="J12" s="148">
        <v>105</v>
      </c>
      <c r="K12" s="148">
        <f t="shared" si="0"/>
        <v>0</v>
      </c>
      <c r="L12" s="149">
        <v>0.12</v>
      </c>
      <c r="M12" s="148">
        <f t="shared" si="1"/>
        <v>0</v>
      </c>
      <c r="N12" s="150"/>
      <c r="O12" s="139"/>
      <c r="P12" s="145" t="s">
        <v>2939</v>
      </c>
      <c r="Q12" s="184">
        <v>113365</v>
      </c>
      <c r="R12" s="356" t="s">
        <v>2442</v>
      </c>
    </row>
    <row r="13" spans="1:18" s="2" customFormat="1" ht="16.5" thickBot="1">
      <c r="A13" s="57"/>
      <c r="B13" s="79"/>
      <c r="C13" s="79"/>
      <c r="D13" s="182"/>
      <c r="E13" s="182"/>
      <c r="F13" s="182"/>
      <c r="G13" s="182"/>
      <c r="H13" s="182"/>
      <c r="I13" s="183"/>
      <c r="J13" s="148"/>
      <c r="K13" s="148">
        <f t="shared" si="0"/>
        <v>0</v>
      </c>
      <c r="L13" s="149">
        <v>0.12</v>
      </c>
      <c r="M13" s="148">
        <f t="shared" si="1"/>
        <v>0</v>
      </c>
      <c r="N13" s="150"/>
      <c r="O13" s="139"/>
      <c r="P13" s="145"/>
      <c r="Q13" s="139"/>
      <c r="R13" s="349"/>
    </row>
    <row r="14" spans="1:18" s="2" customFormat="1" ht="93" customHeight="1" thickBot="1">
      <c r="A14" s="57">
        <v>10</v>
      </c>
      <c r="B14" s="79" t="s">
        <v>103</v>
      </c>
      <c r="C14" s="79">
        <v>120</v>
      </c>
      <c r="D14" s="182" t="s">
        <v>1497</v>
      </c>
      <c r="E14" s="182" t="s">
        <v>1536</v>
      </c>
      <c r="F14" s="182" t="s">
        <v>1498</v>
      </c>
      <c r="G14" s="182" t="s">
        <v>1499</v>
      </c>
      <c r="H14" s="182"/>
      <c r="I14" s="183"/>
      <c r="J14" s="148">
        <v>374</v>
      </c>
      <c r="K14" s="148">
        <f t="shared" si="0"/>
        <v>44880</v>
      </c>
      <c r="L14" s="149">
        <v>0.12</v>
      </c>
      <c r="M14" s="148">
        <f t="shared" si="1"/>
        <v>5385.5999999999995</v>
      </c>
      <c r="N14" s="150"/>
      <c r="O14" s="139"/>
      <c r="P14" s="145" t="s">
        <v>2939</v>
      </c>
      <c r="Q14" s="185">
        <v>107030</v>
      </c>
      <c r="R14" s="357" t="s">
        <v>2443</v>
      </c>
    </row>
    <row r="15" spans="1:18" s="2" customFormat="1" ht="93" customHeight="1" thickBot="1">
      <c r="A15" s="57">
        <v>11</v>
      </c>
      <c r="B15" s="79" t="s">
        <v>102</v>
      </c>
      <c r="C15" s="79">
        <v>60</v>
      </c>
      <c r="D15" s="182" t="s">
        <v>1500</v>
      </c>
      <c r="E15" s="182" t="s">
        <v>1476</v>
      </c>
      <c r="F15" s="182" t="s">
        <v>1477</v>
      </c>
      <c r="G15" s="182" t="s">
        <v>1501</v>
      </c>
      <c r="H15" s="182" t="s">
        <v>1490</v>
      </c>
      <c r="I15" s="183"/>
      <c r="J15" s="148">
        <v>208</v>
      </c>
      <c r="K15" s="148">
        <f t="shared" si="0"/>
        <v>12480</v>
      </c>
      <c r="L15" s="149">
        <v>0.12</v>
      </c>
      <c r="M15" s="148">
        <f t="shared" si="1"/>
        <v>1497.6</v>
      </c>
      <c r="N15" s="150"/>
      <c r="O15" s="139"/>
      <c r="P15" s="145" t="s">
        <v>2939</v>
      </c>
      <c r="Q15" s="186">
        <v>107013</v>
      </c>
      <c r="R15" s="358" t="s">
        <v>2483</v>
      </c>
    </row>
    <row r="16" spans="1:18" s="2" customFormat="1" ht="93" customHeight="1" thickBot="1">
      <c r="A16" s="57">
        <v>12</v>
      </c>
      <c r="B16" s="79" t="s">
        <v>101</v>
      </c>
      <c r="C16" s="79">
        <v>6</v>
      </c>
      <c r="D16" s="182" t="s">
        <v>1502</v>
      </c>
      <c r="E16" s="182" t="s">
        <v>1536</v>
      </c>
      <c r="F16" s="182" t="s">
        <v>1498</v>
      </c>
      <c r="G16" s="182" t="s">
        <v>1530</v>
      </c>
      <c r="H16" s="182"/>
      <c r="I16" s="183"/>
      <c r="J16" s="148">
        <v>338</v>
      </c>
      <c r="K16" s="148">
        <f t="shared" si="0"/>
        <v>2028</v>
      </c>
      <c r="L16" s="149">
        <v>0.12</v>
      </c>
      <c r="M16" s="148">
        <f t="shared" si="1"/>
        <v>243.35999999999999</v>
      </c>
      <c r="N16" s="150"/>
      <c r="O16" s="139"/>
      <c r="P16" s="145" t="s">
        <v>2940</v>
      </c>
      <c r="Q16" s="182" t="s">
        <v>1530</v>
      </c>
      <c r="R16" s="357" t="s">
        <v>2452</v>
      </c>
    </row>
    <row r="17" spans="1:18" s="2" customFormat="1" ht="93" customHeight="1" thickBot="1">
      <c r="A17" s="57">
        <v>13</v>
      </c>
      <c r="B17" s="79" t="s">
        <v>100</v>
      </c>
      <c r="C17" s="79"/>
      <c r="D17" s="182" t="s">
        <v>1503</v>
      </c>
      <c r="E17" s="182" t="s">
        <v>1536</v>
      </c>
      <c r="F17" s="182" t="s">
        <v>1498</v>
      </c>
      <c r="G17" s="182" t="s">
        <v>1504</v>
      </c>
      <c r="H17" s="182" t="s">
        <v>1505</v>
      </c>
      <c r="I17" s="183"/>
      <c r="J17" s="148">
        <v>47</v>
      </c>
      <c r="K17" s="148">
        <f t="shared" si="0"/>
        <v>0</v>
      </c>
      <c r="L17" s="149">
        <v>0.12</v>
      </c>
      <c r="M17" s="148">
        <f t="shared" si="1"/>
        <v>0</v>
      </c>
      <c r="N17" s="150"/>
      <c r="O17" s="139"/>
      <c r="P17" s="145" t="s">
        <v>2960</v>
      </c>
      <c r="Q17" s="182" t="s">
        <v>1504</v>
      </c>
      <c r="R17" s="359" t="s">
        <v>1505</v>
      </c>
    </row>
    <row r="18" spans="1:18" s="2" customFormat="1" ht="93" customHeight="1" thickBot="1">
      <c r="A18" s="57">
        <v>14</v>
      </c>
      <c r="B18" s="79" t="s">
        <v>99</v>
      </c>
      <c r="C18" s="79"/>
      <c r="D18" s="182" t="s">
        <v>1506</v>
      </c>
      <c r="E18" s="182" t="s">
        <v>1536</v>
      </c>
      <c r="F18" s="182" t="s">
        <v>1498</v>
      </c>
      <c r="G18" s="182" t="s">
        <v>1507</v>
      </c>
      <c r="H18" s="182" t="s">
        <v>545</v>
      </c>
      <c r="I18" s="183"/>
      <c r="J18" s="148">
        <v>65</v>
      </c>
      <c r="K18" s="148">
        <f t="shared" si="0"/>
        <v>0</v>
      </c>
      <c r="L18" s="149">
        <v>0.12</v>
      </c>
      <c r="M18" s="148">
        <f t="shared" si="1"/>
        <v>0</v>
      </c>
      <c r="N18" s="150"/>
      <c r="O18" s="183"/>
      <c r="P18" s="145" t="s">
        <v>2960</v>
      </c>
      <c r="Q18" s="182" t="s">
        <v>1507</v>
      </c>
      <c r="R18" s="349"/>
    </row>
    <row r="19" spans="1:18" s="2" customFormat="1" ht="93" customHeight="1" thickBot="1">
      <c r="A19" s="57">
        <v>15</v>
      </c>
      <c r="B19" s="79" t="s">
        <v>98</v>
      </c>
      <c r="C19" s="79"/>
      <c r="D19" s="182" t="s">
        <v>1508</v>
      </c>
      <c r="E19" s="182" t="s">
        <v>1536</v>
      </c>
      <c r="F19" s="182" t="s">
        <v>1498</v>
      </c>
      <c r="G19" s="182" t="s">
        <v>1509</v>
      </c>
      <c r="H19" s="182" t="s">
        <v>1391</v>
      </c>
      <c r="I19" s="183"/>
      <c r="J19" s="148">
        <v>80</v>
      </c>
      <c r="K19" s="148">
        <f t="shared" si="0"/>
        <v>0</v>
      </c>
      <c r="L19" s="149">
        <v>0.12</v>
      </c>
      <c r="M19" s="148">
        <f t="shared" si="1"/>
        <v>0</v>
      </c>
      <c r="N19" s="150"/>
      <c r="O19" s="183"/>
      <c r="P19" s="145" t="s">
        <v>2960</v>
      </c>
      <c r="Q19" s="182" t="s">
        <v>1509</v>
      </c>
      <c r="R19" s="349"/>
    </row>
    <row r="20" spans="1:18" s="2" customFormat="1" ht="93" customHeight="1" thickBot="1">
      <c r="A20" s="57">
        <v>16</v>
      </c>
      <c r="B20" s="79" t="s">
        <v>97</v>
      </c>
      <c r="C20" s="79"/>
      <c r="D20" s="182" t="s">
        <v>1510</v>
      </c>
      <c r="E20" s="182" t="s">
        <v>1536</v>
      </c>
      <c r="F20" s="182" t="s">
        <v>1498</v>
      </c>
      <c r="G20" s="182" t="s">
        <v>1511</v>
      </c>
      <c r="H20" s="182" t="s">
        <v>1512</v>
      </c>
      <c r="I20" s="183"/>
      <c r="J20" s="148">
        <v>60</v>
      </c>
      <c r="K20" s="148">
        <f t="shared" si="0"/>
        <v>0</v>
      </c>
      <c r="L20" s="149">
        <v>0.12</v>
      </c>
      <c r="M20" s="148">
        <f t="shared" si="1"/>
        <v>0</v>
      </c>
      <c r="N20" s="150"/>
      <c r="O20" s="183"/>
      <c r="P20" s="145" t="s">
        <v>2960</v>
      </c>
      <c r="Q20" s="182" t="s">
        <v>1511</v>
      </c>
      <c r="R20" s="349"/>
    </row>
    <row r="21" spans="1:18" s="2" customFormat="1" ht="93" customHeight="1" thickBot="1">
      <c r="A21" s="57">
        <v>17</v>
      </c>
      <c r="B21" s="79" t="s">
        <v>96</v>
      </c>
      <c r="C21" s="79"/>
      <c r="D21" s="182" t="s">
        <v>1513</v>
      </c>
      <c r="E21" s="182" t="s">
        <v>1536</v>
      </c>
      <c r="F21" s="182" t="s">
        <v>1498</v>
      </c>
      <c r="G21" s="182" t="s">
        <v>1514</v>
      </c>
      <c r="H21" s="182" t="s">
        <v>1515</v>
      </c>
      <c r="I21" s="183"/>
      <c r="J21" s="148">
        <v>63</v>
      </c>
      <c r="K21" s="148">
        <f t="shared" si="0"/>
        <v>0</v>
      </c>
      <c r="L21" s="149">
        <v>0.12</v>
      </c>
      <c r="M21" s="148">
        <f t="shared" si="1"/>
        <v>0</v>
      </c>
      <c r="N21" s="150"/>
      <c r="O21" s="183"/>
      <c r="P21" s="145" t="s">
        <v>2960</v>
      </c>
      <c r="Q21" s="182" t="s">
        <v>1514</v>
      </c>
      <c r="R21" s="349"/>
    </row>
    <row r="22" spans="1:18" s="2" customFormat="1" ht="93" customHeight="1" thickBot="1">
      <c r="A22" s="57">
        <v>18</v>
      </c>
      <c r="B22" s="79" t="s">
        <v>95</v>
      </c>
      <c r="C22" s="79"/>
      <c r="D22" s="182" t="s">
        <v>1212</v>
      </c>
      <c r="E22" s="182" t="s">
        <v>1536</v>
      </c>
      <c r="F22" s="182" t="s">
        <v>1498</v>
      </c>
      <c r="G22" s="182" t="s">
        <v>1516</v>
      </c>
      <c r="H22" s="182" t="s">
        <v>1517</v>
      </c>
      <c r="I22" s="183"/>
      <c r="J22" s="148">
        <v>73</v>
      </c>
      <c r="K22" s="148">
        <f t="shared" si="0"/>
        <v>0</v>
      </c>
      <c r="L22" s="149">
        <v>0.12</v>
      </c>
      <c r="M22" s="148">
        <f t="shared" si="1"/>
        <v>0</v>
      </c>
      <c r="N22" s="150"/>
      <c r="O22" s="183"/>
      <c r="P22" s="145" t="s">
        <v>2960</v>
      </c>
      <c r="Q22" s="182" t="s">
        <v>1516</v>
      </c>
      <c r="R22" s="349"/>
    </row>
    <row r="23" spans="1:18" s="2" customFormat="1" ht="93" customHeight="1" thickBot="1">
      <c r="A23" s="57">
        <v>19</v>
      </c>
      <c r="B23" s="79" t="s">
        <v>94</v>
      </c>
      <c r="C23" s="79"/>
      <c r="D23" s="182" t="s">
        <v>1518</v>
      </c>
      <c r="E23" s="182" t="s">
        <v>1536</v>
      </c>
      <c r="F23" s="182" t="s">
        <v>1498</v>
      </c>
      <c r="G23" s="182" t="s">
        <v>1519</v>
      </c>
      <c r="H23" s="182" t="s">
        <v>1520</v>
      </c>
      <c r="I23" s="183"/>
      <c r="J23" s="148">
        <v>110</v>
      </c>
      <c r="K23" s="148">
        <f t="shared" si="0"/>
        <v>0</v>
      </c>
      <c r="L23" s="149">
        <v>0.12</v>
      </c>
      <c r="M23" s="148">
        <f t="shared" si="1"/>
        <v>0</v>
      </c>
      <c r="N23" s="150"/>
      <c r="O23" s="183"/>
      <c r="P23" s="145" t="s">
        <v>2960</v>
      </c>
      <c r="Q23" s="182" t="s">
        <v>1519</v>
      </c>
      <c r="R23" s="349"/>
    </row>
    <row r="24" spans="1:18" s="2" customFormat="1" ht="93" customHeight="1" thickBot="1">
      <c r="A24" s="57">
        <v>20</v>
      </c>
      <c r="B24" s="79" t="s">
        <v>93</v>
      </c>
      <c r="C24" s="79"/>
      <c r="D24" s="182" t="s">
        <v>1070</v>
      </c>
      <c r="E24" s="182" t="s">
        <v>1476</v>
      </c>
      <c r="F24" s="182" t="s">
        <v>1498</v>
      </c>
      <c r="G24" s="182" t="s">
        <v>1521</v>
      </c>
      <c r="H24" s="182"/>
      <c r="I24" s="183"/>
      <c r="J24" s="148">
        <v>108</v>
      </c>
      <c r="K24" s="148">
        <f t="shared" si="0"/>
        <v>0</v>
      </c>
      <c r="L24" s="149">
        <v>0.12</v>
      </c>
      <c r="M24" s="148">
        <f t="shared" si="1"/>
        <v>0</v>
      </c>
      <c r="N24" s="150"/>
      <c r="O24" s="139"/>
      <c r="P24" s="145" t="s">
        <v>2939</v>
      </c>
      <c r="Q24" s="187">
        <v>116462</v>
      </c>
      <c r="R24" s="360" t="s">
        <v>2432</v>
      </c>
    </row>
    <row r="25" spans="1:18" s="2" customFormat="1" ht="93" customHeight="1" thickBot="1">
      <c r="A25" s="57">
        <v>21</v>
      </c>
      <c r="B25" s="79" t="s">
        <v>92</v>
      </c>
      <c r="C25" s="79"/>
      <c r="D25" s="182" t="s">
        <v>1522</v>
      </c>
      <c r="E25" s="182" t="s">
        <v>1523</v>
      </c>
      <c r="F25" s="182" t="s">
        <v>1498</v>
      </c>
      <c r="G25" s="182" t="s">
        <v>1524</v>
      </c>
      <c r="H25" s="182" t="s">
        <v>1525</v>
      </c>
      <c r="I25" s="183"/>
      <c r="J25" s="148">
        <v>729</v>
      </c>
      <c r="K25" s="148">
        <f t="shared" si="0"/>
        <v>0</v>
      </c>
      <c r="L25" s="149">
        <v>0.12</v>
      </c>
      <c r="M25" s="148">
        <f t="shared" si="1"/>
        <v>0</v>
      </c>
      <c r="N25" s="150"/>
      <c r="O25" s="139"/>
      <c r="P25" s="145" t="s">
        <v>2939</v>
      </c>
      <c r="Q25" s="188" t="s">
        <v>2467</v>
      </c>
      <c r="R25" s="410" t="s">
        <v>2468</v>
      </c>
    </row>
    <row r="26" spans="1:18" s="2" customFormat="1" ht="16.5" thickBot="1">
      <c r="A26" s="57"/>
      <c r="B26" s="79"/>
      <c r="C26" s="79"/>
      <c r="D26" s="182"/>
      <c r="E26" s="182"/>
      <c r="F26" s="182"/>
      <c r="G26" s="182"/>
      <c r="H26" s="182"/>
      <c r="I26" s="183"/>
      <c r="J26" s="148"/>
      <c r="K26" s="148">
        <f t="shared" si="0"/>
        <v>0</v>
      </c>
      <c r="L26" s="149">
        <v>0.12</v>
      </c>
      <c r="M26" s="148">
        <f t="shared" si="1"/>
        <v>0</v>
      </c>
      <c r="N26" s="150"/>
      <c r="O26" s="139"/>
      <c r="P26" s="145"/>
      <c r="Q26" s="139"/>
      <c r="R26" s="349"/>
    </row>
    <row r="27" spans="1:18" s="2" customFormat="1" ht="93" customHeight="1" thickBot="1">
      <c r="A27" s="57">
        <v>22</v>
      </c>
      <c r="B27" s="79" t="s">
        <v>91</v>
      </c>
      <c r="C27" s="79"/>
      <c r="D27" s="182" t="s">
        <v>1071</v>
      </c>
      <c r="E27" s="182" t="s">
        <v>1476</v>
      </c>
      <c r="F27" s="182" t="s">
        <v>1498</v>
      </c>
      <c r="G27" s="182" t="s">
        <v>1526</v>
      </c>
      <c r="H27" s="182"/>
      <c r="I27" s="183"/>
      <c r="J27" s="148">
        <v>2152</v>
      </c>
      <c r="K27" s="148">
        <f t="shared" si="0"/>
        <v>0</v>
      </c>
      <c r="L27" s="149">
        <v>0.12</v>
      </c>
      <c r="M27" s="148">
        <f t="shared" si="1"/>
        <v>0</v>
      </c>
      <c r="N27" s="150"/>
      <c r="O27" s="139"/>
      <c r="P27" s="145" t="s">
        <v>2941</v>
      </c>
      <c r="Q27" s="189" t="s">
        <v>2433</v>
      </c>
      <c r="R27" s="361" t="s">
        <v>1071</v>
      </c>
    </row>
    <row r="28" spans="1:18" s="2" customFormat="1" ht="93" customHeight="1" thickBot="1">
      <c r="A28" s="57">
        <v>23</v>
      </c>
      <c r="B28" s="79" t="s">
        <v>90</v>
      </c>
      <c r="C28" s="79"/>
      <c r="D28" s="182" t="s">
        <v>1072</v>
      </c>
      <c r="E28" s="182" t="s">
        <v>1190</v>
      </c>
      <c r="F28" s="182" t="s">
        <v>1498</v>
      </c>
      <c r="G28" s="182" t="s">
        <v>1527</v>
      </c>
      <c r="H28" s="182"/>
      <c r="I28" s="183"/>
      <c r="J28" s="148">
        <v>1109</v>
      </c>
      <c r="K28" s="148">
        <f t="shared" si="0"/>
        <v>0</v>
      </c>
      <c r="L28" s="149">
        <v>0.12</v>
      </c>
      <c r="M28" s="148">
        <f t="shared" si="1"/>
        <v>0</v>
      </c>
      <c r="N28" s="150"/>
      <c r="O28" s="139"/>
      <c r="P28" s="145" t="s">
        <v>2941</v>
      </c>
      <c r="Q28" s="188" t="s">
        <v>2482</v>
      </c>
      <c r="R28" s="362" t="s">
        <v>2481</v>
      </c>
    </row>
    <row r="29" spans="1:18" s="2" customFormat="1" ht="93" customHeight="1" thickBot="1">
      <c r="A29" s="57">
        <v>24</v>
      </c>
      <c r="B29" s="79" t="s">
        <v>89</v>
      </c>
      <c r="C29" s="79"/>
      <c r="D29" s="182" t="s">
        <v>1528</v>
      </c>
      <c r="E29" s="182" t="s">
        <v>1536</v>
      </c>
      <c r="F29" s="182" t="s">
        <v>1498</v>
      </c>
      <c r="G29" s="182" t="s">
        <v>1529</v>
      </c>
      <c r="H29" s="182"/>
      <c r="I29" s="183"/>
      <c r="J29" s="148">
        <v>111</v>
      </c>
      <c r="K29" s="148">
        <f t="shared" si="0"/>
        <v>0</v>
      </c>
      <c r="L29" s="149">
        <v>0.12</v>
      </c>
      <c r="M29" s="148">
        <f t="shared" si="1"/>
        <v>0</v>
      </c>
      <c r="N29" s="150"/>
      <c r="O29" s="139"/>
      <c r="P29" s="145" t="s">
        <v>2960</v>
      </c>
      <c r="Q29" s="139"/>
      <c r="R29" s="359" t="s">
        <v>1529</v>
      </c>
    </row>
    <row r="30" spans="1:18" s="2" customFormat="1" ht="93" customHeight="1" thickBot="1">
      <c r="A30" s="57">
        <v>25</v>
      </c>
      <c r="B30" s="79" t="s">
        <v>2023</v>
      </c>
      <c r="C30" s="79"/>
      <c r="D30" s="182" t="s">
        <v>2023</v>
      </c>
      <c r="E30" s="182" t="s">
        <v>1190</v>
      </c>
      <c r="F30" s="182" t="s">
        <v>1498</v>
      </c>
      <c r="G30" s="182"/>
      <c r="H30" s="182"/>
      <c r="I30" s="183"/>
      <c r="J30" s="148">
        <v>628</v>
      </c>
      <c r="K30" s="148">
        <f t="shared" si="0"/>
        <v>0</v>
      </c>
      <c r="L30" s="149">
        <v>0.12</v>
      </c>
      <c r="M30" s="148">
        <f t="shared" si="1"/>
        <v>0</v>
      </c>
      <c r="N30" s="150" t="s">
        <v>1633</v>
      </c>
      <c r="O30" s="139"/>
      <c r="P30" s="136" t="s">
        <v>2941</v>
      </c>
      <c r="Q30" s="190" t="s">
        <v>2479</v>
      </c>
      <c r="R30" s="363" t="s">
        <v>2480</v>
      </c>
    </row>
    <row r="31" spans="1:18" s="2" customFormat="1" ht="15.75" thickBot="1">
      <c r="A31" s="57"/>
      <c r="B31" s="79" t="s">
        <v>12</v>
      </c>
      <c r="C31" s="79"/>
      <c r="D31" s="59"/>
      <c r="E31" s="59"/>
      <c r="F31" s="59"/>
      <c r="G31" s="59"/>
      <c r="H31" s="59"/>
      <c r="I31" s="59" t="s">
        <v>1186</v>
      </c>
      <c r="J31" s="85" t="s">
        <v>1187</v>
      </c>
      <c r="K31" s="85">
        <f>SUM(K4:K30)</f>
        <v>637768</v>
      </c>
      <c r="L31" s="59" t="s">
        <v>1188</v>
      </c>
      <c r="M31" s="85">
        <f>SUM(M4:M30)</f>
        <v>76532.160000000018</v>
      </c>
      <c r="N31" s="59"/>
      <c r="O31" s="139"/>
      <c r="P31" s="145"/>
      <c r="Q31" s="139"/>
      <c r="R31" s="349"/>
    </row>
  </sheetData>
  <mergeCells count="1">
    <mergeCell ref="A1:N1"/>
  </mergeCells>
  <conditionalFormatting sqref="Q4">
    <cfRule type="duplicateValues" dxfId="16" priority="11"/>
  </conditionalFormatting>
  <conditionalFormatting sqref="Q5">
    <cfRule type="duplicateValues" dxfId="15" priority="10"/>
  </conditionalFormatting>
  <conditionalFormatting sqref="Q6">
    <cfRule type="duplicateValues" dxfId="14" priority="9"/>
  </conditionalFormatting>
  <conditionalFormatting sqref="Q7">
    <cfRule type="duplicateValues" dxfId="13" priority="8"/>
  </conditionalFormatting>
  <conditionalFormatting sqref="Q8">
    <cfRule type="duplicateValues" dxfId="12" priority="7"/>
  </conditionalFormatting>
  <conditionalFormatting sqref="Q9">
    <cfRule type="duplicateValues" dxfId="11" priority="6"/>
  </conditionalFormatting>
  <conditionalFormatting sqref="Q10">
    <cfRule type="duplicateValues" dxfId="10" priority="5"/>
  </conditionalFormatting>
  <conditionalFormatting sqref="Q11">
    <cfRule type="duplicateValues" dxfId="9" priority="4"/>
  </conditionalFormatting>
  <conditionalFormatting sqref="Q12">
    <cfRule type="duplicateValues" dxfId="8" priority="3"/>
  </conditionalFormatting>
  <conditionalFormatting sqref="Q30">
    <cfRule type="duplicateValues" dxfId="7" priority="2"/>
  </conditionalFormatting>
  <conditionalFormatting sqref="Q15">
    <cfRule type="duplicateValues" dxfId="6" priority="1"/>
  </conditionalFormatting>
  <printOptions horizontalCentered="1"/>
  <pageMargins left="0.196850393700787" right="0.196850393700787" top="0.39370078740157499" bottom="0.196850393700787" header="0.31496062992126" footer="0.31496062992126"/>
  <pageSetup paperSize="8" scale="86" fitToHeight="0" orientation="landscape" horizontalDpi="300" verticalDpi="300"/>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R31"/>
  <sheetViews>
    <sheetView showGridLines="0" topLeftCell="A28" zoomScale="85" zoomScaleNormal="85" zoomScaleSheetLayoutView="70" zoomScalePageLayoutView="87" workbookViewId="0">
      <selection activeCell="L5" activeCellId="1" sqref="P4 L5"/>
    </sheetView>
  </sheetViews>
  <sheetFormatPr defaultColWidth="8.7109375" defaultRowHeight="15" customHeight="1"/>
  <cols>
    <col min="1" max="1" width="6.5703125" style="420" bestFit="1" customWidth="1"/>
    <col min="2" max="2" width="25.28515625" style="420" customWidth="1"/>
    <col min="3" max="3" width="10" style="420" customWidth="1"/>
    <col min="4" max="4" width="11.7109375" style="420" customWidth="1"/>
    <col min="5" max="5" width="7.28515625" style="334" customWidth="1"/>
    <col min="6" max="6" width="20.42578125" style="421" customWidth="1"/>
    <col min="7" max="7" width="9.140625" style="420" bestFit="1" customWidth="1"/>
    <col min="8" max="8" width="15.28515625" style="335" customWidth="1"/>
    <col min="9" max="9" width="11.5703125" style="420" bestFit="1" customWidth="1"/>
    <col min="10" max="10" width="26.140625" style="420" customWidth="1"/>
    <col min="11" max="11" width="20.42578125" style="420" customWidth="1"/>
    <col min="12" max="12" width="15.28515625" style="335" customWidth="1"/>
    <col min="13" max="15" width="8.7109375" style="420"/>
    <col min="16" max="16" width="21.7109375" style="420" customWidth="1"/>
    <col min="17" max="16384" width="8.7109375" style="420"/>
  </cols>
  <sheetData>
    <row r="1" spans="1:18" s="77" customFormat="1" ht="17.25" customHeight="1" thickTop="1" thickBot="1">
      <c r="A1" s="574" t="s">
        <v>1535</v>
      </c>
      <c r="B1" s="575"/>
      <c r="C1" s="575"/>
      <c r="D1" s="575"/>
      <c r="E1" s="575"/>
      <c r="F1" s="575"/>
      <c r="G1" s="575"/>
      <c r="H1" s="575"/>
      <c r="I1" s="576"/>
      <c r="J1" s="412"/>
      <c r="K1" s="413"/>
    </row>
    <row r="2" spans="1:18" s="416" customFormat="1" ht="26.25" thickBot="1">
      <c r="A2" s="170" t="s">
        <v>2</v>
      </c>
      <c r="B2" s="170" t="s">
        <v>34</v>
      </c>
      <c r="C2" s="170" t="s">
        <v>44</v>
      </c>
      <c r="D2" s="170" t="s">
        <v>49</v>
      </c>
      <c r="E2" s="170" t="s">
        <v>1</v>
      </c>
      <c r="F2" s="414" t="s">
        <v>1173</v>
      </c>
      <c r="G2" s="170" t="s">
        <v>1184</v>
      </c>
      <c r="H2" s="306" t="s">
        <v>722</v>
      </c>
      <c r="I2" s="170" t="s">
        <v>13</v>
      </c>
      <c r="J2" s="415" t="s">
        <v>1016</v>
      </c>
      <c r="K2" s="171" t="s">
        <v>1018</v>
      </c>
      <c r="L2" s="306" t="s">
        <v>2978</v>
      </c>
      <c r="M2"/>
      <c r="N2"/>
      <c r="O2"/>
      <c r="P2"/>
    </row>
    <row r="3" spans="1:18" s="411" customFormat="1" ht="111" customHeight="1" thickTop="1" thickBot="1">
      <c r="A3" s="170">
        <v>1</v>
      </c>
      <c r="B3" s="170" t="s">
        <v>51</v>
      </c>
      <c r="C3" s="170">
        <v>0</v>
      </c>
      <c r="D3" s="170">
        <v>18</v>
      </c>
      <c r="E3" s="331">
        <f>C3+D3</f>
        <v>18</v>
      </c>
      <c r="F3" s="173">
        <v>27600</v>
      </c>
      <c r="G3" s="181">
        <v>0.12</v>
      </c>
      <c r="H3" s="322">
        <f t="shared" ref="H3:H30" si="0">E3*F3</f>
        <v>496800</v>
      </c>
      <c r="I3" s="175"/>
      <c r="J3" s="417"/>
      <c r="K3" s="171" t="s">
        <v>3083</v>
      </c>
      <c r="L3" s="322">
        <f>H3*G3</f>
        <v>59616</v>
      </c>
      <c r="M3"/>
      <c r="N3"/>
      <c r="O3"/>
      <c r="P3"/>
    </row>
    <row r="4" spans="1:18" s="411" customFormat="1" ht="111" customHeight="1" thickTop="1" thickBot="1">
      <c r="A4" s="170">
        <v>2</v>
      </c>
      <c r="B4" s="170" t="s">
        <v>52</v>
      </c>
      <c r="C4" s="170"/>
      <c r="D4" s="170">
        <v>18</v>
      </c>
      <c r="E4" s="331">
        <f t="shared" ref="E4:E30" si="1">C4+D4</f>
        <v>18</v>
      </c>
      <c r="F4" s="173">
        <v>10800</v>
      </c>
      <c r="G4" s="181">
        <v>0.12</v>
      </c>
      <c r="H4" s="322">
        <f t="shared" si="0"/>
        <v>194400</v>
      </c>
      <c r="I4" s="175"/>
      <c r="J4" s="417"/>
      <c r="K4" s="171" t="s">
        <v>3085</v>
      </c>
      <c r="L4" s="322">
        <f>H4*G4</f>
        <v>23328</v>
      </c>
      <c r="M4"/>
      <c r="N4"/>
      <c r="O4"/>
      <c r="P4"/>
    </row>
    <row r="5" spans="1:18" s="411" customFormat="1" ht="111" customHeight="1" thickTop="1" thickBot="1">
      <c r="A5" s="170">
        <v>3</v>
      </c>
      <c r="B5" s="170" t="s">
        <v>53</v>
      </c>
      <c r="C5" s="170"/>
      <c r="D5" s="170">
        <v>8</v>
      </c>
      <c r="E5" s="331">
        <f t="shared" si="1"/>
        <v>8</v>
      </c>
      <c r="F5" s="173">
        <v>900</v>
      </c>
      <c r="G5" s="181">
        <v>0.12</v>
      </c>
      <c r="H5" s="322">
        <f t="shared" si="0"/>
        <v>7200</v>
      </c>
      <c r="I5" s="175"/>
      <c r="J5" s="417"/>
      <c r="K5" s="171" t="s">
        <v>3086</v>
      </c>
      <c r="L5" s="322">
        <f>H5*G5</f>
        <v>864</v>
      </c>
      <c r="M5"/>
      <c r="N5"/>
      <c r="O5"/>
      <c r="P5"/>
    </row>
    <row r="6" spans="1:18" s="411" customFormat="1" ht="68.25" customHeight="1" thickTop="1" thickBot="1">
      <c r="A6" s="170"/>
      <c r="B6" s="170"/>
      <c r="C6" s="170"/>
      <c r="D6" s="170"/>
      <c r="E6" s="331">
        <f t="shared" si="1"/>
        <v>0</v>
      </c>
      <c r="F6" s="173">
        <v>37250</v>
      </c>
      <c r="G6" s="181">
        <v>0.12</v>
      </c>
      <c r="H6" s="322">
        <f t="shared" si="0"/>
        <v>0</v>
      </c>
      <c r="I6" s="175"/>
      <c r="J6" s="417"/>
      <c r="K6" s="171" t="s">
        <v>3080</v>
      </c>
      <c r="L6" s="322">
        <f>H6*G6</f>
        <v>0</v>
      </c>
      <c r="M6" s="418" t="s">
        <v>3084</v>
      </c>
    </row>
    <row r="7" spans="1:18" s="411" customFormat="1" ht="68.25" customHeight="1" thickTop="1" thickBot="1">
      <c r="A7" s="170"/>
      <c r="B7" s="170"/>
      <c r="C7" s="170"/>
      <c r="D7" s="170"/>
      <c r="E7" s="331">
        <f t="shared" si="1"/>
        <v>0</v>
      </c>
      <c r="F7" s="173">
        <v>6995</v>
      </c>
      <c r="G7" s="181">
        <v>0.12</v>
      </c>
      <c r="H7" s="322">
        <f t="shared" si="0"/>
        <v>0</v>
      </c>
      <c r="I7" s="175"/>
      <c r="J7" s="417"/>
      <c r="K7" s="171" t="s">
        <v>3081</v>
      </c>
      <c r="L7" s="322">
        <f>H7*G7</f>
        <v>0</v>
      </c>
      <c r="M7" s="418" t="s">
        <v>3084</v>
      </c>
    </row>
    <row r="8" spans="1:18" s="411" customFormat="1" ht="68.25" customHeight="1" thickTop="1" thickBot="1">
      <c r="A8" s="170"/>
      <c r="B8" s="170"/>
      <c r="C8" s="170"/>
      <c r="D8" s="170"/>
      <c r="E8" s="331">
        <f t="shared" si="1"/>
        <v>0</v>
      </c>
      <c r="F8" s="173">
        <v>900</v>
      </c>
      <c r="G8" s="181">
        <v>0.12</v>
      </c>
      <c r="H8" s="322">
        <f t="shared" si="0"/>
        <v>0</v>
      </c>
      <c r="I8" s="175"/>
      <c r="J8" s="417"/>
      <c r="K8" s="171" t="s">
        <v>3082</v>
      </c>
      <c r="L8" s="322"/>
      <c r="M8" s="418" t="s">
        <v>3084</v>
      </c>
    </row>
    <row r="9" spans="1:18" s="411" customFormat="1" ht="76.5" customHeight="1" thickTop="1" thickBot="1">
      <c r="A9" s="170"/>
      <c r="B9" s="170"/>
      <c r="C9" s="170"/>
      <c r="D9" s="170"/>
      <c r="E9" s="331">
        <f t="shared" si="1"/>
        <v>0</v>
      </c>
      <c r="F9" s="173">
        <v>24000</v>
      </c>
      <c r="G9" s="181">
        <v>0.12</v>
      </c>
      <c r="H9" s="322">
        <f t="shared" si="0"/>
        <v>0</v>
      </c>
      <c r="I9" s="175"/>
      <c r="J9" s="417"/>
      <c r="K9" s="171" t="s">
        <v>3089</v>
      </c>
      <c r="L9" s="322">
        <f t="shared" ref="L9:L30" si="2">H9*G9</f>
        <v>0</v>
      </c>
      <c r="N9"/>
      <c r="O9"/>
      <c r="P9"/>
    </row>
    <row r="10" spans="1:18" s="411" customFormat="1" ht="70.5" customHeight="1" thickTop="1" thickBot="1">
      <c r="A10" s="170"/>
      <c r="B10" s="170"/>
      <c r="C10" s="170"/>
      <c r="D10" s="170"/>
      <c r="E10" s="331">
        <f t="shared" si="1"/>
        <v>0</v>
      </c>
      <c r="F10" s="173">
        <v>9600</v>
      </c>
      <c r="G10" s="181">
        <v>0.12</v>
      </c>
      <c r="H10" s="322">
        <f t="shared" si="0"/>
        <v>0</v>
      </c>
      <c r="I10" s="175"/>
      <c r="J10" s="417"/>
      <c r="K10" s="171" t="s">
        <v>3090</v>
      </c>
      <c r="L10" s="322">
        <f t="shared" si="2"/>
        <v>0</v>
      </c>
      <c r="N10"/>
      <c r="O10"/>
      <c r="P10"/>
    </row>
    <row r="11" spans="1:18" s="411" customFormat="1" ht="71.25" customHeight="1" thickTop="1" thickBot="1">
      <c r="A11" s="170"/>
      <c r="B11" s="170"/>
      <c r="C11" s="170"/>
      <c r="D11" s="170"/>
      <c r="E11" s="331">
        <f t="shared" si="1"/>
        <v>0</v>
      </c>
      <c r="F11" s="173">
        <v>1450</v>
      </c>
      <c r="G11" s="181">
        <v>0.12</v>
      </c>
      <c r="H11" s="322">
        <f t="shared" si="0"/>
        <v>0</v>
      </c>
      <c r="I11" s="175"/>
      <c r="J11" s="417"/>
      <c r="K11" s="171" t="s">
        <v>3091</v>
      </c>
      <c r="L11" s="322">
        <f t="shared" si="2"/>
        <v>0</v>
      </c>
      <c r="N11"/>
      <c r="O11"/>
      <c r="P11"/>
    </row>
    <row r="12" spans="1:18" s="411" customFormat="1" ht="70.5" customHeight="1" thickTop="1" thickBot="1">
      <c r="A12" s="170"/>
      <c r="B12" s="170"/>
      <c r="C12" s="170"/>
      <c r="D12" s="170"/>
      <c r="E12" s="331">
        <f t="shared" si="1"/>
        <v>0</v>
      </c>
      <c r="F12" s="173">
        <v>31000</v>
      </c>
      <c r="G12" s="181">
        <v>0.12</v>
      </c>
      <c r="H12" s="322">
        <f t="shared" si="0"/>
        <v>0</v>
      </c>
      <c r="I12" s="175"/>
      <c r="J12" s="417"/>
      <c r="K12" s="171" t="s">
        <v>3087</v>
      </c>
      <c r="L12" s="322">
        <f t="shared" si="2"/>
        <v>0</v>
      </c>
      <c r="M12" s="418" t="s">
        <v>3084</v>
      </c>
    </row>
    <row r="13" spans="1:18" s="411" customFormat="1" ht="74.25" customHeight="1" thickTop="1" thickBot="1">
      <c r="A13" s="170"/>
      <c r="B13" s="170"/>
      <c r="C13" s="170"/>
      <c r="D13" s="170"/>
      <c r="E13" s="331">
        <f t="shared" si="1"/>
        <v>0</v>
      </c>
      <c r="F13" s="173">
        <v>6500</v>
      </c>
      <c r="G13" s="181">
        <v>0.12</v>
      </c>
      <c r="H13" s="322">
        <f t="shared" si="0"/>
        <v>0</v>
      </c>
      <c r="I13" s="175"/>
      <c r="J13" s="417"/>
      <c r="K13" s="171" t="s">
        <v>3081</v>
      </c>
      <c r="L13" s="322">
        <f t="shared" si="2"/>
        <v>0</v>
      </c>
      <c r="M13" s="418" t="s">
        <v>3084</v>
      </c>
    </row>
    <row r="14" spans="1:18" s="411" customFormat="1" ht="74.25" customHeight="1" thickTop="1" thickBot="1">
      <c r="A14" s="170"/>
      <c r="B14" s="170"/>
      <c r="C14" s="170"/>
      <c r="D14" s="170"/>
      <c r="E14" s="331">
        <f t="shared" si="1"/>
        <v>0</v>
      </c>
      <c r="F14" s="173">
        <v>1450</v>
      </c>
      <c r="G14" s="181">
        <v>0.12</v>
      </c>
      <c r="H14" s="322">
        <f t="shared" si="0"/>
        <v>0</v>
      </c>
      <c r="I14" s="175"/>
      <c r="J14" s="417"/>
      <c r="K14" s="171" t="s">
        <v>3088</v>
      </c>
      <c r="L14" s="322">
        <f t="shared" si="2"/>
        <v>0</v>
      </c>
      <c r="M14" s="418" t="s">
        <v>3084</v>
      </c>
    </row>
    <row r="15" spans="1:18" s="411" customFormat="1" ht="111" customHeight="1" thickTop="1" thickBot="1">
      <c r="A15" s="170">
        <v>4</v>
      </c>
      <c r="B15" s="170" t="s">
        <v>54</v>
      </c>
      <c r="C15" s="170"/>
      <c r="D15" s="170">
        <v>12</v>
      </c>
      <c r="E15" s="331">
        <f t="shared" si="1"/>
        <v>12</v>
      </c>
      <c r="F15" s="173">
        <v>1325</v>
      </c>
      <c r="G15" s="181">
        <v>0.12</v>
      </c>
      <c r="H15" s="322">
        <f t="shared" si="0"/>
        <v>15900</v>
      </c>
      <c r="I15" s="175"/>
      <c r="J15" s="417"/>
      <c r="K15" s="171" t="s">
        <v>2445</v>
      </c>
      <c r="L15" s="322">
        <f t="shared" si="2"/>
        <v>1908</v>
      </c>
      <c r="P15"/>
      <c r="Q15"/>
      <c r="R15"/>
    </row>
    <row r="16" spans="1:18" s="411" customFormat="1" ht="111" customHeight="1" thickTop="1" thickBot="1">
      <c r="A16" s="170">
        <v>5</v>
      </c>
      <c r="B16" s="170" t="s">
        <v>1176</v>
      </c>
      <c r="C16" s="170">
        <v>0</v>
      </c>
      <c r="D16" s="170">
        <v>12</v>
      </c>
      <c r="E16" s="331">
        <f t="shared" si="1"/>
        <v>12</v>
      </c>
      <c r="F16" s="173">
        <v>24000</v>
      </c>
      <c r="G16" s="181">
        <v>0.12</v>
      </c>
      <c r="H16" s="322">
        <f t="shared" si="0"/>
        <v>288000</v>
      </c>
      <c r="I16" s="175"/>
      <c r="J16" s="417"/>
      <c r="K16" s="171" t="s">
        <v>3095</v>
      </c>
      <c r="L16" s="322">
        <f t="shared" si="2"/>
        <v>34560</v>
      </c>
      <c r="P16"/>
      <c r="Q16"/>
      <c r="R16"/>
    </row>
    <row r="17" spans="1:18" s="411" customFormat="1" ht="111" customHeight="1" thickTop="1" thickBot="1">
      <c r="A17" s="170">
        <v>6</v>
      </c>
      <c r="B17" s="170" t="s">
        <v>55</v>
      </c>
      <c r="C17" s="170"/>
      <c r="D17" s="170">
        <v>12</v>
      </c>
      <c r="E17" s="331">
        <f t="shared" si="1"/>
        <v>12</v>
      </c>
      <c r="F17" s="173">
        <v>9600</v>
      </c>
      <c r="G17" s="181">
        <v>0.12</v>
      </c>
      <c r="H17" s="322">
        <f t="shared" si="0"/>
        <v>115200</v>
      </c>
      <c r="I17" s="175"/>
      <c r="J17" s="417"/>
      <c r="K17" s="171" t="s">
        <v>3096</v>
      </c>
      <c r="L17" s="322">
        <f t="shared" si="2"/>
        <v>13824</v>
      </c>
      <c r="P17"/>
      <c r="Q17"/>
      <c r="R17"/>
    </row>
    <row r="18" spans="1:18" s="411" customFormat="1" ht="111" customHeight="1" thickTop="1" thickBot="1">
      <c r="A18" s="170">
        <v>7</v>
      </c>
      <c r="B18" s="170" t="s">
        <v>56</v>
      </c>
      <c r="C18" s="170"/>
      <c r="D18" s="170">
        <v>3</v>
      </c>
      <c r="E18" s="331">
        <f t="shared" si="1"/>
        <v>3</v>
      </c>
      <c r="F18" s="173">
        <v>1100</v>
      </c>
      <c r="G18" s="181">
        <v>0.12</v>
      </c>
      <c r="H18" s="322">
        <f t="shared" si="0"/>
        <v>3300</v>
      </c>
      <c r="I18" s="175"/>
      <c r="J18" s="417"/>
      <c r="K18" s="171" t="s">
        <v>3097</v>
      </c>
      <c r="L18" s="322">
        <f t="shared" si="2"/>
        <v>396</v>
      </c>
      <c r="P18"/>
      <c r="Q18"/>
      <c r="R18"/>
    </row>
    <row r="19" spans="1:18" s="411" customFormat="1" ht="111" customHeight="1" thickTop="1" thickBot="1">
      <c r="A19" s="170">
        <v>8</v>
      </c>
      <c r="B19" s="170" t="s">
        <v>54</v>
      </c>
      <c r="C19" s="170"/>
      <c r="D19" s="170">
        <v>12</v>
      </c>
      <c r="E19" s="331">
        <f t="shared" si="1"/>
        <v>12</v>
      </c>
      <c r="F19" s="173">
        <v>1050</v>
      </c>
      <c r="G19" s="181">
        <v>0.12</v>
      </c>
      <c r="H19" s="322">
        <f t="shared" si="0"/>
        <v>12600</v>
      </c>
      <c r="I19" s="175"/>
      <c r="J19" s="417"/>
      <c r="K19" s="171" t="s">
        <v>3097</v>
      </c>
      <c r="L19" s="322">
        <f t="shared" si="2"/>
        <v>1512</v>
      </c>
      <c r="P19"/>
      <c r="Q19"/>
      <c r="R19"/>
    </row>
    <row r="20" spans="1:18" s="411" customFormat="1" ht="111" customHeight="1" thickTop="1" thickBot="1">
      <c r="A20" s="170"/>
      <c r="B20" s="170"/>
      <c r="C20" s="170"/>
      <c r="D20" s="170"/>
      <c r="E20" s="331">
        <f t="shared" si="1"/>
        <v>0</v>
      </c>
      <c r="F20" s="173">
        <v>31000</v>
      </c>
      <c r="G20" s="181">
        <v>0.12</v>
      </c>
      <c r="H20" s="322">
        <f t="shared" si="0"/>
        <v>0</v>
      </c>
      <c r="I20" s="175"/>
      <c r="J20" s="417"/>
      <c r="K20" s="171" t="s">
        <v>3092</v>
      </c>
      <c r="L20" s="322">
        <f t="shared" si="2"/>
        <v>0</v>
      </c>
      <c r="M20" s="418" t="s">
        <v>3084</v>
      </c>
      <c r="P20"/>
      <c r="Q20"/>
      <c r="R20"/>
    </row>
    <row r="21" spans="1:18" s="411" customFormat="1" ht="111" customHeight="1" thickTop="1" thickBot="1">
      <c r="A21" s="170"/>
      <c r="B21" s="170"/>
      <c r="C21" s="170"/>
      <c r="D21" s="170"/>
      <c r="E21" s="331">
        <f t="shared" si="1"/>
        <v>0</v>
      </c>
      <c r="F21" s="173">
        <v>6500</v>
      </c>
      <c r="G21" s="181">
        <v>0.12</v>
      </c>
      <c r="H21" s="322">
        <f t="shared" si="0"/>
        <v>0</v>
      </c>
      <c r="I21" s="175"/>
      <c r="J21" s="417"/>
      <c r="K21" s="171" t="s">
        <v>3093</v>
      </c>
      <c r="L21" s="322">
        <f t="shared" si="2"/>
        <v>0</v>
      </c>
      <c r="M21" s="418" t="s">
        <v>3084</v>
      </c>
    </row>
    <row r="22" spans="1:18" s="411" customFormat="1" ht="111" customHeight="1" thickTop="1" thickBot="1">
      <c r="A22" s="170"/>
      <c r="B22" s="170"/>
      <c r="C22" s="170"/>
      <c r="D22" s="170"/>
      <c r="E22" s="331">
        <f t="shared" si="1"/>
        <v>0</v>
      </c>
      <c r="F22" s="173">
        <v>1100</v>
      </c>
      <c r="G22" s="181">
        <v>0.12</v>
      </c>
      <c r="H22" s="322">
        <f t="shared" si="0"/>
        <v>0</v>
      </c>
      <c r="I22" s="175"/>
      <c r="J22" s="417"/>
      <c r="K22" s="171" t="s">
        <v>3094</v>
      </c>
      <c r="L22" s="322">
        <f t="shared" si="2"/>
        <v>0</v>
      </c>
      <c r="M22" s="418" t="s">
        <v>3084</v>
      </c>
    </row>
    <row r="23" spans="1:18" s="411" customFormat="1" ht="111" customHeight="1" thickTop="1" thickBot="1">
      <c r="A23" s="170"/>
      <c r="B23" s="170"/>
      <c r="C23" s="170"/>
      <c r="D23" s="170"/>
      <c r="E23" s="331">
        <f t="shared" si="1"/>
        <v>0</v>
      </c>
      <c r="F23" s="173">
        <v>1050</v>
      </c>
      <c r="G23" s="181">
        <v>0.12</v>
      </c>
      <c r="H23" s="322">
        <f t="shared" si="0"/>
        <v>0</v>
      </c>
      <c r="I23" s="175"/>
      <c r="J23" s="417"/>
      <c r="K23" s="171" t="s">
        <v>3094</v>
      </c>
      <c r="L23" s="322">
        <f t="shared" si="2"/>
        <v>0</v>
      </c>
      <c r="M23" s="418" t="s">
        <v>3084</v>
      </c>
    </row>
    <row r="24" spans="1:18" s="411" customFormat="1" ht="111" customHeight="1" thickTop="1" thickBot="1">
      <c r="A24" s="170">
        <v>9</v>
      </c>
      <c r="B24" s="170" t="s">
        <v>57</v>
      </c>
      <c r="C24" s="170">
        <v>0</v>
      </c>
      <c r="D24" s="170">
        <v>2</v>
      </c>
      <c r="E24" s="331">
        <f t="shared" si="1"/>
        <v>2</v>
      </c>
      <c r="F24" s="173">
        <v>12500</v>
      </c>
      <c r="G24" s="181">
        <v>0.12</v>
      </c>
      <c r="H24" s="322">
        <f t="shared" si="0"/>
        <v>25000</v>
      </c>
      <c r="I24" s="175"/>
      <c r="J24" s="417"/>
      <c r="K24" s="171" t="s">
        <v>2446</v>
      </c>
      <c r="L24" s="322">
        <f t="shared" si="2"/>
        <v>3000</v>
      </c>
    </row>
    <row r="25" spans="1:18" s="411" customFormat="1" ht="111" customHeight="1" thickTop="1" thickBot="1">
      <c r="A25" s="170">
        <v>10</v>
      </c>
      <c r="B25" s="170" t="s">
        <v>55</v>
      </c>
      <c r="C25" s="170">
        <v>2</v>
      </c>
      <c r="D25" s="170">
        <v>2</v>
      </c>
      <c r="E25" s="331">
        <f t="shared" si="1"/>
        <v>4</v>
      </c>
      <c r="F25" s="173">
        <v>3950</v>
      </c>
      <c r="G25" s="181">
        <v>0.12</v>
      </c>
      <c r="H25" s="322">
        <f t="shared" si="0"/>
        <v>15800</v>
      </c>
      <c r="I25" s="175"/>
      <c r="J25" s="417"/>
      <c r="K25" s="171" t="s">
        <v>2445</v>
      </c>
      <c r="L25" s="322">
        <f t="shared" si="2"/>
        <v>1896</v>
      </c>
    </row>
    <row r="26" spans="1:18" s="411" customFormat="1" ht="111" customHeight="1" thickTop="1" thickBot="1">
      <c r="A26" s="170">
        <v>11</v>
      </c>
      <c r="B26" s="170" t="s">
        <v>58</v>
      </c>
      <c r="C26" s="170">
        <v>1</v>
      </c>
      <c r="D26" s="170">
        <v>1</v>
      </c>
      <c r="E26" s="331">
        <f t="shared" si="1"/>
        <v>2</v>
      </c>
      <c r="F26" s="173">
        <v>1700</v>
      </c>
      <c r="G26" s="181">
        <v>0.12</v>
      </c>
      <c r="H26" s="322">
        <f t="shared" si="0"/>
        <v>3400</v>
      </c>
      <c r="I26" s="175"/>
      <c r="J26" s="417"/>
      <c r="K26" s="171" t="s">
        <v>2445</v>
      </c>
      <c r="L26" s="322">
        <f t="shared" si="2"/>
        <v>408</v>
      </c>
    </row>
    <row r="27" spans="1:18" s="411" customFormat="1" ht="111" customHeight="1" thickTop="1" thickBot="1">
      <c r="A27" s="170">
        <v>12</v>
      </c>
      <c r="B27" s="170" t="s">
        <v>59</v>
      </c>
      <c r="C27" s="170">
        <v>0</v>
      </c>
      <c r="D27" s="170">
        <v>2</v>
      </c>
      <c r="E27" s="331">
        <f t="shared" si="1"/>
        <v>2</v>
      </c>
      <c r="F27" s="173">
        <v>8435</v>
      </c>
      <c r="G27" s="181">
        <v>0.12</v>
      </c>
      <c r="H27" s="322">
        <f t="shared" si="0"/>
        <v>16870</v>
      </c>
      <c r="I27" s="175"/>
      <c r="J27" s="417"/>
      <c r="K27" s="171" t="s">
        <v>2447</v>
      </c>
      <c r="L27" s="322">
        <f t="shared" si="2"/>
        <v>2024.3999999999999</v>
      </c>
    </row>
    <row r="28" spans="1:18" s="411" customFormat="1" ht="111" customHeight="1" thickTop="1" thickBot="1">
      <c r="A28" s="170">
        <v>13</v>
      </c>
      <c r="B28" s="170" t="s">
        <v>60</v>
      </c>
      <c r="C28" s="170">
        <v>4</v>
      </c>
      <c r="D28" s="170">
        <v>4</v>
      </c>
      <c r="E28" s="331">
        <f t="shared" si="1"/>
        <v>8</v>
      </c>
      <c r="F28" s="173">
        <v>7385</v>
      </c>
      <c r="G28" s="181">
        <v>0.12</v>
      </c>
      <c r="H28" s="322">
        <f t="shared" si="0"/>
        <v>59080</v>
      </c>
      <c r="I28" s="175"/>
      <c r="J28" s="417"/>
      <c r="K28" s="171" t="s">
        <v>2448</v>
      </c>
      <c r="L28" s="322">
        <f t="shared" si="2"/>
        <v>7089.5999999999995</v>
      </c>
    </row>
    <row r="29" spans="1:18" s="411" customFormat="1" ht="111" customHeight="1" thickTop="1" thickBot="1">
      <c r="A29" s="170"/>
      <c r="B29" s="170"/>
      <c r="C29" s="170"/>
      <c r="D29" s="170"/>
      <c r="E29" s="331">
        <f t="shared" si="1"/>
        <v>0</v>
      </c>
      <c r="F29" s="173">
        <v>35000</v>
      </c>
      <c r="G29" s="181">
        <v>0.18</v>
      </c>
      <c r="H29" s="322">
        <f t="shared" si="0"/>
        <v>0</v>
      </c>
      <c r="I29" s="175"/>
      <c r="J29" s="417"/>
      <c r="K29" s="171" t="s">
        <v>3098</v>
      </c>
      <c r="L29" s="322">
        <f t="shared" si="2"/>
        <v>0</v>
      </c>
    </row>
    <row r="30" spans="1:18" s="411" customFormat="1" ht="111" customHeight="1" thickTop="1" thickBot="1">
      <c r="A30" s="170">
        <v>14</v>
      </c>
      <c r="B30" s="170" t="s">
        <v>61</v>
      </c>
      <c r="C30" s="170">
        <v>1</v>
      </c>
      <c r="D30" s="170">
        <v>0</v>
      </c>
      <c r="E30" s="331">
        <f t="shared" si="1"/>
        <v>1</v>
      </c>
      <c r="F30" s="173">
        <v>21000</v>
      </c>
      <c r="G30" s="181">
        <v>0.12</v>
      </c>
      <c r="H30" s="322">
        <f t="shared" si="0"/>
        <v>21000</v>
      </c>
      <c r="I30" s="175" t="s">
        <v>1632</v>
      </c>
      <c r="J30" s="171"/>
      <c r="K30" s="171" t="s">
        <v>2938</v>
      </c>
      <c r="L30" s="322">
        <f t="shared" si="2"/>
        <v>2520</v>
      </c>
    </row>
    <row r="31" spans="1:18" s="411" customFormat="1" ht="14.25" thickTop="1" thickBot="1">
      <c r="A31" s="170"/>
      <c r="B31" s="170" t="s">
        <v>1015</v>
      </c>
      <c r="C31" s="170"/>
      <c r="D31" s="170"/>
      <c r="E31" s="300">
        <f>SUM(E3:E30)</f>
        <v>114</v>
      </c>
      <c r="F31" s="419"/>
      <c r="G31" s="176"/>
      <c r="H31" s="323">
        <f>SUM(H3:H30)</f>
        <v>1274550</v>
      </c>
      <c r="I31" s="176"/>
      <c r="J31" s="417"/>
      <c r="K31" s="171"/>
      <c r="L31" s="323">
        <f>SUM(L3:L30)</f>
        <v>152946</v>
      </c>
    </row>
  </sheetData>
  <mergeCells count="1">
    <mergeCell ref="A1:I1"/>
  </mergeCells>
  <pageMargins left="0.31496062992126" right="0.31496062992126" top="0.39370078740157499" bottom="0.74803149606299202" header="0.31496062992126" footer="0.31496062992126"/>
  <pageSetup paperSize="8" scale="48" orientation="landscape" horizontalDpi="300" verticalDpi="3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tabColor rgb="FFFF0000"/>
    <pageSetUpPr fitToPage="1"/>
  </sheetPr>
  <dimension ref="A1:AG42"/>
  <sheetViews>
    <sheetView showGridLines="0" topLeftCell="K37" zoomScale="70" zoomScaleNormal="70" workbookViewId="0">
      <selection activeCell="X3" sqref="X3"/>
    </sheetView>
  </sheetViews>
  <sheetFormatPr defaultColWidth="11.5703125" defaultRowHeight="15"/>
  <cols>
    <col min="1" max="1" width="6.42578125" style="27" bestFit="1" customWidth="1"/>
    <col min="2" max="2" width="11.42578125" style="27" customWidth="1"/>
    <col min="3" max="3" width="25.42578125" style="33" customWidth="1"/>
    <col min="4" max="4" width="12.140625" style="33" customWidth="1"/>
    <col min="5" max="5" width="10.42578125" style="33" customWidth="1"/>
    <col min="6" max="6" width="5.42578125" style="33" customWidth="1"/>
    <col min="7" max="7" width="8.140625" style="33" customWidth="1"/>
    <col min="8" max="8" width="7.42578125" style="28" customWidth="1"/>
    <col min="9" max="9" width="7.5703125" style="34" customWidth="1"/>
    <col min="10" max="12" width="7" style="28" customWidth="1"/>
    <col min="13" max="13" width="7" style="336" customWidth="1"/>
    <col min="14" max="14" width="21" style="364" customWidth="1"/>
    <col min="15" max="15" width="14.42578125" style="364" customWidth="1"/>
    <col min="16" max="16" width="11.5703125" style="27" customWidth="1"/>
    <col min="17" max="17" width="21" style="27" customWidth="1"/>
    <col min="18" max="18" width="20.42578125" style="27" customWidth="1"/>
    <col min="19" max="20" width="11.5703125" style="27" customWidth="1"/>
    <col min="21" max="21" width="12.140625" style="27" customWidth="1"/>
    <col min="22" max="22" width="18.42578125" style="27" customWidth="1"/>
    <col min="23" max="25" width="15.140625" style="27" customWidth="1"/>
    <col min="26" max="26" width="26.140625" style="27" customWidth="1"/>
    <col min="27" max="27" width="14" style="28" customWidth="1"/>
    <col min="28" max="28" width="49.140625" style="28" customWidth="1"/>
    <col min="29" max="16384" width="11.5703125" style="27"/>
  </cols>
  <sheetData>
    <row r="1" spans="1:33" s="17" customFormat="1" ht="17.25" customHeight="1" thickTop="1" thickBot="1">
      <c r="A1" s="577" t="s">
        <v>1617</v>
      </c>
      <c r="B1" s="578"/>
      <c r="C1" s="578"/>
      <c r="D1" s="578"/>
      <c r="E1" s="578"/>
      <c r="F1" s="578"/>
      <c r="G1" s="578"/>
      <c r="H1" s="578"/>
      <c r="I1" s="578"/>
      <c r="J1" s="578" t="s">
        <v>2024</v>
      </c>
      <c r="K1" s="578"/>
      <c r="L1" s="578"/>
      <c r="M1" s="571"/>
      <c r="N1" s="571"/>
      <c r="O1" s="571"/>
      <c r="P1" s="578"/>
      <c r="Q1" s="578"/>
      <c r="R1" s="578"/>
      <c r="S1" s="578"/>
      <c r="T1" s="578"/>
      <c r="U1" s="578"/>
      <c r="V1" s="578"/>
      <c r="W1" s="578"/>
      <c r="X1" s="578"/>
      <c r="Y1" s="578"/>
      <c r="Z1" s="579"/>
      <c r="AA1" s="380"/>
      <c r="AB1" s="380"/>
    </row>
    <row r="2" spans="1:33" s="2" customFormat="1" ht="31.5" thickTop="1" thickBot="1">
      <c r="A2" s="3" t="s">
        <v>118</v>
      </c>
      <c r="B2" s="3" t="s">
        <v>1538</v>
      </c>
      <c r="C2" s="3" t="s">
        <v>1122</v>
      </c>
      <c r="D2" s="3" t="s">
        <v>1123</v>
      </c>
      <c r="E2" s="3" t="s">
        <v>1124</v>
      </c>
      <c r="F2" s="3" t="s">
        <v>44</v>
      </c>
      <c r="G2" s="3" t="s">
        <v>1181</v>
      </c>
      <c r="H2" s="3" t="s">
        <v>5</v>
      </c>
      <c r="I2" s="3" t="s">
        <v>1125</v>
      </c>
      <c r="J2" s="3" t="s">
        <v>44</v>
      </c>
      <c r="K2" s="3" t="s">
        <v>1181</v>
      </c>
      <c r="L2" s="344" t="s">
        <v>5</v>
      </c>
      <c r="M2" s="369" t="s">
        <v>2982</v>
      </c>
      <c r="N2" s="370" t="s">
        <v>722</v>
      </c>
      <c r="O2" s="370" t="s">
        <v>2978</v>
      </c>
      <c r="P2" s="345" t="s">
        <v>1125</v>
      </c>
      <c r="Q2" s="3" t="s">
        <v>1122</v>
      </c>
      <c r="R2" s="3" t="s">
        <v>4</v>
      </c>
      <c r="S2" s="3" t="s">
        <v>1183</v>
      </c>
      <c r="T2" s="3" t="s">
        <v>1125</v>
      </c>
      <c r="U2" s="3" t="s">
        <v>1173</v>
      </c>
      <c r="V2" s="3" t="s">
        <v>1174</v>
      </c>
      <c r="W2" s="3" t="s">
        <v>1184</v>
      </c>
      <c r="X2" s="3" t="s">
        <v>1185</v>
      </c>
      <c r="Y2" s="294"/>
      <c r="Z2" s="254" t="s">
        <v>2954</v>
      </c>
      <c r="AA2" s="261" t="s">
        <v>2931</v>
      </c>
      <c r="AB2" s="261" t="s">
        <v>2932</v>
      </c>
      <c r="AF2" s="2" t="s">
        <v>3035</v>
      </c>
      <c r="AG2" s="2" t="s">
        <v>2985</v>
      </c>
    </row>
    <row r="3" spans="1:33" s="2" customFormat="1" ht="99.75" customHeight="1" thickTop="1" thickBot="1">
      <c r="A3" s="3">
        <v>1</v>
      </c>
      <c r="B3" s="3" t="s">
        <v>2285</v>
      </c>
      <c r="C3" s="3" t="s">
        <v>1126</v>
      </c>
      <c r="D3" s="3" t="s">
        <v>1127</v>
      </c>
      <c r="E3" s="3" t="s">
        <v>1175</v>
      </c>
      <c r="F3" s="3">
        <v>240</v>
      </c>
      <c r="G3" s="3">
        <v>60</v>
      </c>
      <c r="H3" s="3">
        <f t="shared" ref="H3:H32" si="0">SUM(F3:G3)</f>
        <v>300</v>
      </c>
      <c r="I3" s="3">
        <v>6</v>
      </c>
      <c r="J3" s="26">
        <v>300</v>
      </c>
      <c r="K3" s="26">
        <v>60</v>
      </c>
      <c r="L3" s="365">
        <f>SUM(J3:K3)</f>
        <v>360</v>
      </c>
      <c r="M3" s="371">
        <f>L3</f>
        <v>360</v>
      </c>
      <c r="N3" s="372">
        <f t="shared" ref="N3:N40" si="1">M3*U3</f>
        <v>90342</v>
      </c>
      <c r="O3" s="372">
        <f t="shared" ref="O3:O40" si="2">N3*W3</f>
        <v>10841.039999999999</v>
      </c>
      <c r="P3" s="368">
        <v>36</v>
      </c>
      <c r="Q3" s="21" t="s">
        <v>1631</v>
      </c>
      <c r="R3" s="25"/>
      <c r="S3" s="29">
        <f t="shared" ref="S3:S40" si="3">L3</f>
        <v>360</v>
      </c>
      <c r="T3" s="14">
        <v>36</v>
      </c>
      <c r="U3" s="7">
        <v>250.95</v>
      </c>
      <c r="V3" s="7">
        <f>U3*S3</f>
        <v>90342</v>
      </c>
      <c r="W3" s="15">
        <v>0.12</v>
      </c>
      <c r="X3" s="7">
        <f>W3*V3</f>
        <v>10841.039999999999</v>
      </c>
      <c r="Y3" s="262">
        <f t="shared" ref="Y3:Y40" si="4">U3*M3</f>
        <v>90342</v>
      </c>
      <c r="Z3" s="262" t="s">
        <v>2953</v>
      </c>
      <c r="AA3" s="261" t="s">
        <v>2925</v>
      </c>
      <c r="AB3" s="261" t="s">
        <v>3037</v>
      </c>
      <c r="AC3" s="263"/>
    </row>
    <row r="4" spans="1:33" s="2" customFormat="1" ht="64.5" customHeight="1" thickTop="1" thickBot="1">
      <c r="A4" s="3">
        <v>2</v>
      </c>
      <c r="B4" s="41" t="s">
        <v>2286</v>
      </c>
      <c r="C4" s="3" t="s">
        <v>1128</v>
      </c>
      <c r="D4" s="3" t="s">
        <v>193</v>
      </c>
      <c r="E4" s="3" t="s">
        <v>1175</v>
      </c>
      <c r="F4" s="3">
        <v>264</v>
      </c>
      <c r="G4" s="3">
        <v>72</v>
      </c>
      <c r="H4" s="3">
        <f t="shared" si="0"/>
        <v>336</v>
      </c>
      <c r="I4" s="3">
        <v>12</v>
      </c>
      <c r="J4" s="26">
        <v>300</v>
      </c>
      <c r="K4" s="26">
        <v>72</v>
      </c>
      <c r="L4" s="365">
        <v>384</v>
      </c>
      <c r="M4" s="371">
        <f t="shared" ref="M4:M40" si="5">L4</f>
        <v>384</v>
      </c>
      <c r="N4" s="372">
        <f t="shared" si="1"/>
        <v>70963.200000000012</v>
      </c>
      <c r="O4" s="372">
        <f t="shared" si="2"/>
        <v>8515.5840000000007</v>
      </c>
      <c r="P4" s="368">
        <v>24</v>
      </c>
      <c r="Q4" s="21" t="s">
        <v>1128</v>
      </c>
      <c r="R4" s="25"/>
      <c r="S4" s="29">
        <f t="shared" si="3"/>
        <v>384</v>
      </c>
      <c r="T4" s="14">
        <v>24</v>
      </c>
      <c r="U4" s="382">
        <v>184.8</v>
      </c>
      <c r="V4" s="7">
        <f t="shared" ref="V4:V40" si="6">U4*S4</f>
        <v>70963.200000000012</v>
      </c>
      <c r="W4" s="15">
        <v>0.12</v>
      </c>
      <c r="X4" s="7">
        <f t="shared" ref="X4:X40" si="7">W4*V4</f>
        <v>8515.5840000000007</v>
      </c>
      <c r="Y4" s="262">
        <f t="shared" si="4"/>
        <v>70963.200000000012</v>
      </c>
      <c r="Z4" s="262" t="s">
        <v>2953</v>
      </c>
      <c r="AA4" s="261" t="s">
        <v>2925</v>
      </c>
      <c r="AB4" s="261" t="s">
        <v>3038</v>
      </c>
      <c r="AC4" s="261"/>
      <c r="AF4" s="2" t="s">
        <v>2986</v>
      </c>
      <c r="AG4" s="2" t="s">
        <v>1181</v>
      </c>
    </row>
    <row r="5" spans="1:33" s="2" customFormat="1" ht="58.5" customHeight="1" thickTop="1" thickBot="1">
      <c r="A5" s="3">
        <v>3</v>
      </c>
      <c r="B5" s="41" t="s">
        <v>2287</v>
      </c>
      <c r="C5" s="3" t="s">
        <v>1128</v>
      </c>
      <c r="D5" s="3" t="s">
        <v>143</v>
      </c>
      <c r="E5" s="3" t="s">
        <v>1175</v>
      </c>
      <c r="F5" s="3">
        <v>360</v>
      </c>
      <c r="G5" s="3">
        <v>72</v>
      </c>
      <c r="H5" s="3">
        <f t="shared" si="0"/>
        <v>432</v>
      </c>
      <c r="I5" s="3">
        <v>12</v>
      </c>
      <c r="J5" s="26">
        <v>360</v>
      </c>
      <c r="K5" s="26">
        <v>72</v>
      </c>
      <c r="L5" s="365">
        <f>SUM(J5:K5)</f>
        <v>432</v>
      </c>
      <c r="M5" s="371">
        <f t="shared" si="5"/>
        <v>432</v>
      </c>
      <c r="N5" s="372">
        <f t="shared" si="1"/>
        <v>105688.8</v>
      </c>
      <c r="O5" s="372">
        <f t="shared" si="2"/>
        <v>12682.655999999999</v>
      </c>
      <c r="P5" s="368">
        <v>24</v>
      </c>
      <c r="Q5" s="21" t="s">
        <v>1388</v>
      </c>
      <c r="R5" s="25"/>
      <c r="S5" s="29">
        <f t="shared" si="3"/>
        <v>432</v>
      </c>
      <c r="T5" s="14">
        <v>24</v>
      </c>
      <c r="U5" s="382">
        <v>244.65</v>
      </c>
      <c r="V5" s="7">
        <f t="shared" si="6"/>
        <v>105688.8</v>
      </c>
      <c r="W5" s="15">
        <v>0.12</v>
      </c>
      <c r="X5" s="7">
        <f t="shared" si="7"/>
        <v>12682.655999999999</v>
      </c>
      <c r="Y5" s="262">
        <f t="shared" si="4"/>
        <v>105688.8</v>
      </c>
      <c r="Z5" s="262" t="s">
        <v>2953</v>
      </c>
      <c r="AA5" s="261" t="s">
        <v>2925</v>
      </c>
      <c r="AB5" s="261" t="s">
        <v>3039</v>
      </c>
      <c r="AC5" s="263"/>
    </row>
    <row r="6" spans="1:33" s="2" customFormat="1" ht="65.25" customHeight="1" thickTop="1" thickBot="1">
      <c r="A6" s="41">
        <v>4</v>
      </c>
      <c r="B6" s="41" t="s">
        <v>2288</v>
      </c>
      <c r="C6" s="3" t="s">
        <v>1128</v>
      </c>
      <c r="D6" s="3" t="s">
        <v>1129</v>
      </c>
      <c r="E6" s="3" t="s">
        <v>1175</v>
      </c>
      <c r="F6" s="3">
        <v>240</v>
      </c>
      <c r="G6" s="3">
        <v>48</v>
      </c>
      <c r="H6" s="3">
        <f t="shared" si="0"/>
        <v>288</v>
      </c>
      <c r="I6" s="3">
        <v>12</v>
      </c>
      <c r="J6" s="26">
        <v>360</v>
      </c>
      <c r="K6" s="26">
        <v>48</v>
      </c>
      <c r="L6" s="365">
        <f>SUM(J6:K6)</f>
        <v>408</v>
      </c>
      <c r="M6" s="371">
        <f t="shared" si="5"/>
        <v>408</v>
      </c>
      <c r="N6" s="372">
        <f t="shared" si="1"/>
        <v>131947.19999999998</v>
      </c>
      <c r="O6" s="372">
        <f t="shared" si="2"/>
        <v>15833.663999999997</v>
      </c>
      <c r="P6" s="368">
        <v>12</v>
      </c>
      <c r="Q6" s="21" t="s">
        <v>1388</v>
      </c>
      <c r="R6" s="25"/>
      <c r="S6" s="29">
        <f t="shared" si="3"/>
        <v>408</v>
      </c>
      <c r="T6" s="14">
        <v>12</v>
      </c>
      <c r="U6" s="382">
        <v>323.39999999999998</v>
      </c>
      <c r="V6" s="7">
        <f t="shared" si="6"/>
        <v>131947.19999999998</v>
      </c>
      <c r="W6" s="15">
        <v>0.12</v>
      </c>
      <c r="X6" s="7">
        <f t="shared" si="7"/>
        <v>15833.663999999997</v>
      </c>
      <c r="Y6" s="262">
        <f t="shared" si="4"/>
        <v>131947.19999999998</v>
      </c>
      <c r="Z6" s="262" t="s">
        <v>2953</v>
      </c>
      <c r="AA6" s="261" t="s">
        <v>2925</v>
      </c>
      <c r="AB6" s="261" t="s">
        <v>3040</v>
      </c>
      <c r="AC6" s="263"/>
    </row>
    <row r="7" spans="1:33" s="2" customFormat="1" ht="55.5" customHeight="1" thickTop="1" thickBot="1">
      <c r="A7" s="41">
        <v>5</v>
      </c>
      <c r="B7" s="41" t="s">
        <v>2289</v>
      </c>
      <c r="C7" s="3" t="s">
        <v>1128</v>
      </c>
      <c r="D7" s="3" t="s">
        <v>1130</v>
      </c>
      <c r="E7" s="3" t="s">
        <v>1175</v>
      </c>
      <c r="F7" s="3">
        <v>48</v>
      </c>
      <c r="G7" s="3"/>
      <c r="H7" s="3">
        <f t="shared" si="0"/>
        <v>48</v>
      </c>
      <c r="I7" s="3">
        <v>6</v>
      </c>
      <c r="J7" s="26">
        <v>120</v>
      </c>
      <c r="K7" s="26">
        <v>0</v>
      </c>
      <c r="L7" s="365">
        <f>SUM(J7:K7)</f>
        <v>120</v>
      </c>
      <c r="M7" s="371">
        <f t="shared" si="5"/>
        <v>120</v>
      </c>
      <c r="N7" s="372">
        <f t="shared" si="1"/>
        <v>47124</v>
      </c>
      <c r="O7" s="372">
        <f t="shared" si="2"/>
        <v>5654.88</v>
      </c>
      <c r="P7" s="368">
        <v>12</v>
      </c>
      <c r="Q7" s="21" t="s">
        <v>1388</v>
      </c>
      <c r="R7" s="25"/>
      <c r="S7" s="29">
        <f t="shared" si="3"/>
        <v>120</v>
      </c>
      <c r="T7" s="14">
        <v>12</v>
      </c>
      <c r="U7" s="382">
        <v>392.7</v>
      </c>
      <c r="V7" s="7">
        <f t="shared" si="6"/>
        <v>47124</v>
      </c>
      <c r="W7" s="15">
        <v>0.12</v>
      </c>
      <c r="X7" s="7">
        <f t="shared" si="7"/>
        <v>5654.88</v>
      </c>
      <c r="Y7" s="262">
        <f t="shared" si="4"/>
        <v>47124</v>
      </c>
      <c r="Z7" s="262" t="s">
        <v>2953</v>
      </c>
      <c r="AA7" s="261" t="s">
        <v>2925</v>
      </c>
      <c r="AB7" s="261" t="s">
        <v>3041</v>
      </c>
      <c r="AC7" s="263"/>
    </row>
    <row r="8" spans="1:33" s="2" customFormat="1" ht="61.5" thickTop="1" thickBot="1">
      <c r="A8" s="41">
        <v>6</v>
      </c>
      <c r="B8" s="41" t="s">
        <v>2290</v>
      </c>
      <c r="C8" s="3" t="s">
        <v>1131</v>
      </c>
      <c r="D8" s="3" t="s">
        <v>532</v>
      </c>
      <c r="E8" s="3" t="s">
        <v>1175</v>
      </c>
      <c r="F8" s="3">
        <v>48</v>
      </c>
      <c r="G8" s="3"/>
      <c r="H8" s="3">
        <f t="shared" si="0"/>
        <v>48</v>
      </c>
      <c r="I8" s="3">
        <v>6</v>
      </c>
      <c r="J8" s="26">
        <v>120</v>
      </c>
      <c r="K8" s="26"/>
      <c r="L8" s="365">
        <f>SUM(J8:K8)</f>
        <v>120</v>
      </c>
      <c r="M8" s="371">
        <f t="shared" si="5"/>
        <v>120</v>
      </c>
      <c r="N8" s="372">
        <f t="shared" si="1"/>
        <v>68292</v>
      </c>
      <c r="O8" s="372">
        <f t="shared" si="2"/>
        <v>8195.0399999999991</v>
      </c>
      <c r="P8" s="368">
        <v>12</v>
      </c>
      <c r="Q8" s="21" t="s">
        <v>1394</v>
      </c>
      <c r="R8" s="25"/>
      <c r="S8" s="29">
        <f t="shared" si="3"/>
        <v>120</v>
      </c>
      <c r="T8" s="14">
        <v>12</v>
      </c>
      <c r="U8" s="382">
        <v>569.1</v>
      </c>
      <c r="V8" s="7">
        <f t="shared" si="6"/>
        <v>68292</v>
      </c>
      <c r="W8" s="15">
        <v>0.12</v>
      </c>
      <c r="X8" s="7">
        <f t="shared" si="7"/>
        <v>8195.0399999999991</v>
      </c>
      <c r="Y8" s="262">
        <f t="shared" si="4"/>
        <v>68292</v>
      </c>
      <c r="Z8" s="262" t="s">
        <v>2953</v>
      </c>
      <c r="AA8" s="261" t="s">
        <v>2925</v>
      </c>
      <c r="AB8" s="261" t="s">
        <v>3042</v>
      </c>
      <c r="AC8" s="263"/>
    </row>
    <row r="9" spans="1:33" s="2" customFormat="1" ht="98.25" customHeight="1" thickTop="1" thickBot="1">
      <c r="A9" s="41">
        <v>7</v>
      </c>
      <c r="B9" s="41" t="s">
        <v>2291</v>
      </c>
      <c r="C9" s="3" t="s">
        <v>1132</v>
      </c>
      <c r="D9" s="3" t="s">
        <v>1127</v>
      </c>
      <c r="E9" s="3" t="s">
        <v>1175</v>
      </c>
      <c r="F9" s="3">
        <v>240</v>
      </c>
      <c r="G9" s="3">
        <v>12</v>
      </c>
      <c r="H9" s="3">
        <f t="shared" si="0"/>
        <v>252</v>
      </c>
      <c r="I9" s="3">
        <v>8</v>
      </c>
      <c r="J9" s="26">
        <v>300</v>
      </c>
      <c r="K9" s="26">
        <v>36</v>
      </c>
      <c r="L9" s="365">
        <v>360</v>
      </c>
      <c r="M9" s="371">
        <f t="shared" si="5"/>
        <v>360</v>
      </c>
      <c r="N9" s="372">
        <f t="shared" si="1"/>
        <v>68418</v>
      </c>
      <c r="O9" s="372">
        <f t="shared" si="2"/>
        <v>8210.16</v>
      </c>
      <c r="P9" s="368">
        <v>36</v>
      </c>
      <c r="Q9" s="21" t="s">
        <v>1395</v>
      </c>
      <c r="R9" s="25"/>
      <c r="S9" s="29">
        <f t="shared" si="3"/>
        <v>360</v>
      </c>
      <c r="T9" s="14">
        <v>36</v>
      </c>
      <c r="U9" s="7">
        <v>190.05</v>
      </c>
      <c r="V9" s="7">
        <f t="shared" si="6"/>
        <v>68418</v>
      </c>
      <c r="W9" s="15">
        <v>0.12</v>
      </c>
      <c r="X9" s="7">
        <f t="shared" si="7"/>
        <v>8210.16</v>
      </c>
      <c r="Y9" s="262">
        <f t="shared" si="4"/>
        <v>68418</v>
      </c>
      <c r="Z9" s="262" t="s">
        <v>2953</v>
      </c>
      <c r="AA9" s="261" t="s">
        <v>2925</v>
      </c>
      <c r="AB9" s="261" t="s">
        <v>3044</v>
      </c>
      <c r="AC9" s="263"/>
    </row>
    <row r="10" spans="1:33" s="2" customFormat="1" ht="61.5" thickTop="1" thickBot="1">
      <c r="A10" s="41">
        <v>8</v>
      </c>
      <c r="B10" s="41" t="s">
        <v>2292</v>
      </c>
      <c r="C10" s="3" t="s">
        <v>1133</v>
      </c>
      <c r="D10" s="3" t="s">
        <v>1134</v>
      </c>
      <c r="E10" s="3" t="s">
        <v>1175</v>
      </c>
      <c r="F10" s="3">
        <v>120</v>
      </c>
      <c r="G10" s="3">
        <v>60</v>
      </c>
      <c r="H10" s="3">
        <f t="shared" si="0"/>
        <v>180</v>
      </c>
      <c r="I10" s="3">
        <v>12</v>
      </c>
      <c r="J10" s="26">
        <v>300</v>
      </c>
      <c r="K10" s="26">
        <v>36</v>
      </c>
      <c r="L10" s="365">
        <f>SUM(J10:K10)</f>
        <v>336</v>
      </c>
      <c r="M10" s="371">
        <f t="shared" si="5"/>
        <v>336</v>
      </c>
      <c r="N10" s="372">
        <f t="shared" si="1"/>
        <v>72676.800000000003</v>
      </c>
      <c r="O10" s="372">
        <f t="shared" si="2"/>
        <v>8721.2160000000003</v>
      </c>
      <c r="P10" s="368"/>
      <c r="Q10" s="21" t="s">
        <v>1397</v>
      </c>
      <c r="R10" s="25"/>
      <c r="S10" s="29">
        <f t="shared" si="3"/>
        <v>336</v>
      </c>
      <c r="T10" s="14"/>
      <c r="U10" s="7">
        <v>216.3</v>
      </c>
      <c r="V10" s="7">
        <f t="shared" si="6"/>
        <v>72676.800000000003</v>
      </c>
      <c r="W10" s="15">
        <v>0.12</v>
      </c>
      <c r="X10" s="7">
        <f t="shared" si="7"/>
        <v>8721.2160000000003</v>
      </c>
      <c r="Y10" s="262">
        <f t="shared" si="4"/>
        <v>72676.800000000003</v>
      </c>
      <c r="Z10" s="262" t="s">
        <v>2953</v>
      </c>
      <c r="AA10" s="261" t="s">
        <v>2925</v>
      </c>
      <c r="AB10" s="261" t="s">
        <v>3043</v>
      </c>
      <c r="AC10" s="263"/>
    </row>
    <row r="11" spans="1:33" s="2" customFormat="1" ht="61.5" thickTop="1" thickBot="1">
      <c r="A11" s="41">
        <v>9</v>
      </c>
      <c r="B11" s="41" t="s">
        <v>2293</v>
      </c>
      <c r="C11" s="3" t="s">
        <v>1135</v>
      </c>
      <c r="D11" s="3" t="s">
        <v>1136</v>
      </c>
      <c r="E11" s="3" t="s">
        <v>1175</v>
      </c>
      <c r="F11" s="3">
        <v>48</v>
      </c>
      <c r="G11" s="3"/>
      <c r="H11" s="3">
        <f t="shared" si="0"/>
        <v>48</v>
      </c>
      <c r="I11" s="3">
        <v>8</v>
      </c>
      <c r="J11" s="26">
        <v>120</v>
      </c>
      <c r="K11" s="26"/>
      <c r="L11" s="365">
        <f>SUM(J11:K11)</f>
        <v>120</v>
      </c>
      <c r="M11" s="371">
        <f t="shared" si="5"/>
        <v>120</v>
      </c>
      <c r="N11" s="372">
        <f t="shared" si="1"/>
        <v>50274</v>
      </c>
      <c r="O11" s="372">
        <f t="shared" si="2"/>
        <v>6032.88</v>
      </c>
      <c r="P11" s="368">
        <v>12</v>
      </c>
      <c r="Q11" s="21" t="s">
        <v>1135</v>
      </c>
      <c r="R11" s="25"/>
      <c r="S11" s="29">
        <f t="shared" si="3"/>
        <v>120</v>
      </c>
      <c r="T11" s="14">
        <v>12</v>
      </c>
      <c r="U11" s="382">
        <v>418.95</v>
      </c>
      <c r="V11" s="7">
        <f t="shared" si="6"/>
        <v>50274</v>
      </c>
      <c r="W11" s="15">
        <v>0.12</v>
      </c>
      <c r="X11" s="7">
        <f t="shared" si="7"/>
        <v>6032.88</v>
      </c>
      <c r="Y11" s="262">
        <f t="shared" si="4"/>
        <v>50274</v>
      </c>
      <c r="Z11" s="262" t="s">
        <v>2953</v>
      </c>
      <c r="AA11" s="261" t="s">
        <v>2925</v>
      </c>
      <c r="AB11" s="377" t="s">
        <v>3045</v>
      </c>
      <c r="AC11" s="263"/>
    </row>
    <row r="12" spans="1:33" s="2" customFormat="1" ht="61.5" thickTop="1" thickBot="1">
      <c r="A12" s="41">
        <v>10</v>
      </c>
      <c r="B12" s="41" t="s">
        <v>2294</v>
      </c>
      <c r="C12" s="3" t="s">
        <v>1135</v>
      </c>
      <c r="D12" s="3" t="s">
        <v>1137</v>
      </c>
      <c r="E12" s="3" t="s">
        <v>1175</v>
      </c>
      <c r="F12" s="3">
        <v>240</v>
      </c>
      <c r="G12" s="3"/>
      <c r="H12" s="3">
        <f t="shared" si="0"/>
        <v>240</v>
      </c>
      <c r="I12" s="3">
        <v>12</v>
      </c>
      <c r="J12" s="26">
        <v>600</v>
      </c>
      <c r="K12" s="26">
        <v>0</v>
      </c>
      <c r="L12" s="365">
        <v>624</v>
      </c>
      <c r="M12" s="371">
        <f t="shared" si="5"/>
        <v>624</v>
      </c>
      <c r="N12" s="372">
        <f t="shared" si="1"/>
        <v>114660</v>
      </c>
      <c r="O12" s="372">
        <f t="shared" si="2"/>
        <v>13759.199999999999</v>
      </c>
      <c r="P12" s="368">
        <v>48</v>
      </c>
      <c r="Q12" s="21" t="s">
        <v>1135</v>
      </c>
      <c r="R12" s="25"/>
      <c r="S12" s="29">
        <f t="shared" si="3"/>
        <v>624</v>
      </c>
      <c r="T12" s="14">
        <v>48</v>
      </c>
      <c r="U12" s="382">
        <v>183.75</v>
      </c>
      <c r="V12" s="7">
        <f t="shared" si="6"/>
        <v>114660</v>
      </c>
      <c r="W12" s="15">
        <v>0.12</v>
      </c>
      <c r="X12" s="7">
        <f t="shared" si="7"/>
        <v>13759.199999999999</v>
      </c>
      <c r="Y12" s="262">
        <f t="shared" si="4"/>
        <v>114660</v>
      </c>
      <c r="Z12" s="262" t="s">
        <v>2953</v>
      </c>
      <c r="AA12" s="261" t="s">
        <v>2925</v>
      </c>
      <c r="AB12" s="377" t="s">
        <v>3046</v>
      </c>
      <c r="AC12" s="263"/>
    </row>
    <row r="13" spans="1:33" s="2" customFormat="1" ht="61.5" thickTop="1" thickBot="1">
      <c r="A13" s="41">
        <v>11</v>
      </c>
      <c r="B13" s="41" t="s">
        <v>2295</v>
      </c>
      <c r="C13" s="3" t="s">
        <v>1135</v>
      </c>
      <c r="D13" s="3" t="s">
        <v>1138</v>
      </c>
      <c r="E13" s="3" t="s">
        <v>1175</v>
      </c>
      <c r="F13" s="3">
        <v>120</v>
      </c>
      <c r="G13" s="3"/>
      <c r="H13" s="3">
        <f t="shared" si="0"/>
        <v>120</v>
      </c>
      <c r="I13" s="3">
        <v>12</v>
      </c>
      <c r="J13" s="26">
        <v>180</v>
      </c>
      <c r="K13" s="26"/>
      <c r="L13" s="365">
        <v>192</v>
      </c>
      <c r="M13" s="371">
        <f t="shared" si="5"/>
        <v>192</v>
      </c>
      <c r="N13" s="372">
        <f t="shared" si="1"/>
        <v>70156.799999999988</v>
      </c>
      <c r="O13" s="372">
        <f t="shared" si="2"/>
        <v>8418.8159999999989</v>
      </c>
      <c r="P13" s="368">
        <v>24</v>
      </c>
      <c r="Q13" s="21" t="s">
        <v>1135</v>
      </c>
      <c r="R13" s="25"/>
      <c r="S13" s="29">
        <f t="shared" si="3"/>
        <v>192</v>
      </c>
      <c r="T13" s="14">
        <v>24</v>
      </c>
      <c r="U13" s="382">
        <v>365.4</v>
      </c>
      <c r="V13" s="7">
        <f t="shared" si="6"/>
        <v>70156.799999999988</v>
      </c>
      <c r="W13" s="15">
        <v>0.12</v>
      </c>
      <c r="X13" s="7">
        <f t="shared" si="7"/>
        <v>8418.8159999999989</v>
      </c>
      <c r="Y13" s="262">
        <f t="shared" si="4"/>
        <v>70156.799999999988</v>
      </c>
      <c r="Z13" s="262" t="s">
        <v>2953</v>
      </c>
      <c r="AA13" s="261" t="s">
        <v>2925</v>
      </c>
      <c r="AB13" s="377" t="s">
        <v>3047</v>
      </c>
      <c r="AC13" s="263"/>
    </row>
    <row r="14" spans="1:33" s="2" customFormat="1" ht="61.5" thickTop="1" thickBot="1">
      <c r="A14" s="41">
        <v>12</v>
      </c>
      <c r="B14" s="41" t="s">
        <v>2296</v>
      </c>
      <c r="C14" s="3" t="s">
        <v>1140</v>
      </c>
      <c r="D14" s="3" t="s">
        <v>1141</v>
      </c>
      <c r="E14" s="3" t="s">
        <v>1175</v>
      </c>
      <c r="F14" s="3"/>
      <c r="G14" s="3"/>
      <c r="H14" s="3">
        <f t="shared" si="0"/>
        <v>0</v>
      </c>
      <c r="I14" s="3">
        <v>12</v>
      </c>
      <c r="J14" s="26">
        <v>24</v>
      </c>
      <c r="K14" s="26">
        <v>24</v>
      </c>
      <c r="L14" s="365">
        <f>SUM(J14:K14)</f>
        <v>48</v>
      </c>
      <c r="M14" s="371">
        <f t="shared" si="5"/>
        <v>48</v>
      </c>
      <c r="N14" s="372">
        <f t="shared" si="1"/>
        <v>13658.400000000001</v>
      </c>
      <c r="O14" s="372">
        <f t="shared" si="2"/>
        <v>1639.008</v>
      </c>
      <c r="P14" s="368">
        <v>24</v>
      </c>
      <c r="Q14" s="21" t="s">
        <v>1140</v>
      </c>
      <c r="R14" s="25"/>
      <c r="S14" s="29">
        <f t="shared" si="3"/>
        <v>48</v>
      </c>
      <c r="T14" s="14">
        <v>24</v>
      </c>
      <c r="U14" s="382">
        <v>284.55</v>
      </c>
      <c r="V14" s="7">
        <f t="shared" si="6"/>
        <v>13658.400000000001</v>
      </c>
      <c r="W14" s="15">
        <v>0.12</v>
      </c>
      <c r="X14" s="7">
        <f t="shared" si="7"/>
        <v>1639.008</v>
      </c>
      <c r="Y14" s="262">
        <f t="shared" si="4"/>
        <v>13658.400000000001</v>
      </c>
      <c r="Z14" s="262" t="s">
        <v>2953</v>
      </c>
      <c r="AA14" s="261" t="s">
        <v>2925</v>
      </c>
      <c r="AB14" s="379" t="s">
        <v>3048</v>
      </c>
      <c r="AC14" s="263"/>
    </row>
    <row r="15" spans="1:33" s="2" customFormat="1" ht="61.5" thickTop="1" thickBot="1">
      <c r="A15" s="41">
        <v>13</v>
      </c>
      <c r="B15" s="41" t="s">
        <v>2297</v>
      </c>
      <c r="C15" s="3" t="s">
        <v>1140</v>
      </c>
      <c r="D15" s="3" t="s">
        <v>1142</v>
      </c>
      <c r="E15" s="3" t="s">
        <v>1175</v>
      </c>
      <c r="F15" s="3"/>
      <c r="G15" s="3"/>
      <c r="H15" s="3">
        <f t="shared" si="0"/>
        <v>0</v>
      </c>
      <c r="I15" s="3">
        <v>12</v>
      </c>
      <c r="J15" s="26">
        <v>24</v>
      </c>
      <c r="K15" s="26">
        <v>24</v>
      </c>
      <c r="L15" s="365">
        <f>SUM(J15:K15)</f>
        <v>48</v>
      </c>
      <c r="M15" s="371">
        <f t="shared" si="5"/>
        <v>48</v>
      </c>
      <c r="N15" s="372">
        <f t="shared" si="1"/>
        <v>11491.2</v>
      </c>
      <c r="O15" s="372">
        <f t="shared" si="2"/>
        <v>1378.944</v>
      </c>
      <c r="P15" s="368">
        <v>24</v>
      </c>
      <c r="Q15" s="21" t="s">
        <v>1140</v>
      </c>
      <c r="R15" s="25"/>
      <c r="S15" s="29">
        <f t="shared" si="3"/>
        <v>48</v>
      </c>
      <c r="T15" s="14">
        <v>24</v>
      </c>
      <c r="U15" s="382">
        <v>239.4</v>
      </c>
      <c r="V15" s="7">
        <f t="shared" si="6"/>
        <v>11491.2</v>
      </c>
      <c r="W15" s="15">
        <v>0.12</v>
      </c>
      <c r="X15" s="7">
        <f t="shared" si="7"/>
        <v>1378.944</v>
      </c>
      <c r="Y15" s="262">
        <f t="shared" si="4"/>
        <v>11491.2</v>
      </c>
      <c r="Z15" s="262" t="s">
        <v>2953</v>
      </c>
      <c r="AA15" s="261" t="s">
        <v>2925</v>
      </c>
      <c r="AB15" s="379" t="s">
        <v>3049</v>
      </c>
      <c r="AC15" s="263"/>
    </row>
    <row r="16" spans="1:33" s="2" customFormat="1" ht="61.5" thickTop="1" thickBot="1">
      <c r="A16" s="41">
        <v>14</v>
      </c>
      <c r="B16" s="41" t="s">
        <v>2298</v>
      </c>
      <c r="C16" s="3" t="s">
        <v>1143</v>
      </c>
      <c r="D16" s="3" t="s">
        <v>1144</v>
      </c>
      <c r="E16" s="3" t="s">
        <v>1175</v>
      </c>
      <c r="F16" s="3">
        <v>36</v>
      </c>
      <c r="G16" s="3">
        <v>36</v>
      </c>
      <c r="H16" s="3">
        <f t="shared" si="0"/>
        <v>72</v>
      </c>
      <c r="I16" s="3">
        <v>12</v>
      </c>
      <c r="J16" s="26">
        <v>24</v>
      </c>
      <c r="K16" s="26">
        <v>24</v>
      </c>
      <c r="L16" s="365">
        <f>SUM(J16:K16)</f>
        <v>48</v>
      </c>
      <c r="M16" s="371">
        <f t="shared" si="5"/>
        <v>48</v>
      </c>
      <c r="N16" s="372">
        <f t="shared" si="1"/>
        <v>8064</v>
      </c>
      <c r="O16" s="372">
        <f t="shared" si="2"/>
        <v>967.68</v>
      </c>
      <c r="P16" s="368">
        <v>48</v>
      </c>
      <c r="Q16" s="21" t="s">
        <v>1404</v>
      </c>
      <c r="R16" s="25"/>
      <c r="S16" s="29">
        <f t="shared" si="3"/>
        <v>48</v>
      </c>
      <c r="T16" s="14">
        <v>48</v>
      </c>
      <c r="U16" s="382">
        <v>168</v>
      </c>
      <c r="V16" s="7">
        <f t="shared" si="6"/>
        <v>8064</v>
      </c>
      <c r="W16" s="15">
        <v>0.12</v>
      </c>
      <c r="X16" s="7">
        <f t="shared" si="7"/>
        <v>967.68</v>
      </c>
      <c r="Y16" s="262">
        <f t="shared" si="4"/>
        <v>8064</v>
      </c>
      <c r="Z16" s="262" t="s">
        <v>2953</v>
      </c>
      <c r="AA16" s="261" t="s">
        <v>2925</v>
      </c>
      <c r="AB16" s="261" t="s">
        <v>3050</v>
      </c>
      <c r="AC16" s="263"/>
    </row>
    <row r="17" spans="1:29" s="2" customFormat="1" ht="61.5" thickTop="1" thickBot="1">
      <c r="A17" s="41">
        <v>15</v>
      </c>
      <c r="B17" s="41" t="s">
        <v>2299</v>
      </c>
      <c r="C17" s="3" t="s">
        <v>1143</v>
      </c>
      <c r="D17" s="3" t="s">
        <v>1145</v>
      </c>
      <c r="E17" s="3" t="s">
        <v>1175</v>
      </c>
      <c r="F17" s="3">
        <v>120</v>
      </c>
      <c r="G17" s="3">
        <v>36</v>
      </c>
      <c r="H17" s="3">
        <f t="shared" si="0"/>
        <v>156</v>
      </c>
      <c r="I17" s="3">
        <v>12</v>
      </c>
      <c r="J17" s="26">
        <v>120</v>
      </c>
      <c r="K17" s="26">
        <v>96</v>
      </c>
      <c r="L17" s="365">
        <v>240</v>
      </c>
      <c r="M17" s="371">
        <f t="shared" si="5"/>
        <v>240</v>
      </c>
      <c r="N17" s="372">
        <f t="shared" si="1"/>
        <v>58968</v>
      </c>
      <c r="O17" s="372">
        <f t="shared" si="2"/>
        <v>7076.16</v>
      </c>
      <c r="P17" s="368">
        <v>48</v>
      </c>
      <c r="Q17" s="21" t="s">
        <v>1400</v>
      </c>
      <c r="R17" s="25"/>
      <c r="S17" s="29">
        <f t="shared" si="3"/>
        <v>240</v>
      </c>
      <c r="T17" s="14">
        <v>48</v>
      </c>
      <c r="U17" s="382">
        <v>245.7</v>
      </c>
      <c r="V17" s="7">
        <f t="shared" si="6"/>
        <v>58968</v>
      </c>
      <c r="W17" s="15">
        <v>0.12</v>
      </c>
      <c r="X17" s="7">
        <f t="shared" si="7"/>
        <v>7076.16</v>
      </c>
      <c r="Y17" s="262">
        <f t="shared" si="4"/>
        <v>58968</v>
      </c>
      <c r="Z17" s="262" t="s">
        <v>2953</v>
      </c>
      <c r="AA17" s="261" t="s">
        <v>2925</v>
      </c>
      <c r="AB17" s="261" t="s">
        <v>3051</v>
      </c>
      <c r="AC17" s="263"/>
    </row>
    <row r="18" spans="1:29" s="2" customFormat="1" ht="61.5" thickTop="1" thickBot="1">
      <c r="A18" s="41">
        <v>16</v>
      </c>
      <c r="B18" s="41" t="s">
        <v>2300</v>
      </c>
      <c r="C18" s="3" t="s">
        <v>1133</v>
      </c>
      <c r="D18" s="3" t="s">
        <v>547</v>
      </c>
      <c r="E18" s="3" t="s">
        <v>1175</v>
      </c>
      <c r="F18" s="3">
        <v>120</v>
      </c>
      <c r="G18" s="3"/>
      <c r="H18" s="3">
        <f t="shared" si="0"/>
        <v>120</v>
      </c>
      <c r="I18" s="3">
        <v>12</v>
      </c>
      <c r="J18" s="26">
        <v>24</v>
      </c>
      <c r="K18" s="26">
        <v>24</v>
      </c>
      <c r="L18" s="365">
        <f>SUM(J18:K18)</f>
        <v>48</v>
      </c>
      <c r="M18" s="371">
        <f t="shared" si="5"/>
        <v>48</v>
      </c>
      <c r="N18" s="372">
        <f t="shared" si="1"/>
        <v>7056</v>
      </c>
      <c r="O18" s="372">
        <f t="shared" si="2"/>
        <v>846.71999999999991</v>
      </c>
      <c r="P18" s="368">
        <v>48</v>
      </c>
      <c r="Q18" s="21" t="s">
        <v>1405</v>
      </c>
      <c r="R18" s="25"/>
      <c r="S18" s="29">
        <f t="shared" si="3"/>
        <v>48</v>
      </c>
      <c r="T18" s="14">
        <v>48</v>
      </c>
      <c r="U18" s="382">
        <v>147</v>
      </c>
      <c r="V18" s="7">
        <f t="shared" si="6"/>
        <v>7056</v>
      </c>
      <c r="W18" s="15">
        <v>0.12</v>
      </c>
      <c r="X18" s="7">
        <f t="shared" si="7"/>
        <v>846.71999999999991</v>
      </c>
      <c r="Y18" s="262">
        <f t="shared" si="4"/>
        <v>7056</v>
      </c>
      <c r="Z18" s="262" t="s">
        <v>2953</v>
      </c>
      <c r="AA18" s="261" t="s">
        <v>2925</v>
      </c>
      <c r="AB18" s="379" t="s">
        <v>3052</v>
      </c>
      <c r="AC18" s="263"/>
    </row>
    <row r="19" spans="1:29" s="2" customFormat="1" ht="61.5" thickTop="1" thickBot="1">
      <c r="A19" s="41">
        <v>17</v>
      </c>
      <c r="B19" s="41" t="s">
        <v>2301</v>
      </c>
      <c r="C19" s="3" t="s">
        <v>1133</v>
      </c>
      <c r="D19" s="3" t="s">
        <v>193</v>
      </c>
      <c r="E19" s="3" t="s">
        <v>1175</v>
      </c>
      <c r="F19" s="3"/>
      <c r="G19" s="3"/>
      <c r="H19" s="3">
        <f t="shared" si="0"/>
        <v>0</v>
      </c>
      <c r="I19" s="3">
        <v>12</v>
      </c>
      <c r="J19" s="26">
        <v>120</v>
      </c>
      <c r="K19" s="26">
        <v>96</v>
      </c>
      <c r="L19" s="365">
        <v>240</v>
      </c>
      <c r="M19" s="371">
        <f t="shared" si="5"/>
        <v>240</v>
      </c>
      <c r="N19" s="372">
        <f t="shared" si="1"/>
        <v>36540</v>
      </c>
      <c r="O19" s="372">
        <f t="shared" si="2"/>
        <v>4384.8</v>
      </c>
      <c r="P19" s="368">
        <v>48</v>
      </c>
      <c r="Q19" s="21" t="s">
        <v>2027</v>
      </c>
      <c r="R19" s="25"/>
      <c r="S19" s="29">
        <f t="shared" si="3"/>
        <v>240</v>
      </c>
      <c r="T19" s="14">
        <v>48</v>
      </c>
      <c r="U19" s="382">
        <v>152.25</v>
      </c>
      <c r="V19" s="7">
        <f t="shared" si="6"/>
        <v>36540</v>
      </c>
      <c r="W19" s="15">
        <v>0.12</v>
      </c>
      <c r="X19" s="7">
        <f t="shared" si="7"/>
        <v>4384.8</v>
      </c>
      <c r="Y19" s="262">
        <f t="shared" si="4"/>
        <v>36540</v>
      </c>
      <c r="Z19" s="262" t="s">
        <v>2953</v>
      </c>
      <c r="AA19" s="261" t="s">
        <v>2925</v>
      </c>
      <c r="AB19" s="379" t="s">
        <v>3053</v>
      </c>
      <c r="AC19" s="263"/>
    </row>
    <row r="20" spans="1:29" s="2" customFormat="1" ht="61.5" thickTop="1" thickBot="1">
      <c r="A20" s="41">
        <v>18</v>
      </c>
      <c r="B20" s="41" t="s">
        <v>2302</v>
      </c>
      <c r="C20" s="3" t="s">
        <v>1146</v>
      </c>
      <c r="D20" s="3" t="s">
        <v>1147</v>
      </c>
      <c r="E20" s="3" t="s">
        <v>1175</v>
      </c>
      <c r="F20" s="3">
        <v>60</v>
      </c>
      <c r="G20" s="3">
        <v>12</v>
      </c>
      <c r="H20" s="3">
        <f t="shared" si="0"/>
        <v>72</v>
      </c>
      <c r="I20" s="3">
        <v>12</v>
      </c>
      <c r="J20" s="26">
        <v>60</v>
      </c>
      <c r="K20" s="26">
        <v>12</v>
      </c>
      <c r="L20" s="365">
        <f>SUM(J20:K20)</f>
        <v>72</v>
      </c>
      <c r="M20" s="371">
        <f t="shared" si="5"/>
        <v>72</v>
      </c>
      <c r="N20" s="372">
        <f t="shared" si="1"/>
        <v>21621.600000000002</v>
      </c>
      <c r="O20" s="372">
        <f t="shared" si="2"/>
        <v>2594.5920000000001</v>
      </c>
      <c r="P20" s="368">
        <v>24</v>
      </c>
      <c r="Q20" s="21" t="s">
        <v>1407</v>
      </c>
      <c r="R20" s="25"/>
      <c r="S20" s="29">
        <f t="shared" si="3"/>
        <v>72</v>
      </c>
      <c r="T20" s="14">
        <v>24</v>
      </c>
      <c r="U20" s="382">
        <v>300.3</v>
      </c>
      <c r="V20" s="7">
        <f t="shared" si="6"/>
        <v>21621.600000000002</v>
      </c>
      <c r="W20" s="15">
        <v>0.12</v>
      </c>
      <c r="X20" s="7">
        <f t="shared" si="7"/>
        <v>2594.5920000000001</v>
      </c>
      <c r="Y20" s="262">
        <f t="shared" si="4"/>
        <v>21621.600000000002</v>
      </c>
      <c r="Z20" s="262" t="s">
        <v>2953</v>
      </c>
      <c r="AA20" s="261" t="s">
        <v>2925</v>
      </c>
      <c r="AB20" s="379" t="s">
        <v>3054</v>
      </c>
      <c r="AC20" s="263"/>
    </row>
    <row r="21" spans="1:29" s="2" customFormat="1" ht="61.5" thickTop="1" thickBot="1">
      <c r="A21" s="41">
        <v>19</v>
      </c>
      <c r="B21" s="41" t="s">
        <v>2303</v>
      </c>
      <c r="C21" s="3" t="s">
        <v>1148</v>
      </c>
      <c r="D21" s="3" t="s">
        <v>1149</v>
      </c>
      <c r="E21" s="3" t="s">
        <v>1175</v>
      </c>
      <c r="F21" s="3">
        <v>48</v>
      </c>
      <c r="G21" s="3">
        <v>12</v>
      </c>
      <c r="H21" s="3">
        <f t="shared" si="0"/>
        <v>60</v>
      </c>
      <c r="I21" s="3">
        <v>12</v>
      </c>
      <c r="J21" s="26">
        <v>0</v>
      </c>
      <c r="K21" s="26">
        <v>12</v>
      </c>
      <c r="L21" s="365">
        <v>72</v>
      </c>
      <c r="M21" s="371">
        <f t="shared" si="5"/>
        <v>72</v>
      </c>
      <c r="N21" s="372">
        <f t="shared" si="1"/>
        <v>21168</v>
      </c>
      <c r="O21" s="372">
        <f t="shared" si="2"/>
        <v>2540.16</v>
      </c>
      <c r="P21" s="368">
        <v>72</v>
      </c>
      <c r="Q21" s="21" t="s">
        <v>1148</v>
      </c>
      <c r="R21" s="25"/>
      <c r="S21" s="29">
        <f t="shared" si="3"/>
        <v>72</v>
      </c>
      <c r="T21" s="14">
        <v>72</v>
      </c>
      <c r="U21" s="7">
        <v>294</v>
      </c>
      <c r="V21" s="7">
        <f t="shared" si="6"/>
        <v>21168</v>
      </c>
      <c r="W21" s="15">
        <v>0.12</v>
      </c>
      <c r="X21" s="7">
        <f t="shared" si="7"/>
        <v>2540.16</v>
      </c>
      <c r="Y21" s="262">
        <f t="shared" si="4"/>
        <v>21168</v>
      </c>
      <c r="Z21" s="262" t="s">
        <v>2953</v>
      </c>
      <c r="AA21" s="261" t="s">
        <v>2925</v>
      </c>
      <c r="AB21" s="261" t="s">
        <v>2933</v>
      </c>
      <c r="AC21" s="263"/>
    </row>
    <row r="22" spans="1:29" s="2" customFormat="1" ht="61.5" thickTop="1" thickBot="1">
      <c r="A22" s="41">
        <v>20</v>
      </c>
      <c r="B22" s="41" t="s">
        <v>2304</v>
      </c>
      <c r="C22" s="3" t="s">
        <v>1150</v>
      </c>
      <c r="D22" s="3" t="s">
        <v>1149</v>
      </c>
      <c r="E22" s="3" t="s">
        <v>1175</v>
      </c>
      <c r="F22" s="3">
        <v>48</v>
      </c>
      <c r="G22" s="3">
        <v>12</v>
      </c>
      <c r="H22" s="3">
        <f t="shared" si="0"/>
        <v>60</v>
      </c>
      <c r="I22" s="3">
        <v>12</v>
      </c>
      <c r="J22" s="26">
        <v>0</v>
      </c>
      <c r="K22" s="26">
        <v>12</v>
      </c>
      <c r="L22" s="365">
        <v>72</v>
      </c>
      <c r="M22" s="371">
        <f t="shared" si="5"/>
        <v>72</v>
      </c>
      <c r="N22" s="372">
        <f t="shared" si="1"/>
        <v>21168</v>
      </c>
      <c r="O22" s="372">
        <f t="shared" si="2"/>
        <v>2540.16</v>
      </c>
      <c r="P22" s="368">
        <v>72</v>
      </c>
      <c r="Q22" s="21" t="s">
        <v>1150</v>
      </c>
      <c r="R22" s="25"/>
      <c r="S22" s="29">
        <f t="shared" si="3"/>
        <v>72</v>
      </c>
      <c r="T22" s="14">
        <v>72</v>
      </c>
      <c r="U22" s="7">
        <v>294</v>
      </c>
      <c r="V22" s="7">
        <f t="shared" si="6"/>
        <v>21168</v>
      </c>
      <c r="W22" s="15">
        <v>0.12</v>
      </c>
      <c r="X22" s="7">
        <f t="shared" si="7"/>
        <v>2540.16</v>
      </c>
      <c r="Y22" s="262">
        <f t="shared" si="4"/>
        <v>21168</v>
      </c>
      <c r="Z22" s="262" t="s">
        <v>2953</v>
      </c>
      <c r="AA22" s="261" t="s">
        <v>2925</v>
      </c>
      <c r="AB22" s="261" t="s">
        <v>2934</v>
      </c>
      <c r="AC22" s="263"/>
    </row>
    <row r="23" spans="1:29" s="2" customFormat="1" ht="61.5" thickTop="1" thickBot="1">
      <c r="A23" s="41">
        <v>21</v>
      </c>
      <c r="B23" s="41" t="s">
        <v>2305</v>
      </c>
      <c r="C23" s="3" t="s">
        <v>1151</v>
      </c>
      <c r="D23" s="3" t="s">
        <v>1152</v>
      </c>
      <c r="E23" s="3" t="s">
        <v>1175</v>
      </c>
      <c r="F23" s="3">
        <v>24</v>
      </c>
      <c r="G23" s="3">
        <v>0</v>
      </c>
      <c r="H23" s="3">
        <f t="shared" si="0"/>
        <v>24</v>
      </c>
      <c r="I23" s="3">
        <v>12</v>
      </c>
      <c r="J23" s="26">
        <v>24</v>
      </c>
      <c r="K23" s="26">
        <v>0</v>
      </c>
      <c r="L23" s="365">
        <v>60</v>
      </c>
      <c r="M23" s="371">
        <f t="shared" si="5"/>
        <v>60</v>
      </c>
      <c r="N23" s="372">
        <f t="shared" si="1"/>
        <v>11718</v>
      </c>
      <c r="O23" s="372">
        <f t="shared" si="2"/>
        <v>1406.1599999999999</v>
      </c>
      <c r="P23" s="368">
        <v>60</v>
      </c>
      <c r="Q23" s="21" t="s">
        <v>1412</v>
      </c>
      <c r="R23" s="25"/>
      <c r="S23" s="29">
        <f t="shared" si="3"/>
        <v>60</v>
      </c>
      <c r="T23" s="14">
        <v>60</v>
      </c>
      <c r="U23" s="383">
        <v>195.3</v>
      </c>
      <c r="V23" s="7">
        <f t="shared" si="6"/>
        <v>11718</v>
      </c>
      <c r="W23" s="15">
        <v>0.12</v>
      </c>
      <c r="X23" s="7">
        <f t="shared" si="7"/>
        <v>1406.1599999999999</v>
      </c>
      <c r="Y23" s="262">
        <f t="shared" si="4"/>
        <v>11718</v>
      </c>
      <c r="Z23" s="262" t="s">
        <v>2953</v>
      </c>
      <c r="AA23" s="261" t="s">
        <v>2925</v>
      </c>
      <c r="AB23" s="379" t="s">
        <v>3018</v>
      </c>
      <c r="AC23" s="263"/>
    </row>
    <row r="24" spans="1:29" s="2" customFormat="1" ht="61.5" thickTop="1" thickBot="1">
      <c r="A24" s="41">
        <v>22</v>
      </c>
      <c r="B24" s="41" t="s">
        <v>2306</v>
      </c>
      <c r="C24" s="3" t="s">
        <v>1153</v>
      </c>
      <c r="D24" s="3" t="s">
        <v>1154</v>
      </c>
      <c r="E24" s="3" t="s">
        <v>1175</v>
      </c>
      <c r="F24" s="3">
        <v>12</v>
      </c>
      <c r="G24" s="3">
        <v>6</v>
      </c>
      <c r="H24" s="3">
        <f t="shared" si="0"/>
        <v>18</v>
      </c>
      <c r="I24" s="3">
        <v>12</v>
      </c>
      <c r="J24" s="26">
        <v>12</v>
      </c>
      <c r="K24" s="26">
        <v>6</v>
      </c>
      <c r="L24" s="365">
        <v>96</v>
      </c>
      <c r="M24" s="371">
        <f t="shared" si="5"/>
        <v>96</v>
      </c>
      <c r="N24" s="372">
        <f t="shared" si="1"/>
        <v>17337.599999999999</v>
      </c>
      <c r="O24" s="372">
        <f t="shared" si="2"/>
        <v>2080.5119999999997</v>
      </c>
      <c r="P24" s="368">
        <v>96</v>
      </c>
      <c r="Q24" s="21" t="s">
        <v>1414</v>
      </c>
      <c r="R24" s="25"/>
      <c r="S24" s="29">
        <f t="shared" si="3"/>
        <v>96</v>
      </c>
      <c r="T24" s="14">
        <v>96</v>
      </c>
      <c r="U24" s="383">
        <v>180.6</v>
      </c>
      <c r="V24" s="7">
        <f t="shared" si="6"/>
        <v>17337.599999999999</v>
      </c>
      <c r="W24" s="15">
        <v>0.12</v>
      </c>
      <c r="X24" s="7">
        <f t="shared" si="7"/>
        <v>2080.5119999999997</v>
      </c>
      <c r="Y24" s="262">
        <f t="shared" si="4"/>
        <v>17337.599999999999</v>
      </c>
      <c r="Z24" s="262" t="s">
        <v>2953</v>
      </c>
      <c r="AA24" s="261" t="s">
        <v>2925</v>
      </c>
      <c r="AB24" s="379" t="s">
        <v>3055</v>
      </c>
      <c r="AC24" s="263"/>
    </row>
    <row r="25" spans="1:29" s="2" customFormat="1" ht="61.5" thickTop="1" thickBot="1">
      <c r="A25" s="41">
        <v>23</v>
      </c>
      <c r="B25" s="41" t="s">
        <v>2307</v>
      </c>
      <c r="C25" s="3" t="s">
        <v>1155</v>
      </c>
      <c r="D25" s="3" t="s">
        <v>456</v>
      </c>
      <c r="E25" s="3" t="s">
        <v>1175</v>
      </c>
      <c r="F25" s="3">
        <v>240</v>
      </c>
      <c r="G25" s="3"/>
      <c r="H25" s="3">
        <f t="shared" si="0"/>
        <v>240</v>
      </c>
      <c r="I25" s="3">
        <v>12</v>
      </c>
      <c r="J25" s="26">
        <v>240</v>
      </c>
      <c r="K25" s="26"/>
      <c r="L25" s="365">
        <v>288</v>
      </c>
      <c r="M25" s="371">
        <f t="shared" si="5"/>
        <v>288</v>
      </c>
      <c r="N25" s="372">
        <f t="shared" si="1"/>
        <v>66830.400000000009</v>
      </c>
      <c r="O25" s="372">
        <f t="shared" si="2"/>
        <v>8019.648000000001</v>
      </c>
      <c r="P25" s="368">
        <v>72</v>
      </c>
      <c r="Q25" s="21" t="s">
        <v>1532</v>
      </c>
      <c r="R25" s="25"/>
      <c r="S25" s="29">
        <f t="shared" si="3"/>
        <v>288</v>
      </c>
      <c r="T25" s="14">
        <v>72</v>
      </c>
      <c r="U25" s="383">
        <v>232.05</v>
      </c>
      <c r="V25" s="7">
        <f t="shared" si="6"/>
        <v>66830.400000000009</v>
      </c>
      <c r="W25" s="15">
        <v>0.12</v>
      </c>
      <c r="X25" s="7">
        <f t="shared" si="7"/>
        <v>8019.648000000001</v>
      </c>
      <c r="Y25" s="262">
        <f t="shared" si="4"/>
        <v>66830.400000000009</v>
      </c>
      <c r="Z25" s="262" t="s">
        <v>2953</v>
      </c>
      <c r="AA25" s="261" t="s">
        <v>2925</v>
      </c>
      <c r="AB25" s="379" t="s">
        <v>3056</v>
      </c>
      <c r="AC25" s="263"/>
    </row>
    <row r="26" spans="1:29" s="2" customFormat="1" ht="61.5" thickTop="1" thickBot="1">
      <c r="A26" s="41">
        <v>24</v>
      </c>
      <c r="B26" s="41" t="s">
        <v>2308</v>
      </c>
      <c r="C26" s="3" t="s">
        <v>1156</v>
      </c>
      <c r="D26" s="3" t="s">
        <v>1157</v>
      </c>
      <c r="E26" s="3" t="s">
        <v>1175</v>
      </c>
      <c r="F26" s="3">
        <v>24</v>
      </c>
      <c r="G26" s="3"/>
      <c r="H26" s="3">
        <f t="shared" si="0"/>
        <v>24</v>
      </c>
      <c r="I26" s="3">
        <v>1</v>
      </c>
      <c r="J26" s="26">
        <v>24</v>
      </c>
      <c r="K26" s="26"/>
      <c r="L26" s="365">
        <f t="shared" ref="L26:L32" si="8">SUM(J26:K26)</f>
        <v>24</v>
      </c>
      <c r="M26" s="371">
        <f t="shared" si="5"/>
        <v>24</v>
      </c>
      <c r="N26" s="372">
        <f t="shared" si="1"/>
        <v>44604</v>
      </c>
      <c r="O26" s="372">
        <f t="shared" si="2"/>
        <v>5352.48</v>
      </c>
      <c r="P26" s="368">
        <v>12</v>
      </c>
      <c r="Q26" s="21" t="s">
        <v>1135</v>
      </c>
      <c r="R26" s="25"/>
      <c r="S26" s="29">
        <f t="shared" si="3"/>
        <v>24</v>
      </c>
      <c r="T26" s="14">
        <v>12</v>
      </c>
      <c r="U26" s="383">
        <v>1858.5</v>
      </c>
      <c r="V26" s="7">
        <f t="shared" si="6"/>
        <v>44604</v>
      </c>
      <c r="W26" s="15">
        <v>0.12</v>
      </c>
      <c r="X26" s="7">
        <f t="shared" si="7"/>
        <v>5352.48</v>
      </c>
      <c r="Y26" s="262">
        <f t="shared" si="4"/>
        <v>44604</v>
      </c>
      <c r="Z26" s="262" t="s">
        <v>2953</v>
      </c>
      <c r="AA26" s="261" t="s">
        <v>2925</v>
      </c>
      <c r="AB26" s="379" t="s">
        <v>3057</v>
      </c>
      <c r="AC26" s="263"/>
    </row>
    <row r="27" spans="1:29" s="2" customFormat="1" ht="61.5" thickTop="1" thickBot="1">
      <c r="A27" s="41">
        <v>25</v>
      </c>
      <c r="B27" s="41" t="s">
        <v>2309</v>
      </c>
      <c r="C27" s="3" t="s">
        <v>1158</v>
      </c>
      <c r="D27" s="3" t="s">
        <v>1159</v>
      </c>
      <c r="E27" s="3" t="s">
        <v>1175</v>
      </c>
      <c r="F27" s="3">
        <v>24</v>
      </c>
      <c r="G27" s="3"/>
      <c r="H27" s="3">
        <f t="shared" si="0"/>
        <v>24</v>
      </c>
      <c r="I27" s="3">
        <v>12</v>
      </c>
      <c r="J27" s="26">
        <v>48</v>
      </c>
      <c r="K27" s="26">
        <v>24</v>
      </c>
      <c r="L27" s="365">
        <f t="shared" si="8"/>
        <v>72</v>
      </c>
      <c r="M27" s="371">
        <f t="shared" si="5"/>
        <v>72</v>
      </c>
      <c r="N27" s="372">
        <f t="shared" si="1"/>
        <v>35305.200000000004</v>
      </c>
      <c r="O27" s="372">
        <f t="shared" si="2"/>
        <v>4236.6240000000007</v>
      </c>
      <c r="P27" s="368">
        <v>6</v>
      </c>
      <c r="Q27" s="21" t="s">
        <v>1418</v>
      </c>
      <c r="R27" s="25"/>
      <c r="S27" s="29">
        <f t="shared" si="3"/>
        <v>72</v>
      </c>
      <c r="T27" s="14">
        <v>6</v>
      </c>
      <c r="U27" s="383">
        <v>490.35</v>
      </c>
      <c r="V27" s="7">
        <f t="shared" si="6"/>
        <v>35305.200000000004</v>
      </c>
      <c r="W27" s="15">
        <v>0.12</v>
      </c>
      <c r="X27" s="7">
        <f t="shared" si="7"/>
        <v>4236.6240000000007</v>
      </c>
      <c r="Y27" s="262">
        <f t="shared" si="4"/>
        <v>35305.200000000004</v>
      </c>
      <c r="Z27" s="262"/>
      <c r="AA27" s="261" t="s">
        <v>2925</v>
      </c>
      <c r="AB27" s="379" t="s">
        <v>3059</v>
      </c>
      <c r="AC27" s="263"/>
    </row>
    <row r="28" spans="1:29" s="2" customFormat="1" ht="61.5" thickTop="1" thickBot="1">
      <c r="A28" s="41">
        <v>26</v>
      </c>
      <c r="B28" s="41" t="s">
        <v>2310</v>
      </c>
      <c r="C28" s="3" t="s">
        <v>1160</v>
      </c>
      <c r="D28" s="3" t="s">
        <v>1161</v>
      </c>
      <c r="E28" s="3" t="s">
        <v>1175</v>
      </c>
      <c r="F28" s="3">
        <v>24</v>
      </c>
      <c r="G28" s="3"/>
      <c r="H28" s="3">
        <f t="shared" si="0"/>
        <v>24</v>
      </c>
      <c r="I28" s="3">
        <v>6</v>
      </c>
      <c r="J28" s="26">
        <v>48</v>
      </c>
      <c r="K28" s="26">
        <v>24</v>
      </c>
      <c r="L28" s="365">
        <f t="shared" si="8"/>
        <v>72</v>
      </c>
      <c r="M28" s="371">
        <f t="shared" si="5"/>
        <v>72</v>
      </c>
      <c r="N28" s="372">
        <f t="shared" si="1"/>
        <v>39841.200000000004</v>
      </c>
      <c r="O28" s="372">
        <f t="shared" si="2"/>
        <v>4780.9440000000004</v>
      </c>
      <c r="P28" s="368">
        <v>12</v>
      </c>
      <c r="Q28" s="21" t="s">
        <v>1418</v>
      </c>
      <c r="R28" s="25"/>
      <c r="S28" s="29">
        <f t="shared" si="3"/>
        <v>72</v>
      </c>
      <c r="T28" s="14">
        <v>12</v>
      </c>
      <c r="U28" s="383">
        <v>553.35</v>
      </c>
      <c r="V28" s="7">
        <f t="shared" si="6"/>
        <v>39841.200000000004</v>
      </c>
      <c r="W28" s="15">
        <v>0.12</v>
      </c>
      <c r="X28" s="7">
        <f t="shared" si="7"/>
        <v>4780.9440000000004</v>
      </c>
      <c r="Y28" s="262">
        <f t="shared" si="4"/>
        <v>39841.200000000004</v>
      </c>
      <c r="Z28" s="262"/>
      <c r="AA28" s="261" t="s">
        <v>2925</v>
      </c>
      <c r="AB28" s="379" t="s">
        <v>3058</v>
      </c>
      <c r="AC28" s="263"/>
    </row>
    <row r="29" spans="1:29" s="2" customFormat="1" ht="61.5" thickTop="1" thickBot="1">
      <c r="A29" s="41">
        <v>27</v>
      </c>
      <c r="B29" s="41" t="s">
        <v>2311</v>
      </c>
      <c r="C29" s="3" t="s">
        <v>1162</v>
      </c>
      <c r="D29" s="3" t="s">
        <v>1163</v>
      </c>
      <c r="E29" s="3" t="s">
        <v>1175</v>
      </c>
      <c r="F29" s="3">
        <v>24</v>
      </c>
      <c r="G29" s="3"/>
      <c r="H29" s="3">
        <f t="shared" si="0"/>
        <v>24</v>
      </c>
      <c r="I29" s="3">
        <v>6</v>
      </c>
      <c r="J29" s="26">
        <v>48</v>
      </c>
      <c r="K29" s="26">
        <v>24</v>
      </c>
      <c r="L29" s="365">
        <f t="shared" si="8"/>
        <v>72</v>
      </c>
      <c r="M29" s="371">
        <f t="shared" si="5"/>
        <v>72</v>
      </c>
      <c r="N29" s="372">
        <f t="shared" si="1"/>
        <v>41353.200000000004</v>
      </c>
      <c r="O29" s="372">
        <f t="shared" si="2"/>
        <v>4962.384</v>
      </c>
      <c r="P29" s="368">
        <v>24</v>
      </c>
      <c r="Q29" s="21" t="s">
        <v>1421</v>
      </c>
      <c r="R29" s="25"/>
      <c r="S29" s="29">
        <f t="shared" si="3"/>
        <v>72</v>
      </c>
      <c r="T29" s="14">
        <v>24</v>
      </c>
      <c r="U29" s="383">
        <v>574.35</v>
      </c>
      <c r="V29" s="7">
        <f t="shared" si="6"/>
        <v>41353.200000000004</v>
      </c>
      <c r="W29" s="15">
        <v>0.12</v>
      </c>
      <c r="X29" s="7">
        <f t="shared" si="7"/>
        <v>4962.384</v>
      </c>
      <c r="Y29" s="262">
        <f t="shared" si="4"/>
        <v>41353.200000000004</v>
      </c>
      <c r="Z29" s="262"/>
      <c r="AA29" s="261" t="s">
        <v>2925</v>
      </c>
      <c r="AB29" s="379" t="s">
        <v>3060</v>
      </c>
      <c r="AC29" s="263"/>
    </row>
    <row r="30" spans="1:29" s="2" customFormat="1" ht="61.5" thickTop="1" thickBot="1">
      <c r="A30" s="41">
        <v>28</v>
      </c>
      <c r="B30" s="41" t="s">
        <v>2312</v>
      </c>
      <c r="C30" s="3" t="s">
        <v>1164</v>
      </c>
      <c r="D30" s="3" t="s">
        <v>1165</v>
      </c>
      <c r="E30" s="3" t="s">
        <v>1175</v>
      </c>
      <c r="F30" s="3">
        <v>24</v>
      </c>
      <c r="G30" s="3"/>
      <c r="H30" s="3">
        <f t="shared" si="0"/>
        <v>24</v>
      </c>
      <c r="I30" s="3">
        <v>6</v>
      </c>
      <c r="J30" s="26">
        <v>48</v>
      </c>
      <c r="K30" s="26">
        <v>24</v>
      </c>
      <c r="L30" s="365">
        <f t="shared" si="8"/>
        <v>72</v>
      </c>
      <c r="M30" s="371">
        <f t="shared" si="5"/>
        <v>72</v>
      </c>
      <c r="N30" s="372">
        <f t="shared" si="1"/>
        <v>53222.400000000001</v>
      </c>
      <c r="O30" s="372">
        <f t="shared" si="2"/>
        <v>6386.6880000000001</v>
      </c>
      <c r="P30" s="368">
        <v>24</v>
      </c>
      <c r="Q30" s="21" t="s">
        <v>1422</v>
      </c>
      <c r="R30" s="25"/>
      <c r="S30" s="29">
        <f t="shared" si="3"/>
        <v>72</v>
      </c>
      <c r="T30" s="14">
        <v>24</v>
      </c>
      <c r="U30" s="383">
        <v>739.2</v>
      </c>
      <c r="V30" s="7">
        <f t="shared" si="6"/>
        <v>53222.400000000001</v>
      </c>
      <c r="W30" s="15">
        <v>0.12</v>
      </c>
      <c r="X30" s="7">
        <f t="shared" si="7"/>
        <v>6386.6880000000001</v>
      </c>
      <c r="Y30" s="262">
        <f t="shared" si="4"/>
        <v>53222.400000000001</v>
      </c>
      <c r="Z30" s="262"/>
      <c r="AA30" s="261" t="s">
        <v>2925</v>
      </c>
      <c r="AB30" s="379" t="s">
        <v>3061</v>
      </c>
      <c r="AC30" s="263"/>
    </row>
    <row r="31" spans="1:29" s="2" customFormat="1" ht="61.5" thickTop="1" thickBot="1">
      <c r="A31" s="41">
        <v>29</v>
      </c>
      <c r="B31" s="41" t="s">
        <v>2313</v>
      </c>
      <c r="C31" s="3" t="s">
        <v>1166</v>
      </c>
      <c r="D31" s="3" t="s">
        <v>1167</v>
      </c>
      <c r="E31" s="3" t="s">
        <v>1175</v>
      </c>
      <c r="F31" s="3">
        <v>24</v>
      </c>
      <c r="G31" s="3"/>
      <c r="H31" s="3">
        <f t="shared" si="0"/>
        <v>24</v>
      </c>
      <c r="I31" s="3">
        <v>6</v>
      </c>
      <c r="J31" s="26">
        <v>48</v>
      </c>
      <c r="K31" s="26">
        <v>24</v>
      </c>
      <c r="L31" s="365">
        <f t="shared" si="8"/>
        <v>72</v>
      </c>
      <c r="M31" s="371">
        <f t="shared" si="5"/>
        <v>72</v>
      </c>
      <c r="N31" s="372">
        <f t="shared" si="1"/>
        <v>22755.600000000002</v>
      </c>
      <c r="O31" s="372">
        <f t="shared" si="2"/>
        <v>2730.672</v>
      </c>
      <c r="P31" s="368">
        <v>12</v>
      </c>
      <c r="Q31" s="21" t="s">
        <v>1426</v>
      </c>
      <c r="R31" s="25"/>
      <c r="S31" s="29">
        <f t="shared" si="3"/>
        <v>72</v>
      </c>
      <c r="T31" s="14">
        <v>12</v>
      </c>
      <c r="U31" s="383">
        <v>316.05</v>
      </c>
      <c r="V31" s="7">
        <f t="shared" si="6"/>
        <v>22755.600000000002</v>
      </c>
      <c r="W31" s="15">
        <v>0.12</v>
      </c>
      <c r="X31" s="7">
        <f t="shared" si="7"/>
        <v>2730.672</v>
      </c>
      <c r="Y31" s="262">
        <f t="shared" si="4"/>
        <v>22755.600000000002</v>
      </c>
      <c r="Z31" s="262"/>
      <c r="AA31" s="261" t="s">
        <v>2925</v>
      </c>
      <c r="AB31" s="379" t="s">
        <v>3062</v>
      </c>
      <c r="AC31" s="263"/>
    </row>
    <row r="32" spans="1:29" s="2" customFormat="1" ht="61.5" thickTop="1" thickBot="1">
      <c r="A32" s="41">
        <v>30</v>
      </c>
      <c r="B32" s="41" t="s">
        <v>2314</v>
      </c>
      <c r="C32" s="3" t="s">
        <v>1168</v>
      </c>
      <c r="D32" s="3" t="s">
        <v>1169</v>
      </c>
      <c r="E32" s="3" t="s">
        <v>1175</v>
      </c>
      <c r="F32" s="3">
        <v>24</v>
      </c>
      <c r="G32" s="3"/>
      <c r="H32" s="3">
        <f t="shared" si="0"/>
        <v>24</v>
      </c>
      <c r="I32" s="3">
        <v>6</v>
      </c>
      <c r="J32" s="26">
        <v>48</v>
      </c>
      <c r="K32" s="26">
        <v>24</v>
      </c>
      <c r="L32" s="365">
        <f t="shared" si="8"/>
        <v>72</v>
      </c>
      <c r="M32" s="371">
        <f t="shared" si="5"/>
        <v>72</v>
      </c>
      <c r="N32" s="372">
        <f t="shared" si="1"/>
        <v>32508</v>
      </c>
      <c r="O32" s="372">
        <f t="shared" si="2"/>
        <v>3900.96</v>
      </c>
      <c r="P32" s="368">
        <v>12</v>
      </c>
      <c r="Q32" s="21" t="s">
        <v>1426</v>
      </c>
      <c r="R32" s="25"/>
      <c r="S32" s="29">
        <f t="shared" si="3"/>
        <v>72</v>
      </c>
      <c r="T32" s="14">
        <v>12</v>
      </c>
      <c r="U32" s="383">
        <v>451.5</v>
      </c>
      <c r="V32" s="7">
        <f t="shared" si="6"/>
        <v>32508</v>
      </c>
      <c r="W32" s="15">
        <v>0.12</v>
      </c>
      <c r="X32" s="7">
        <f t="shared" si="7"/>
        <v>3900.96</v>
      </c>
      <c r="Y32" s="262">
        <f t="shared" si="4"/>
        <v>32508</v>
      </c>
      <c r="Z32" s="262"/>
      <c r="AA32" s="261" t="s">
        <v>2925</v>
      </c>
      <c r="AB32" s="379" t="s">
        <v>3063</v>
      </c>
      <c r="AC32" s="263"/>
    </row>
    <row r="33" spans="1:29" s="2" customFormat="1" ht="76.5" thickTop="1" thickBot="1">
      <c r="A33" s="41">
        <v>31</v>
      </c>
      <c r="B33" s="41" t="s">
        <v>2315</v>
      </c>
      <c r="C33" s="21" t="s">
        <v>2030</v>
      </c>
      <c r="D33" s="21" t="s">
        <v>2028</v>
      </c>
      <c r="E33" s="3"/>
      <c r="F33" s="3"/>
      <c r="G33" s="3"/>
      <c r="H33" s="3"/>
      <c r="I33" s="3"/>
      <c r="J33" s="26">
        <v>150</v>
      </c>
      <c r="K33" s="26">
        <v>24</v>
      </c>
      <c r="L33" s="365">
        <v>216</v>
      </c>
      <c r="M33" s="371">
        <f t="shared" si="5"/>
        <v>216</v>
      </c>
      <c r="N33" s="372">
        <f t="shared" si="1"/>
        <v>48535.199999999997</v>
      </c>
      <c r="O33" s="372">
        <f t="shared" si="2"/>
        <v>5824.2239999999993</v>
      </c>
      <c r="P33" s="368">
        <v>72</v>
      </c>
      <c r="Q33" s="21" t="s">
        <v>2030</v>
      </c>
      <c r="R33" s="25"/>
      <c r="S33" s="29">
        <f t="shared" si="3"/>
        <v>216</v>
      </c>
      <c r="T33" s="14">
        <v>72</v>
      </c>
      <c r="U33" s="383">
        <v>224.7</v>
      </c>
      <c r="V33" s="7">
        <f t="shared" si="6"/>
        <v>48535.199999999997</v>
      </c>
      <c r="W33" s="15">
        <v>0.12</v>
      </c>
      <c r="X33" s="7">
        <f t="shared" si="7"/>
        <v>5824.2239999999993</v>
      </c>
      <c r="Y33" s="262">
        <f t="shared" si="4"/>
        <v>48535.199999999997</v>
      </c>
      <c r="Z33" s="262" t="s">
        <v>2953</v>
      </c>
      <c r="AA33" s="261" t="s">
        <v>2925</v>
      </c>
      <c r="AB33" s="379" t="s">
        <v>3064</v>
      </c>
      <c r="AC33" s="263"/>
    </row>
    <row r="34" spans="1:29" s="2" customFormat="1" ht="61.5" thickTop="1" thickBot="1">
      <c r="A34" s="41">
        <v>32</v>
      </c>
      <c r="B34" s="41" t="s">
        <v>2316</v>
      </c>
      <c r="C34" s="21" t="s">
        <v>2030</v>
      </c>
      <c r="D34" s="21" t="s">
        <v>2031</v>
      </c>
      <c r="E34" s="3"/>
      <c r="F34" s="3"/>
      <c r="G34" s="3"/>
      <c r="H34" s="3"/>
      <c r="I34" s="3"/>
      <c r="J34" s="26">
        <v>150</v>
      </c>
      <c r="K34" s="26">
        <v>24</v>
      </c>
      <c r="L34" s="365">
        <v>240</v>
      </c>
      <c r="M34" s="371">
        <f t="shared" si="5"/>
        <v>240</v>
      </c>
      <c r="N34" s="372">
        <f t="shared" si="1"/>
        <v>52416</v>
      </c>
      <c r="O34" s="372">
        <f t="shared" si="2"/>
        <v>6289.92</v>
      </c>
      <c r="P34" s="368">
        <v>120</v>
      </c>
      <c r="Q34" s="21" t="s">
        <v>2030</v>
      </c>
      <c r="R34" s="25"/>
      <c r="S34" s="29">
        <f t="shared" si="3"/>
        <v>240</v>
      </c>
      <c r="T34" s="14">
        <v>120</v>
      </c>
      <c r="U34" s="383">
        <v>218.4</v>
      </c>
      <c r="V34" s="7">
        <f t="shared" si="6"/>
        <v>52416</v>
      </c>
      <c r="W34" s="15">
        <v>0.12</v>
      </c>
      <c r="X34" s="7">
        <f t="shared" si="7"/>
        <v>6289.92</v>
      </c>
      <c r="Y34" s="262">
        <f t="shared" si="4"/>
        <v>52416</v>
      </c>
      <c r="Z34" s="262" t="s">
        <v>2953</v>
      </c>
      <c r="AA34" s="261" t="s">
        <v>2925</v>
      </c>
      <c r="AB34" s="379" t="s">
        <v>3065</v>
      </c>
      <c r="AC34" s="263"/>
    </row>
    <row r="35" spans="1:29" s="2" customFormat="1" ht="76.5" thickTop="1" thickBot="1">
      <c r="A35" s="41">
        <v>33</v>
      </c>
      <c r="B35" s="41" t="s">
        <v>2317</v>
      </c>
      <c r="C35" s="21" t="s">
        <v>2032</v>
      </c>
      <c r="D35" s="21" t="s">
        <v>2033</v>
      </c>
      <c r="E35" s="3"/>
      <c r="F35" s="3"/>
      <c r="G35" s="3"/>
      <c r="H35" s="3"/>
      <c r="I35" s="3"/>
      <c r="J35" s="26"/>
      <c r="K35" s="26"/>
      <c r="L35" s="366">
        <v>36</v>
      </c>
      <c r="M35" s="371">
        <f t="shared" si="5"/>
        <v>36</v>
      </c>
      <c r="N35" s="372">
        <f t="shared" si="1"/>
        <v>9252</v>
      </c>
      <c r="O35" s="372">
        <f t="shared" si="2"/>
        <v>1110.24</v>
      </c>
      <c r="P35" s="368">
        <v>36</v>
      </c>
      <c r="Q35" s="21" t="s">
        <v>2032</v>
      </c>
      <c r="R35" s="25"/>
      <c r="S35" s="29">
        <f t="shared" si="3"/>
        <v>36</v>
      </c>
      <c r="T35" s="14">
        <v>36</v>
      </c>
      <c r="U35" s="7">
        <v>257</v>
      </c>
      <c r="V35" s="7">
        <f t="shared" si="6"/>
        <v>9252</v>
      </c>
      <c r="W35" s="15">
        <v>0.12</v>
      </c>
      <c r="X35" s="7">
        <f t="shared" si="7"/>
        <v>1110.24</v>
      </c>
      <c r="Y35" s="262">
        <f t="shared" si="4"/>
        <v>9252</v>
      </c>
      <c r="Z35" s="262"/>
      <c r="AA35" s="261" t="s">
        <v>2925</v>
      </c>
      <c r="AB35" s="261" t="s">
        <v>2952</v>
      </c>
      <c r="AC35" s="263"/>
    </row>
    <row r="36" spans="1:29" s="2" customFormat="1" ht="76.5" thickTop="1" thickBot="1">
      <c r="A36" s="41">
        <v>34</v>
      </c>
      <c r="B36" s="41" t="s">
        <v>2318</v>
      </c>
      <c r="C36" s="21" t="s">
        <v>2034</v>
      </c>
      <c r="D36" s="21" t="s">
        <v>2035</v>
      </c>
      <c r="E36" s="3"/>
      <c r="F36" s="3"/>
      <c r="G36" s="3"/>
      <c r="H36" s="3"/>
      <c r="I36" s="3"/>
      <c r="J36" s="26"/>
      <c r="K36" s="26"/>
      <c r="L36" s="366">
        <v>240</v>
      </c>
      <c r="M36" s="371">
        <f t="shared" si="5"/>
        <v>240</v>
      </c>
      <c r="N36" s="372">
        <f t="shared" si="1"/>
        <v>27840</v>
      </c>
      <c r="O36" s="372">
        <f t="shared" si="2"/>
        <v>3340.7999999999997</v>
      </c>
      <c r="P36" s="368">
        <v>240</v>
      </c>
      <c r="Q36" s="21" t="s">
        <v>2034</v>
      </c>
      <c r="R36" s="25"/>
      <c r="S36" s="29">
        <f t="shared" si="3"/>
        <v>240</v>
      </c>
      <c r="T36" s="14">
        <v>240</v>
      </c>
      <c r="U36" s="7">
        <v>116</v>
      </c>
      <c r="V36" s="7">
        <f t="shared" si="6"/>
        <v>27840</v>
      </c>
      <c r="W36" s="15">
        <v>0.12</v>
      </c>
      <c r="X36" s="7">
        <f t="shared" si="7"/>
        <v>3340.7999999999997</v>
      </c>
      <c r="Y36" s="262">
        <f t="shared" si="4"/>
        <v>27840</v>
      </c>
      <c r="Z36" s="262"/>
      <c r="AA36" s="261" t="s">
        <v>2925</v>
      </c>
      <c r="AB36" s="261"/>
      <c r="AC36" s="263"/>
    </row>
    <row r="37" spans="1:29" ht="76.5" thickTop="1" thickBot="1">
      <c r="A37" s="41">
        <v>35</v>
      </c>
      <c r="B37" s="41" t="s">
        <v>2319</v>
      </c>
      <c r="C37" s="21" t="s">
        <v>2036</v>
      </c>
      <c r="D37" s="21" t="s">
        <v>2037</v>
      </c>
      <c r="E37" s="3"/>
      <c r="F37" s="3"/>
      <c r="G37" s="3"/>
      <c r="H37" s="3"/>
      <c r="I37" s="3"/>
      <c r="J37" s="26"/>
      <c r="K37" s="26"/>
      <c r="L37" s="366">
        <v>48</v>
      </c>
      <c r="M37" s="371">
        <f t="shared" si="5"/>
        <v>48</v>
      </c>
      <c r="N37" s="372">
        <f t="shared" si="1"/>
        <v>22800</v>
      </c>
      <c r="O37" s="372">
        <f t="shared" si="2"/>
        <v>2736</v>
      </c>
      <c r="P37" s="368">
        <v>48</v>
      </c>
      <c r="Q37" s="21" t="s">
        <v>2036</v>
      </c>
      <c r="R37" s="25"/>
      <c r="S37" s="29">
        <f t="shared" si="3"/>
        <v>48</v>
      </c>
      <c r="T37" s="14">
        <v>48</v>
      </c>
      <c r="U37" s="7">
        <v>475</v>
      </c>
      <c r="V37" s="7">
        <f t="shared" si="6"/>
        <v>22800</v>
      </c>
      <c r="W37" s="15">
        <v>0.12</v>
      </c>
      <c r="X37" s="7">
        <f t="shared" si="7"/>
        <v>2736</v>
      </c>
      <c r="Y37" s="262">
        <f t="shared" si="4"/>
        <v>22800</v>
      </c>
      <c r="Z37" s="262"/>
      <c r="AA37" s="261" t="s">
        <v>2925</v>
      </c>
      <c r="AB37" s="381"/>
      <c r="AC37" s="263"/>
    </row>
    <row r="38" spans="1:29" ht="91.5" thickTop="1" thickBot="1">
      <c r="A38" s="41">
        <v>36</v>
      </c>
      <c r="B38" s="41" t="s">
        <v>2320</v>
      </c>
      <c r="C38" s="21" t="s">
        <v>1139</v>
      </c>
      <c r="D38" s="21" t="s">
        <v>2038</v>
      </c>
      <c r="E38" s="3"/>
      <c r="F38" s="3"/>
      <c r="G38" s="3"/>
      <c r="H38" s="3"/>
      <c r="I38" s="3"/>
      <c r="J38" s="26"/>
      <c r="K38" s="26"/>
      <c r="L38" s="366">
        <v>36</v>
      </c>
      <c r="M38" s="371">
        <f t="shared" si="5"/>
        <v>36</v>
      </c>
      <c r="N38" s="372">
        <f t="shared" si="1"/>
        <v>26316</v>
      </c>
      <c r="O38" s="372">
        <f t="shared" si="2"/>
        <v>3157.92</v>
      </c>
      <c r="P38" s="368">
        <v>12</v>
      </c>
      <c r="Q38" s="21" t="s">
        <v>1139</v>
      </c>
      <c r="R38" s="25"/>
      <c r="S38" s="29">
        <f t="shared" si="3"/>
        <v>36</v>
      </c>
      <c r="T38" s="14">
        <v>12</v>
      </c>
      <c r="U38" s="7">
        <v>731</v>
      </c>
      <c r="V38" s="7">
        <f t="shared" si="6"/>
        <v>26316</v>
      </c>
      <c r="W38" s="15">
        <v>0.12</v>
      </c>
      <c r="X38" s="7">
        <f t="shared" si="7"/>
        <v>3157.92</v>
      </c>
      <c r="Y38" s="262">
        <f t="shared" si="4"/>
        <v>26316</v>
      </c>
      <c r="Z38" s="262" t="s">
        <v>2953</v>
      </c>
      <c r="AA38" s="261" t="s">
        <v>2925</v>
      </c>
      <c r="AB38" s="381" t="s">
        <v>2935</v>
      </c>
      <c r="AC38" s="263"/>
    </row>
    <row r="39" spans="1:29" ht="91.5" thickTop="1" thickBot="1">
      <c r="A39" s="41">
        <v>37</v>
      </c>
      <c r="B39" s="41" t="s">
        <v>2321</v>
      </c>
      <c r="C39" s="21" t="s">
        <v>1139</v>
      </c>
      <c r="D39" s="21" t="s">
        <v>2026</v>
      </c>
      <c r="E39" s="3"/>
      <c r="F39" s="3"/>
      <c r="G39" s="3"/>
      <c r="H39" s="3"/>
      <c r="I39" s="3"/>
      <c r="J39" s="26"/>
      <c r="K39" s="26"/>
      <c r="L39" s="366">
        <v>24</v>
      </c>
      <c r="M39" s="371">
        <f t="shared" si="5"/>
        <v>24</v>
      </c>
      <c r="N39" s="372">
        <f t="shared" si="1"/>
        <v>12048</v>
      </c>
      <c r="O39" s="372">
        <f t="shared" si="2"/>
        <v>1445.76</v>
      </c>
      <c r="P39" s="368">
        <v>12</v>
      </c>
      <c r="Q39" s="21" t="s">
        <v>1139</v>
      </c>
      <c r="R39" s="25"/>
      <c r="S39" s="29">
        <f t="shared" si="3"/>
        <v>24</v>
      </c>
      <c r="T39" s="14">
        <v>12</v>
      </c>
      <c r="U39" s="7">
        <v>502</v>
      </c>
      <c r="V39" s="7">
        <f t="shared" si="6"/>
        <v>12048</v>
      </c>
      <c r="W39" s="15">
        <v>0.12</v>
      </c>
      <c r="X39" s="7">
        <f t="shared" si="7"/>
        <v>1445.76</v>
      </c>
      <c r="Y39" s="262">
        <f t="shared" si="4"/>
        <v>12048</v>
      </c>
      <c r="Z39" s="262" t="s">
        <v>2953</v>
      </c>
      <c r="AA39" s="261" t="s">
        <v>2925</v>
      </c>
      <c r="AB39" s="381" t="s">
        <v>2936</v>
      </c>
      <c r="AC39" s="263"/>
    </row>
    <row r="40" spans="1:29" ht="93" customHeight="1" thickTop="1" thickBot="1">
      <c r="A40" s="41">
        <v>38</v>
      </c>
      <c r="B40" s="41" t="s">
        <v>2322</v>
      </c>
      <c r="C40" s="21" t="s">
        <v>2039</v>
      </c>
      <c r="D40" s="21" t="s">
        <v>2040</v>
      </c>
      <c r="E40" s="3"/>
      <c r="F40" s="3"/>
      <c r="G40" s="3"/>
      <c r="H40" s="3"/>
      <c r="I40" s="3"/>
      <c r="J40" s="26"/>
      <c r="K40" s="26"/>
      <c r="L40" s="366">
        <v>18</v>
      </c>
      <c r="M40" s="371">
        <f t="shared" si="5"/>
        <v>18</v>
      </c>
      <c r="N40" s="372">
        <f t="shared" si="1"/>
        <v>9324</v>
      </c>
      <c r="O40" s="372">
        <f t="shared" si="2"/>
        <v>1678.32</v>
      </c>
      <c r="P40" s="368"/>
      <c r="Q40" s="21" t="s">
        <v>2039</v>
      </c>
      <c r="R40" s="25"/>
      <c r="S40" s="29">
        <f t="shared" si="3"/>
        <v>18</v>
      </c>
      <c r="T40" s="14">
        <v>700</v>
      </c>
      <c r="U40" s="7">
        <v>518</v>
      </c>
      <c r="V40" s="7">
        <f t="shared" si="6"/>
        <v>9324</v>
      </c>
      <c r="W40" s="15">
        <v>0.18</v>
      </c>
      <c r="X40" s="7">
        <f t="shared" si="7"/>
        <v>1678.32</v>
      </c>
      <c r="Y40" s="262">
        <f t="shared" si="4"/>
        <v>9324</v>
      </c>
      <c r="Z40" s="262"/>
      <c r="AA40" s="381" t="s">
        <v>2926</v>
      </c>
      <c r="AB40" s="381"/>
      <c r="AC40" s="263"/>
    </row>
    <row r="41" spans="1:29" s="32" customFormat="1" ht="16.5" thickTop="1" thickBot="1">
      <c r="A41" s="41"/>
      <c r="B41" s="3" t="s">
        <v>1015</v>
      </c>
      <c r="C41" s="3"/>
      <c r="D41" s="3"/>
      <c r="E41" s="3"/>
      <c r="F41" s="3"/>
      <c r="G41" s="3"/>
      <c r="H41" s="31">
        <f>SUM(H3:H40)</f>
        <v>3282</v>
      </c>
      <c r="I41" s="3"/>
      <c r="J41" s="30"/>
      <c r="K41" s="30"/>
      <c r="L41" s="367">
        <f>SUM(L3:L40)</f>
        <v>6102</v>
      </c>
      <c r="M41" s="373">
        <f>SUM(M3:M40)</f>
        <v>6102</v>
      </c>
      <c r="N41" s="370">
        <f>SUM(N3:N40)</f>
        <v>1664284.7999999998</v>
      </c>
      <c r="O41" s="370">
        <f>SUM(O3:O40)</f>
        <v>200273.61599999998</v>
      </c>
      <c r="P41" s="345"/>
      <c r="Q41" s="4"/>
      <c r="R41" s="4" t="s">
        <v>1186</v>
      </c>
      <c r="S41" s="31"/>
      <c r="T41" s="3"/>
      <c r="U41" s="5" t="s">
        <v>1187</v>
      </c>
      <c r="V41" s="5">
        <f>SUM(V3:V40)</f>
        <v>1664284.7999999998</v>
      </c>
      <c r="W41" s="4" t="s">
        <v>1188</v>
      </c>
      <c r="X41" s="5">
        <f>SUM(X3:X40)</f>
        <v>200273.61599999998</v>
      </c>
      <c r="Y41" s="5">
        <f>SUM(Y3:Y40)</f>
        <v>1664284.7999999998</v>
      </c>
      <c r="Z41" s="5"/>
      <c r="AA41" s="30"/>
      <c r="AB41" s="30"/>
    </row>
    <row r="42" spans="1:29" ht="16.5" thickTop="1" thickBot="1"/>
  </sheetData>
  <sheetProtection formatCells="0" formatColumns="0" formatRows="0" insertColumns="0" insertRows="0" insertHyperlinks="0" deleteColumns="0" deleteRows="0" sort="0" autoFilter="0" pivotTables="0"/>
  <mergeCells count="1">
    <mergeCell ref="A1:Z1"/>
  </mergeCells>
  <printOptions horizontalCentered="1"/>
  <pageMargins left="0.27559055118110198" right="0.27559055118110198" top="0.39370078740157499" bottom="0.39370078740157499" header="0.196850393700787" footer="0.196850393700787"/>
  <pageSetup paperSize="8" scale="73" fitToHeight="0" orientation="landscape"/>
  <headerFooter>
    <oddFooter>&amp;CPage &amp;P of &amp;N</oddFooter>
  </headerFooter>
  <ignoredErrors>
    <ignoredError sqref="L3" formulaRange="1"/>
  </ignoredErrors>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tabColor rgb="FFFF0000"/>
    <pageSetUpPr fitToPage="1"/>
  </sheetPr>
  <dimension ref="A1:AF25"/>
  <sheetViews>
    <sheetView showGridLines="0" topLeftCell="N25" zoomScale="85" zoomScaleNormal="85" workbookViewId="0">
      <selection activeCell="W24" sqref="W24"/>
    </sheetView>
  </sheetViews>
  <sheetFormatPr defaultColWidth="11.5703125" defaultRowHeight="15"/>
  <cols>
    <col min="1" max="1" width="6.5703125" style="196" bestFit="1" customWidth="1"/>
    <col min="2" max="2" width="9.42578125" style="197" customWidth="1"/>
    <col min="3" max="3" width="8" style="197" customWidth="1"/>
    <col min="4" max="4" width="13.5703125" style="298" customWidth="1"/>
    <col min="5" max="5" width="16.85546875" style="298" customWidth="1"/>
    <col min="6" max="6" width="4.42578125" style="197" customWidth="1"/>
    <col min="7" max="7" width="9.28515625" style="198" bestFit="1" customWidth="1"/>
    <col min="8" max="8" width="3.85546875" style="199" customWidth="1"/>
    <col min="9" max="9" width="11.85546875" style="197" customWidth="1"/>
    <col min="10" max="11" width="4.42578125" style="197" customWidth="1"/>
    <col min="12" max="12" width="5.42578125" style="197" customWidth="1"/>
    <col min="13" max="13" width="3.85546875" style="199" customWidth="1"/>
    <col min="14" max="14" width="11.85546875" style="196" customWidth="1"/>
    <col min="15" max="15" width="10.42578125" style="196" customWidth="1"/>
    <col min="16" max="16" width="9.5703125" style="196" customWidth="1"/>
    <col min="17" max="17" width="18.85546875" style="196" customWidth="1"/>
    <col min="18" max="18" width="13.85546875" style="196" customWidth="1"/>
    <col min="19" max="19" width="20.42578125" style="196" customWidth="1"/>
    <col min="20" max="20" width="5.42578125" style="196" bestFit="1" customWidth="1"/>
    <col min="21" max="21" width="11.85546875" style="196" customWidth="1"/>
    <col min="22" max="22" width="13.42578125" style="200" customWidth="1"/>
    <col min="23" max="23" width="16.85546875" style="200" customWidth="1"/>
    <col min="24" max="24" width="10.42578125" style="196" customWidth="1"/>
    <col min="25" max="25" width="15.140625" style="200" customWidth="1"/>
    <col min="26" max="26" width="11.42578125" style="196" customWidth="1"/>
    <col min="27" max="27" width="28.5703125" style="201" customWidth="1"/>
    <col min="28" max="29" width="15" style="201" customWidth="1"/>
    <col min="30" max="30" width="37.5703125" style="201" customWidth="1"/>
    <col min="31" max="31" width="16.85546875" style="298" customWidth="1"/>
    <col min="32" max="32" width="12.140625" style="196" bestFit="1" customWidth="1"/>
    <col min="33" max="16384" width="11.5703125" style="196"/>
  </cols>
  <sheetData>
    <row r="1" spans="1:32" s="137" customFormat="1" ht="51" customHeight="1" thickBot="1">
      <c r="A1" s="79" t="s">
        <v>118</v>
      </c>
      <c r="B1" s="79" t="s">
        <v>1122</v>
      </c>
      <c r="C1" s="79" t="s">
        <v>1123</v>
      </c>
      <c r="D1" s="295"/>
      <c r="E1" s="295" t="s">
        <v>722</v>
      </c>
      <c r="F1" s="191" t="s">
        <v>1182</v>
      </c>
      <c r="G1" s="191" t="s">
        <v>5</v>
      </c>
      <c r="H1" s="191" t="s">
        <v>1125</v>
      </c>
      <c r="I1" s="192" t="s">
        <v>736</v>
      </c>
      <c r="J1" s="192" t="s">
        <v>45</v>
      </c>
      <c r="K1" s="192" t="s">
        <v>1182</v>
      </c>
      <c r="L1" s="192" t="s">
        <v>2041</v>
      </c>
      <c r="M1" s="193" t="s">
        <v>1125</v>
      </c>
      <c r="N1" s="80" t="s">
        <v>1122</v>
      </c>
      <c r="O1" s="79" t="s">
        <v>1124</v>
      </c>
      <c r="P1" s="79" t="s">
        <v>1383</v>
      </c>
      <c r="Q1" s="79" t="s">
        <v>50</v>
      </c>
      <c r="R1" s="79" t="s">
        <v>7</v>
      </c>
      <c r="S1" s="79" t="s">
        <v>4</v>
      </c>
      <c r="T1" s="79" t="s">
        <v>1183</v>
      </c>
      <c r="U1" s="79" t="s">
        <v>1125</v>
      </c>
      <c r="V1" s="81" t="s">
        <v>1173</v>
      </c>
      <c r="W1" s="81" t="s">
        <v>1174</v>
      </c>
      <c r="X1" s="79" t="s">
        <v>1184</v>
      </c>
      <c r="Y1" s="81" t="s">
        <v>1185</v>
      </c>
      <c r="Z1" s="79" t="s">
        <v>13</v>
      </c>
      <c r="AA1" s="145" t="s">
        <v>1016</v>
      </c>
      <c r="AB1" s="145" t="s">
        <v>2924</v>
      </c>
      <c r="AC1" s="145" t="s">
        <v>2930</v>
      </c>
      <c r="AD1" s="145" t="s">
        <v>2449</v>
      </c>
      <c r="AE1" s="295" t="s">
        <v>2978</v>
      </c>
    </row>
    <row r="2" spans="1:32" s="138" customFormat="1" ht="108" customHeight="1" thickBot="1">
      <c r="A2" s="79">
        <v>1</v>
      </c>
      <c r="B2" s="79" t="s">
        <v>1126</v>
      </c>
      <c r="C2" s="79" t="s">
        <v>1127</v>
      </c>
      <c r="D2" s="296">
        <v>544</v>
      </c>
      <c r="E2" s="297">
        <f>D2*V2</f>
        <v>62832</v>
      </c>
      <c r="F2" s="79">
        <v>0</v>
      </c>
      <c r="G2" s="79">
        <f t="shared" ref="G2:G20" si="0">SUM(D2:F2)</f>
        <v>63376</v>
      </c>
      <c r="H2" s="79">
        <v>6</v>
      </c>
      <c r="I2" s="194">
        <v>350</v>
      </c>
      <c r="J2" s="194">
        <v>120</v>
      </c>
      <c r="K2" s="194">
        <v>420</v>
      </c>
      <c r="L2" s="194">
        <v>894</v>
      </c>
      <c r="M2" s="195">
        <v>6</v>
      </c>
      <c r="N2" s="162" t="s">
        <v>1384</v>
      </c>
      <c r="O2" s="162" t="s">
        <v>1385</v>
      </c>
      <c r="P2" s="162" t="s">
        <v>1386</v>
      </c>
      <c r="Q2" s="162" t="s">
        <v>1387</v>
      </c>
      <c r="R2" s="162" t="s">
        <v>1127</v>
      </c>
      <c r="S2" s="162"/>
      <c r="T2" s="161">
        <f t="shared" ref="T2:T25" si="1">L2</f>
        <v>894</v>
      </c>
      <c r="U2" s="161">
        <v>6</v>
      </c>
      <c r="V2" s="164">
        <v>115.5</v>
      </c>
      <c r="W2" s="164">
        <f>V2*T2</f>
        <v>103257</v>
      </c>
      <c r="X2" s="165">
        <v>0.12</v>
      </c>
      <c r="Y2" s="164">
        <f>X2*W2</f>
        <v>12390.84</v>
      </c>
      <c r="Z2" s="157"/>
      <c r="AA2" s="260"/>
      <c r="AB2" s="145" t="s">
        <v>2925</v>
      </c>
      <c r="AC2" s="378" t="s">
        <v>3010</v>
      </c>
      <c r="AD2" s="378" t="s">
        <v>3023</v>
      </c>
      <c r="AE2" s="297">
        <f>E2*X2</f>
        <v>7539.84</v>
      </c>
      <c r="AF2" s="138" t="s">
        <v>3036</v>
      </c>
    </row>
    <row r="3" spans="1:32" s="138" customFormat="1" ht="108" customHeight="1" thickBot="1">
      <c r="A3" s="79">
        <v>2</v>
      </c>
      <c r="B3" s="79" t="s">
        <v>1128</v>
      </c>
      <c r="C3" s="79" t="s">
        <v>193</v>
      </c>
      <c r="D3" s="296">
        <v>264</v>
      </c>
      <c r="E3" s="297">
        <f t="shared" ref="E3:E24" si="2">D3*V3</f>
        <v>29937.600000000002</v>
      </c>
      <c r="F3" s="79">
        <v>120</v>
      </c>
      <c r="G3" s="79">
        <f t="shared" si="0"/>
        <v>30321.600000000002</v>
      </c>
      <c r="H3" s="79">
        <v>12</v>
      </c>
      <c r="I3" s="194"/>
      <c r="J3" s="194">
        <v>180</v>
      </c>
      <c r="K3" s="194">
        <v>240</v>
      </c>
      <c r="L3" s="194">
        <f t="shared" ref="L3:L23" si="3">SUM(I3:K3)</f>
        <v>420</v>
      </c>
      <c r="M3" s="195">
        <v>12</v>
      </c>
      <c r="N3" s="162" t="s">
        <v>1388</v>
      </c>
      <c r="O3" s="162" t="s">
        <v>1385</v>
      </c>
      <c r="P3" s="162" t="s">
        <v>1386</v>
      </c>
      <c r="Q3" s="162" t="s">
        <v>1389</v>
      </c>
      <c r="R3" s="162" t="s">
        <v>1134</v>
      </c>
      <c r="S3" s="162"/>
      <c r="T3" s="161">
        <f t="shared" si="1"/>
        <v>420</v>
      </c>
      <c r="U3" s="161">
        <v>12</v>
      </c>
      <c r="V3" s="164">
        <v>113.4</v>
      </c>
      <c r="W3" s="164">
        <f t="shared" ref="W3:W24" si="4">V3*T3</f>
        <v>47628</v>
      </c>
      <c r="X3" s="165">
        <v>0.12</v>
      </c>
      <c r="Y3" s="164">
        <f t="shared" ref="Y3:Y24" si="5">X3*W3</f>
        <v>5715.36</v>
      </c>
      <c r="Z3" s="157"/>
      <c r="AA3" s="260"/>
      <c r="AB3" s="145" t="s">
        <v>2925</v>
      </c>
      <c r="AC3" s="378" t="s">
        <v>3011</v>
      </c>
      <c r="AD3" s="378" t="s">
        <v>3024</v>
      </c>
      <c r="AE3" s="297">
        <f t="shared" ref="AE3:AE24" si="6">E3*X3</f>
        <v>3592.5120000000002</v>
      </c>
      <c r="AF3" s="138" t="s">
        <v>3009</v>
      </c>
    </row>
    <row r="4" spans="1:32" s="138" customFormat="1" ht="108" customHeight="1" thickBot="1">
      <c r="A4" s="79">
        <v>3</v>
      </c>
      <c r="B4" s="79" t="s">
        <v>1128</v>
      </c>
      <c r="C4" s="79" t="s">
        <v>143</v>
      </c>
      <c r="D4" s="296">
        <v>828</v>
      </c>
      <c r="E4" s="297">
        <f t="shared" si="2"/>
        <v>147798</v>
      </c>
      <c r="F4" s="79">
        <v>600</v>
      </c>
      <c r="G4" s="79">
        <f t="shared" si="0"/>
        <v>149226</v>
      </c>
      <c r="H4" s="79">
        <v>12</v>
      </c>
      <c r="I4" s="194"/>
      <c r="J4" s="194">
        <v>120</v>
      </c>
      <c r="K4" s="194">
        <v>720</v>
      </c>
      <c r="L4" s="194">
        <f t="shared" si="3"/>
        <v>840</v>
      </c>
      <c r="M4" s="195">
        <v>12</v>
      </c>
      <c r="N4" s="162" t="s">
        <v>1388</v>
      </c>
      <c r="O4" s="162" t="s">
        <v>1385</v>
      </c>
      <c r="P4" s="162" t="s">
        <v>1386</v>
      </c>
      <c r="Q4" s="162" t="s">
        <v>1390</v>
      </c>
      <c r="R4" s="162" t="s">
        <v>1391</v>
      </c>
      <c r="S4" s="162"/>
      <c r="T4" s="161">
        <f t="shared" si="1"/>
        <v>840</v>
      </c>
      <c r="U4" s="161">
        <v>12</v>
      </c>
      <c r="V4" s="164">
        <v>178.5</v>
      </c>
      <c r="W4" s="164">
        <f t="shared" si="4"/>
        <v>149940</v>
      </c>
      <c r="X4" s="165">
        <v>0.12</v>
      </c>
      <c r="Y4" s="164">
        <f t="shared" si="5"/>
        <v>17992.8</v>
      </c>
      <c r="Z4" s="157"/>
      <c r="AA4" s="260"/>
      <c r="AB4" s="145" t="s">
        <v>2925</v>
      </c>
      <c r="AC4" s="378" t="s">
        <v>3011</v>
      </c>
      <c r="AD4" s="378" t="s">
        <v>3025</v>
      </c>
      <c r="AE4" s="297">
        <f t="shared" si="6"/>
        <v>17735.759999999998</v>
      </c>
      <c r="AF4" s="138" t="s">
        <v>3003</v>
      </c>
    </row>
    <row r="5" spans="1:32" s="138" customFormat="1" ht="108" customHeight="1" thickBot="1">
      <c r="A5" s="79">
        <v>4</v>
      </c>
      <c r="B5" s="79" t="s">
        <v>1128</v>
      </c>
      <c r="C5" s="79" t="s">
        <v>1129</v>
      </c>
      <c r="D5" s="296">
        <v>828</v>
      </c>
      <c r="E5" s="297">
        <f t="shared" si="2"/>
        <v>150406.20000000001</v>
      </c>
      <c r="F5" s="79">
        <v>600</v>
      </c>
      <c r="G5" s="79">
        <f t="shared" si="0"/>
        <v>151834.20000000001</v>
      </c>
      <c r="H5" s="79">
        <v>12</v>
      </c>
      <c r="I5" s="194"/>
      <c r="J5" s="194">
        <v>180</v>
      </c>
      <c r="K5" s="194">
        <v>720</v>
      </c>
      <c r="L5" s="194">
        <f t="shared" si="3"/>
        <v>900</v>
      </c>
      <c r="M5" s="195">
        <v>12</v>
      </c>
      <c r="N5" s="162" t="s">
        <v>1388</v>
      </c>
      <c r="O5" s="162" t="s">
        <v>1385</v>
      </c>
      <c r="P5" s="162" t="s">
        <v>1386</v>
      </c>
      <c r="Q5" s="162" t="s">
        <v>1392</v>
      </c>
      <c r="R5" s="162" t="s">
        <v>1393</v>
      </c>
      <c r="S5" s="162"/>
      <c r="T5" s="161">
        <f t="shared" si="1"/>
        <v>900</v>
      </c>
      <c r="U5" s="161">
        <v>12</v>
      </c>
      <c r="V5" s="164">
        <v>181.65</v>
      </c>
      <c r="W5" s="164">
        <f t="shared" si="4"/>
        <v>163485</v>
      </c>
      <c r="X5" s="165">
        <v>0.12</v>
      </c>
      <c r="Y5" s="164">
        <f t="shared" si="5"/>
        <v>19618.2</v>
      </c>
      <c r="Z5" s="157"/>
      <c r="AA5" s="260"/>
      <c r="AB5" s="145" t="s">
        <v>2925</v>
      </c>
      <c r="AC5" s="378" t="s">
        <v>3011</v>
      </c>
      <c r="AD5" s="378" t="s">
        <v>3026</v>
      </c>
      <c r="AE5" s="297">
        <f t="shared" si="6"/>
        <v>18048.744000000002</v>
      </c>
      <c r="AF5" s="138" t="s">
        <v>3003</v>
      </c>
    </row>
    <row r="6" spans="1:32" s="138" customFormat="1" ht="108" customHeight="1" thickBot="1">
      <c r="A6" s="79">
        <v>5</v>
      </c>
      <c r="B6" s="79" t="s">
        <v>1128</v>
      </c>
      <c r="C6" s="79" t="s">
        <v>1130</v>
      </c>
      <c r="D6" s="296">
        <v>90</v>
      </c>
      <c r="E6" s="297">
        <f t="shared" si="2"/>
        <v>22113</v>
      </c>
      <c r="F6" s="79"/>
      <c r="G6" s="79">
        <f t="shared" si="0"/>
        <v>22203</v>
      </c>
      <c r="H6" s="79">
        <v>6</v>
      </c>
      <c r="I6" s="194"/>
      <c r="J6" s="194">
        <v>60</v>
      </c>
      <c r="K6" s="194"/>
      <c r="L6" s="194">
        <f t="shared" si="3"/>
        <v>60</v>
      </c>
      <c r="M6" s="195">
        <v>6</v>
      </c>
      <c r="N6" s="162" t="s">
        <v>1388</v>
      </c>
      <c r="O6" s="162" t="s">
        <v>1385</v>
      </c>
      <c r="P6" s="162" t="s">
        <v>1386</v>
      </c>
      <c r="Q6" s="162" t="s">
        <v>1399</v>
      </c>
      <c r="R6" s="162" t="s">
        <v>1130</v>
      </c>
      <c r="S6" s="162"/>
      <c r="T6" s="161">
        <v>90</v>
      </c>
      <c r="U6" s="161">
        <v>6</v>
      </c>
      <c r="V6" s="164">
        <v>245.7</v>
      </c>
      <c r="W6" s="164">
        <f t="shared" si="4"/>
        <v>22113</v>
      </c>
      <c r="X6" s="165">
        <v>0.12</v>
      </c>
      <c r="Y6" s="164">
        <f t="shared" si="5"/>
        <v>2653.56</v>
      </c>
      <c r="Z6" s="157"/>
      <c r="AA6" s="260"/>
      <c r="AB6" s="145" t="s">
        <v>2925</v>
      </c>
      <c r="AC6" s="378" t="s">
        <v>3011</v>
      </c>
      <c r="AD6" s="378" t="s">
        <v>3027</v>
      </c>
      <c r="AE6" s="297">
        <f t="shared" si="6"/>
        <v>2653.56</v>
      </c>
    </row>
    <row r="7" spans="1:32" s="138" customFormat="1" ht="108" customHeight="1" thickBot="1">
      <c r="A7" s="79">
        <v>7</v>
      </c>
      <c r="B7" s="79" t="s">
        <v>1132</v>
      </c>
      <c r="C7" s="79" t="s">
        <v>1127</v>
      </c>
      <c r="D7" s="296">
        <v>816</v>
      </c>
      <c r="E7" s="297">
        <f t="shared" si="2"/>
        <v>112240.8</v>
      </c>
      <c r="F7" s="79">
        <v>600</v>
      </c>
      <c r="G7" s="79">
        <f t="shared" si="0"/>
        <v>113656.8</v>
      </c>
      <c r="H7" s="79">
        <v>8</v>
      </c>
      <c r="I7" s="194"/>
      <c r="J7" s="194">
        <v>120</v>
      </c>
      <c r="K7" s="194">
        <v>720</v>
      </c>
      <c r="L7" s="194">
        <f t="shared" si="3"/>
        <v>840</v>
      </c>
      <c r="M7" s="195">
        <v>8</v>
      </c>
      <c r="N7" s="162" t="s">
        <v>1395</v>
      </c>
      <c r="O7" s="162" t="s">
        <v>1385</v>
      </c>
      <c r="P7" s="162" t="s">
        <v>1386</v>
      </c>
      <c r="Q7" s="162" t="s">
        <v>1396</v>
      </c>
      <c r="R7" s="162" t="s">
        <v>1127</v>
      </c>
      <c r="S7" s="162"/>
      <c r="T7" s="161">
        <f t="shared" si="1"/>
        <v>840</v>
      </c>
      <c r="U7" s="161">
        <v>12</v>
      </c>
      <c r="V7" s="164">
        <v>137.55000000000001</v>
      </c>
      <c r="W7" s="164">
        <f t="shared" si="4"/>
        <v>115542.00000000001</v>
      </c>
      <c r="X7" s="165">
        <v>0.12</v>
      </c>
      <c r="Y7" s="164">
        <f t="shared" si="5"/>
        <v>13865.04</v>
      </c>
      <c r="Z7" s="157"/>
      <c r="AA7" s="260"/>
      <c r="AB7" s="145" t="s">
        <v>2925</v>
      </c>
      <c r="AC7" s="378" t="s">
        <v>3012</v>
      </c>
      <c r="AD7" s="378" t="s">
        <v>3028</v>
      </c>
      <c r="AE7" s="297">
        <f t="shared" si="6"/>
        <v>13468.896000000001</v>
      </c>
    </row>
    <row r="8" spans="1:32" s="138" customFormat="1" ht="108" customHeight="1" thickBot="1">
      <c r="A8" s="79">
        <v>8</v>
      </c>
      <c r="B8" s="79" t="s">
        <v>1133</v>
      </c>
      <c r="C8" s="79" t="s">
        <v>1134</v>
      </c>
      <c r="D8" s="296">
        <v>696</v>
      </c>
      <c r="E8" s="297">
        <f t="shared" si="2"/>
        <v>92080.8</v>
      </c>
      <c r="F8" s="79">
        <v>500</v>
      </c>
      <c r="G8" s="79">
        <f t="shared" si="0"/>
        <v>93276.800000000003</v>
      </c>
      <c r="H8" s="79">
        <v>12</v>
      </c>
      <c r="I8" s="194"/>
      <c r="J8" s="194">
        <v>120</v>
      </c>
      <c r="K8" s="194">
        <v>600</v>
      </c>
      <c r="L8" s="194">
        <f t="shared" si="3"/>
        <v>720</v>
      </c>
      <c r="M8" s="195">
        <v>12</v>
      </c>
      <c r="N8" s="162" t="s">
        <v>1397</v>
      </c>
      <c r="O8" s="162" t="s">
        <v>1385</v>
      </c>
      <c r="P8" s="162" t="s">
        <v>1386</v>
      </c>
      <c r="Q8" s="162" t="s">
        <v>1398</v>
      </c>
      <c r="R8" s="162" t="s">
        <v>1134</v>
      </c>
      <c r="S8" s="162"/>
      <c r="T8" s="161">
        <f t="shared" si="1"/>
        <v>720</v>
      </c>
      <c r="U8" s="161">
        <v>12</v>
      </c>
      <c r="V8" s="164">
        <v>132.30000000000001</v>
      </c>
      <c r="W8" s="164">
        <f t="shared" si="4"/>
        <v>95256.000000000015</v>
      </c>
      <c r="X8" s="165">
        <v>0.12</v>
      </c>
      <c r="Y8" s="164">
        <f t="shared" si="5"/>
        <v>11430.720000000001</v>
      </c>
      <c r="Z8" s="157"/>
      <c r="AA8" s="260"/>
      <c r="AB8" s="145" t="s">
        <v>2925</v>
      </c>
      <c r="AC8" s="378" t="s">
        <v>3013</v>
      </c>
      <c r="AD8" s="378" t="s">
        <v>3013</v>
      </c>
      <c r="AE8" s="297">
        <f t="shared" si="6"/>
        <v>11049.696</v>
      </c>
    </row>
    <row r="9" spans="1:32" s="138" customFormat="1" ht="108" customHeight="1" thickBot="1">
      <c r="A9" s="79">
        <v>9</v>
      </c>
      <c r="B9" s="79" t="s">
        <v>1135</v>
      </c>
      <c r="C9" s="79" t="s">
        <v>1136</v>
      </c>
      <c r="D9" s="296">
        <v>96</v>
      </c>
      <c r="E9" s="297">
        <f t="shared" si="2"/>
        <v>14716.800000000001</v>
      </c>
      <c r="F9" s="79">
        <v>48</v>
      </c>
      <c r="G9" s="79">
        <f t="shared" si="0"/>
        <v>14860.800000000001</v>
      </c>
      <c r="H9" s="79">
        <v>8</v>
      </c>
      <c r="I9" s="194"/>
      <c r="J9" s="194">
        <v>0</v>
      </c>
      <c r="K9" s="194">
        <v>120</v>
      </c>
      <c r="L9" s="194">
        <f t="shared" si="3"/>
        <v>120</v>
      </c>
      <c r="M9" s="195">
        <v>8</v>
      </c>
      <c r="N9" s="162" t="s">
        <v>1135</v>
      </c>
      <c r="O9" s="162" t="s">
        <v>1385</v>
      </c>
      <c r="P9" s="162" t="s">
        <v>1386</v>
      </c>
      <c r="Q9" s="162" t="s">
        <v>2042</v>
      </c>
      <c r="R9" s="162" t="s">
        <v>2043</v>
      </c>
      <c r="S9" s="162"/>
      <c r="T9" s="161">
        <f t="shared" si="1"/>
        <v>120</v>
      </c>
      <c r="U9" s="161">
        <v>2</v>
      </c>
      <c r="V9" s="164">
        <v>153.30000000000001</v>
      </c>
      <c r="W9" s="164">
        <f t="shared" si="4"/>
        <v>18396</v>
      </c>
      <c r="X9" s="165">
        <v>0.12</v>
      </c>
      <c r="Y9" s="164">
        <f t="shared" si="5"/>
        <v>2207.52</v>
      </c>
      <c r="Z9" s="157" t="s">
        <v>1632</v>
      </c>
      <c r="AA9" s="260"/>
      <c r="AB9" s="145" t="s">
        <v>2925</v>
      </c>
      <c r="AC9" s="378" t="s">
        <v>3014</v>
      </c>
      <c r="AD9" s="378" t="s">
        <v>3029</v>
      </c>
      <c r="AE9" s="297">
        <f t="shared" si="6"/>
        <v>1766.0160000000001</v>
      </c>
    </row>
    <row r="10" spans="1:32" s="138" customFormat="1" ht="108" customHeight="1" thickBot="1">
      <c r="A10" s="79" t="s">
        <v>2323</v>
      </c>
      <c r="B10" s="79" t="s">
        <v>1143</v>
      </c>
      <c r="C10" s="79" t="s">
        <v>1144</v>
      </c>
      <c r="D10" s="296">
        <v>12</v>
      </c>
      <c r="E10" s="297">
        <f t="shared" si="2"/>
        <v>932.40000000000009</v>
      </c>
      <c r="F10" s="79">
        <v>48</v>
      </c>
      <c r="G10" s="79">
        <f t="shared" si="0"/>
        <v>992.40000000000009</v>
      </c>
      <c r="H10" s="79">
        <v>12</v>
      </c>
      <c r="I10" s="194"/>
      <c r="J10" s="194">
        <v>12</v>
      </c>
      <c r="K10" s="194">
        <v>0</v>
      </c>
      <c r="L10" s="194">
        <f t="shared" si="3"/>
        <v>12</v>
      </c>
      <c r="M10" s="195">
        <v>12</v>
      </c>
      <c r="N10" s="162" t="s">
        <v>1404</v>
      </c>
      <c r="O10" s="162" t="s">
        <v>1385</v>
      </c>
      <c r="P10" s="162" t="s">
        <v>1386</v>
      </c>
      <c r="Q10" s="162" t="s">
        <v>1403</v>
      </c>
      <c r="R10" s="162" t="s">
        <v>1402</v>
      </c>
      <c r="S10" s="162"/>
      <c r="T10" s="161">
        <f t="shared" si="1"/>
        <v>12</v>
      </c>
      <c r="U10" s="161">
        <v>12</v>
      </c>
      <c r="V10" s="164">
        <v>77.7</v>
      </c>
      <c r="W10" s="164">
        <f t="shared" si="4"/>
        <v>932.40000000000009</v>
      </c>
      <c r="X10" s="165">
        <v>0.12</v>
      </c>
      <c r="Y10" s="164">
        <f t="shared" si="5"/>
        <v>111.88800000000001</v>
      </c>
      <c r="Z10" s="157"/>
      <c r="AA10" s="260"/>
      <c r="AB10" s="145" t="s">
        <v>2925</v>
      </c>
      <c r="AC10" s="378" t="s">
        <v>3015</v>
      </c>
      <c r="AD10" s="378" t="s">
        <v>3030</v>
      </c>
      <c r="AE10" s="297">
        <f t="shared" si="6"/>
        <v>111.88800000000001</v>
      </c>
    </row>
    <row r="11" spans="1:32" s="138" customFormat="1" ht="108" customHeight="1" thickBot="1">
      <c r="A11" s="79">
        <v>19</v>
      </c>
      <c r="B11" s="79" t="s">
        <v>1143</v>
      </c>
      <c r="C11" s="79" t="s">
        <v>1145</v>
      </c>
      <c r="D11" s="296">
        <v>120</v>
      </c>
      <c r="E11" s="297">
        <f t="shared" si="2"/>
        <v>6930</v>
      </c>
      <c r="F11" s="79">
        <v>600</v>
      </c>
      <c r="G11" s="79">
        <f t="shared" si="0"/>
        <v>7650</v>
      </c>
      <c r="H11" s="79">
        <v>12</v>
      </c>
      <c r="I11" s="194"/>
      <c r="J11" s="194">
        <v>120</v>
      </c>
      <c r="K11" s="194">
        <v>0</v>
      </c>
      <c r="L11" s="194">
        <f t="shared" si="3"/>
        <v>120</v>
      </c>
      <c r="M11" s="195">
        <v>12</v>
      </c>
      <c r="N11" s="162" t="s">
        <v>1400</v>
      </c>
      <c r="O11" s="162" t="s">
        <v>1385</v>
      </c>
      <c r="P11" s="162" t="s">
        <v>1386</v>
      </c>
      <c r="Q11" s="162" t="s">
        <v>1401</v>
      </c>
      <c r="R11" s="162" t="s">
        <v>1145</v>
      </c>
      <c r="S11" s="162"/>
      <c r="T11" s="161">
        <f t="shared" si="1"/>
        <v>120</v>
      </c>
      <c r="U11" s="161">
        <v>12</v>
      </c>
      <c r="V11" s="164">
        <v>57.75</v>
      </c>
      <c r="W11" s="164">
        <f t="shared" si="4"/>
        <v>6930</v>
      </c>
      <c r="X11" s="165">
        <v>0.12</v>
      </c>
      <c r="Y11" s="164">
        <f t="shared" si="5"/>
        <v>831.6</v>
      </c>
      <c r="Z11" s="157"/>
      <c r="AA11" s="260"/>
      <c r="AB11" s="145" t="s">
        <v>2925</v>
      </c>
      <c r="AC11" s="378" t="s">
        <v>3016</v>
      </c>
      <c r="AD11" s="378" t="s">
        <v>3016</v>
      </c>
      <c r="AE11" s="297">
        <f t="shared" si="6"/>
        <v>831.6</v>
      </c>
    </row>
    <row r="12" spans="1:32" s="138" customFormat="1" ht="108" customHeight="1" thickBot="1">
      <c r="A12" s="79">
        <v>20</v>
      </c>
      <c r="B12" s="79" t="s">
        <v>1133</v>
      </c>
      <c r="C12" s="79" t="s">
        <v>547</v>
      </c>
      <c r="D12" s="296">
        <v>12</v>
      </c>
      <c r="E12" s="297">
        <f t="shared" si="2"/>
        <v>1562.3999999999999</v>
      </c>
      <c r="F12" s="79">
        <v>600</v>
      </c>
      <c r="G12" s="79">
        <f t="shared" si="0"/>
        <v>2174.3999999999996</v>
      </c>
      <c r="H12" s="79">
        <v>12</v>
      </c>
      <c r="I12" s="194"/>
      <c r="J12" s="194">
        <v>12</v>
      </c>
      <c r="K12" s="194">
        <v>0</v>
      </c>
      <c r="L12" s="194">
        <f t="shared" si="3"/>
        <v>12</v>
      </c>
      <c r="M12" s="195">
        <v>12</v>
      </c>
      <c r="N12" s="162" t="s">
        <v>1405</v>
      </c>
      <c r="O12" s="162" t="s">
        <v>1385</v>
      </c>
      <c r="P12" s="162" t="s">
        <v>1386</v>
      </c>
      <c r="Q12" s="162" t="s">
        <v>1406</v>
      </c>
      <c r="R12" s="162" t="s">
        <v>547</v>
      </c>
      <c r="S12" s="162"/>
      <c r="T12" s="161">
        <f t="shared" si="1"/>
        <v>12</v>
      </c>
      <c r="U12" s="161">
        <v>12</v>
      </c>
      <c r="V12" s="164">
        <v>130.19999999999999</v>
      </c>
      <c r="W12" s="164">
        <f t="shared" si="4"/>
        <v>1562.3999999999999</v>
      </c>
      <c r="X12" s="165">
        <v>0.12</v>
      </c>
      <c r="Y12" s="164">
        <f t="shared" si="5"/>
        <v>187.48799999999997</v>
      </c>
      <c r="Z12" s="157"/>
      <c r="AA12" s="260"/>
      <c r="AB12" s="145" t="s">
        <v>2925</v>
      </c>
      <c r="AC12" s="378" t="s">
        <v>3017</v>
      </c>
      <c r="AD12" s="378" t="s">
        <v>3031</v>
      </c>
      <c r="AE12" s="297">
        <f t="shared" si="6"/>
        <v>187.48799999999997</v>
      </c>
    </row>
    <row r="13" spans="1:32" s="138" customFormat="1" ht="108" customHeight="1" thickBot="1">
      <c r="A13" s="79">
        <v>21</v>
      </c>
      <c r="B13" s="79" t="s">
        <v>1133</v>
      </c>
      <c r="C13" s="79" t="s">
        <v>193</v>
      </c>
      <c r="D13" s="296">
        <v>120</v>
      </c>
      <c r="E13" s="297">
        <f t="shared" si="2"/>
        <v>7560</v>
      </c>
      <c r="F13" s="79"/>
      <c r="G13" s="79">
        <f t="shared" si="0"/>
        <v>7680</v>
      </c>
      <c r="H13" s="79">
        <v>12</v>
      </c>
      <c r="I13" s="194"/>
      <c r="J13" s="194">
        <v>120</v>
      </c>
      <c r="K13" s="194"/>
      <c r="L13" s="194">
        <f t="shared" si="3"/>
        <v>120</v>
      </c>
      <c r="M13" s="195">
        <v>12</v>
      </c>
      <c r="N13" s="162" t="s">
        <v>2044</v>
      </c>
      <c r="O13" s="162" t="s">
        <v>1385</v>
      </c>
      <c r="P13" s="162" t="s">
        <v>1386</v>
      </c>
      <c r="Q13" s="162" t="s">
        <v>2045</v>
      </c>
      <c r="R13" s="162" t="s">
        <v>193</v>
      </c>
      <c r="S13" s="162"/>
      <c r="T13" s="161">
        <f t="shared" si="1"/>
        <v>120</v>
      </c>
      <c r="U13" s="161">
        <v>12</v>
      </c>
      <c r="V13" s="164">
        <v>63</v>
      </c>
      <c r="W13" s="164">
        <f t="shared" si="4"/>
        <v>7560</v>
      </c>
      <c r="X13" s="165">
        <v>0.12</v>
      </c>
      <c r="Y13" s="164">
        <f t="shared" si="5"/>
        <v>907.19999999999993</v>
      </c>
      <c r="Z13" s="157" t="s">
        <v>2054</v>
      </c>
      <c r="AA13" s="260"/>
      <c r="AB13" s="145" t="s">
        <v>2925</v>
      </c>
      <c r="AC13" s="378" t="s">
        <v>2927</v>
      </c>
      <c r="AD13" s="378" t="s">
        <v>2927</v>
      </c>
      <c r="AE13" s="297">
        <f t="shared" si="6"/>
        <v>907.19999999999993</v>
      </c>
    </row>
    <row r="14" spans="1:32" s="138" customFormat="1" ht="108" customHeight="1" thickBot="1">
      <c r="A14" s="79">
        <v>22</v>
      </c>
      <c r="B14" s="79" t="s">
        <v>1146</v>
      </c>
      <c r="C14" s="79" t="s">
        <v>1147</v>
      </c>
      <c r="D14" s="296">
        <v>48</v>
      </c>
      <c r="E14" s="297">
        <f t="shared" si="2"/>
        <v>8618.4000000000015</v>
      </c>
      <c r="F14" s="79">
        <v>36</v>
      </c>
      <c r="G14" s="79">
        <f t="shared" si="0"/>
        <v>8702.4000000000015</v>
      </c>
      <c r="H14" s="79">
        <v>12</v>
      </c>
      <c r="I14" s="194"/>
      <c r="J14" s="194">
        <v>36</v>
      </c>
      <c r="K14" s="194">
        <v>36</v>
      </c>
      <c r="L14" s="194">
        <f t="shared" si="3"/>
        <v>72</v>
      </c>
      <c r="M14" s="195">
        <v>12</v>
      </c>
      <c r="N14" s="162" t="s">
        <v>1407</v>
      </c>
      <c r="O14" s="162" t="s">
        <v>1385</v>
      </c>
      <c r="P14" s="162" t="s">
        <v>1386</v>
      </c>
      <c r="Q14" s="162" t="s">
        <v>1408</v>
      </c>
      <c r="R14" s="162" t="s">
        <v>1204</v>
      </c>
      <c r="S14" s="162"/>
      <c r="T14" s="161">
        <f t="shared" si="1"/>
        <v>72</v>
      </c>
      <c r="U14" s="161">
        <v>12</v>
      </c>
      <c r="V14" s="164">
        <v>179.55</v>
      </c>
      <c r="W14" s="164">
        <f t="shared" si="4"/>
        <v>12927.6</v>
      </c>
      <c r="X14" s="165">
        <v>0.12</v>
      </c>
      <c r="Y14" s="164">
        <f t="shared" si="5"/>
        <v>1551.3119999999999</v>
      </c>
      <c r="Z14" s="157"/>
      <c r="AA14" s="260"/>
      <c r="AB14" s="145" t="s">
        <v>2925</v>
      </c>
      <c r="AC14" s="378" t="s">
        <v>3018</v>
      </c>
      <c r="AD14" s="378" t="s">
        <v>3018</v>
      </c>
      <c r="AE14" s="297">
        <f t="shared" si="6"/>
        <v>1034.2080000000001</v>
      </c>
    </row>
    <row r="15" spans="1:32" s="138" customFormat="1" ht="108" customHeight="1" thickBot="1">
      <c r="A15" s="79">
        <v>23</v>
      </c>
      <c r="B15" s="79" t="s">
        <v>1148</v>
      </c>
      <c r="C15" s="79" t="s">
        <v>1149</v>
      </c>
      <c r="D15" s="296">
        <v>36</v>
      </c>
      <c r="E15" s="297">
        <f t="shared" si="2"/>
        <v>5896.8</v>
      </c>
      <c r="F15" s="79">
        <v>36</v>
      </c>
      <c r="G15" s="79">
        <f t="shared" si="0"/>
        <v>5968.8</v>
      </c>
      <c r="H15" s="79">
        <v>12</v>
      </c>
      <c r="I15" s="194"/>
      <c r="J15" s="194">
        <v>36</v>
      </c>
      <c r="K15" s="194">
        <v>36</v>
      </c>
      <c r="L15" s="194">
        <f t="shared" si="3"/>
        <v>72</v>
      </c>
      <c r="M15" s="195">
        <v>12</v>
      </c>
      <c r="N15" s="162" t="s">
        <v>1148</v>
      </c>
      <c r="O15" s="162" t="s">
        <v>1385</v>
      </c>
      <c r="P15" s="162" t="s">
        <v>1386</v>
      </c>
      <c r="Q15" s="162" t="s">
        <v>1409</v>
      </c>
      <c r="R15" s="162" t="s">
        <v>1410</v>
      </c>
      <c r="S15" s="162"/>
      <c r="T15" s="161">
        <f t="shared" si="1"/>
        <v>72</v>
      </c>
      <c r="U15" s="161">
        <v>12</v>
      </c>
      <c r="V15" s="164">
        <v>163.80000000000001</v>
      </c>
      <c r="W15" s="164">
        <f t="shared" si="4"/>
        <v>11793.6</v>
      </c>
      <c r="X15" s="165">
        <v>0.12</v>
      </c>
      <c r="Y15" s="164">
        <f t="shared" si="5"/>
        <v>1415.232</v>
      </c>
      <c r="Z15" s="157"/>
      <c r="AA15" s="260"/>
      <c r="AB15" s="145" t="s">
        <v>2925</v>
      </c>
      <c r="AC15" s="378" t="s">
        <v>3019</v>
      </c>
      <c r="AD15" s="378" t="s">
        <v>3019</v>
      </c>
      <c r="AE15" s="297">
        <f t="shared" si="6"/>
        <v>707.61599999999999</v>
      </c>
    </row>
    <row r="16" spans="1:32" s="138" customFormat="1" ht="108" customHeight="1" thickBot="1">
      <c r="A16" s="79">
        <v>24</v>
      </c>
      <c r="B16" s="79" t="s">
        <v>1150</v>
      </c>
      <c r="C16" s="79" t="s">
        <v>1149</v>
      </c>
      <c r="D16" s="296">
        <v>36</v>
      </c>
      <c r="E16" s="297">
        <f t="shared" si="2"/>
        <v>5896.8</v>
      </c>
      <c r="F16" s="79">
        <v>36</v>
      </c>
      <c r="G16" s="79">
        <f t="shared" si="0"/>
        <v>5968.8</v>
      </c>
      <c r="H16" s="79">
        <v>12</v>
      </c>
      <c r="I16" s="194"/>
      <c r="J16" s="194">
        <v>36</v>
      </c>
      <c r="K16" s="194">
        <v>36</v>
      </c>
      <c r="L16" s="194">
        <f t="shared" si="3"/>
        <v>72</v>
      </c>
      <c r="M16" s="195">
        <v>12</v>
      </c>
      <c r="N16" s="162" t="s">
        <v>1150</v>
      </c>
      <c r="O16" s="162" t="s">
        <v>1385</v>
      </c>
      <c r="P16" s="162" t="s">
        <v>1386</v>
      </c>
      <c r="Q16" s="162" t="s">
        <v>1411</v>
      </c>
      <c r="R16" s="162" t="s">
        <v>1410</v>
      </c>
      <c r="S16" s="162"/>
      <c r="T16" s="161">
        <f t="shared" si="1"/>
        <v>72</v>
      </c>
      <c r="U16" s="161">
        <v>12</v>
      </c>
      <c r="V16" s="164">
        <v>163.80000000000001</v>
      </c>
      <c r="W16" s="164">
        <f t="shared" si="4"/>
        <v>11793.6</v>
      </c>
      <c r="X16" s="165">
        <v>0.12</v>
      </c>
      <c r="Y16" s="164">
        <f t="shared" si="5"/>
        <v>1415.232</v>
      </c>
      <c r="Z16" s="157"/>
      <c r="AA16" s="260"/>
      <c r="AB16" s="145" t="s">
        <v>2925</v>
      </c>
      <c r="AC16" s="378" t="s">
        <v>2928</v>
      </c>
      <c r="AD16" s="378" t="s">
        <v>2928</v>
      </c>
      <c r="AE16" s="297">
        <f t="shared" si="6"/>
        <v>707.61599999999999</v>
      </c>
    </row>
    <row r="17" spans="1:31" s="138" customFormat="1" ht="108" customHeight="1" thickBot="1">
      <c r="A17" s="79">
        <v>25</v>
      </c>
      <c r="B17" s="79" t="s">
        <v>1151</v>
      </c>
      <c r="C17" s="79" t="s">
        <v>1152</v>
      </c>
      <c r="D17" s="296">
        <v>12</v>
      </c>
      <c r="E17" s="297">
        <f t="shared" si="2"/>
        <v>1222.1999999999998</v>
      </c>
      <c r="F17" s="79">
        <v>0</v>
      </c>
      <c r="G17" s="79">
        <f t="shared" si="0"/>
        <v>1234.1999999999998</v>
      </c>
      <c r="H17" s="79">
        <v>12</v>
      </c>
      <c r="I17" s="194"/>
      <c r="J17" s="194">
        <v>12</v>
      </c>
      <c r="K17" s="194">
        <v>0</v>
      </c>
      <c r="L17" s="194">
        <f t="shared" si="3"/>
        <v>12</v>
      </c>
      <c r="M17" s="195">
        <v>12</v>
      </c>
      <c r="N17" s="162" t="s">
        <v>1412</v>
      </c>
      <c r="O17" s="162" t="s">
        <v>1385</v>
      </c>
      <c r="P17" s="162" t="s">
        <v>1386</v>
      </c>
      <c r="Q17" s="162" t="s">
        <v>1413</v>
      </c>
      <c r="R17" s="162" t="s">
        <v>1152</v>
      </c>
      <c r="S17" s="162"/>
      <c r="T17" s="161">
        <f t="shared" si="1"/>
        <v>12</v>
      </c>
      <c r="U17" s="161">
        <v>12</v>
      </c>
      <c r="V17" s="164">
        <v>101.85</v>
      </c>
      <c r="W17" s="164">
        <f t="shared" si="4"/>
        <v>1222.1999999999998</v>
      </c>
      <c r="X17" s="165">
        <v>0.12</v>
      </c>
      <c r="Y17" s="164">
        <f t="shared" si="5"/>
        <v>146.66399999999996</v>
      </c>
      <c r="Z17" s="157"/>
      <c r="AA17" s="260"/>
      <c r="AB17" s="145" t="s">
        <v>2925</v>
      </c>
      <c r="AC17" s="378" t="s">
        <v>1412</v>
      </c>
      <c r="AD17" s="378" t="s">
        <v>1412</v>
      </c>
      <c r="AE17" s="297">
        <f t="shared" si="6"/>
        <v>146.66399999999996</v>
      </c>
    </row>
    <row r="18" spans="1:31" s="138" customFormat="1" ht="108" customHeight="1" thickBot="1">
      <c r="A18" s="79">
        <v>28</v>
      </c>
      <c r="B18" s="79" t="s">
        <v>1153</v>
      </c>
      <c r="C18" s="79" t="s">
        <v>1154</v>
      </c>
      <c r="D18" s="296">
        <v>12</v>
      </c>
      <c r="E18" s="297">
        <f t="shared" si="2"/>
        <v>1058.4000000000001</v>
      </c>
      <c r="F18" s="79">
        <v>12</v>
      </c>
      <c r="G18" s="79">
        <f t="shared" si="0"/>
        <v>1082.4000000000001</v>
      </c>
      <c r="H18" s="79">
        <v>12</v>
      </c>
      <c r="I18" s="194"/>
      <c r="J18" s="194">
        <v>12</v>
      </c>
      <c r="K18" s="194">
        <v>12</v>
      </c>
      <c r="L18" s="194">
        <f t="shared" si="3"/>
        <v>24</v>
      </c>
      <c r="M18" s="195">
        <v>12</v>
      </c>
      <c r="N18" s="162" t="s">
        <v>1414</v>
      </c>
      <c r="O18" s="162" t="s">
        <v>1385</v>
      </c>
      <c r="P18" s="162" t="s">
        <v>1386</v>
      </c>
      <c r="Q18" s="162" t="s">
        <v>1415</v>
      </c>
      <c r="R18" s="162" t="s">
        <v>1154</v>
      </c>
      <c r="S18" s="162"/>
      <c r="T18" s="161">
        <f t="shared" si="1"/>
        <v>24</v>
      </c>
      <c r="U18" s="161">
        <v>12</v>
      </c>
      <c r="V18" s="164">
        <v>88.2</v>
      </c>
      <c r="W18" s="164">
        <f t="shared" si="4"/>
        <v>2116.8000000000002</v>
      </c>
      <c r="X18" s="165">
        <v>0.12</v>
      </c>
      <c r="Y18" s="164">
        <f t="shared" si="5"/>
        <v>254.01600000000002</v>
      </c>
      <c r="Z18" s="157"/>
      <c r="AA18" s="260"/>
      <c r="AB18" s="145" t="s">
        <v>2925</v>
      </c>
      <c r="AC18" s="378" t="s">
        <v>3020</v>
      </c>
      <c r="AD18" s="378" t="s">
        <v>3020</v>
      </c>
      <c r="AE18" s="297">
        <f t="shared" si="6"/>
        <v>127.00800000000001</v>
      </c>
    </row>
    <row r="19" spans="1:31" s="138" customFormat="1" ht="108" customHeight="1" thickBot="1">
      <c r="A19" s="79">
        <v>29</v>
      </c>
      <c r="B19" s="79" t="s">
        <v>1155</v>
      </c>
      <c r="C19" s="79" t="s">
        <v>456</v>
      </c>
      <c r="D19" s="296">
        <v>48</v>
      </c>
      <c r="E19" s="297">
        <f t="shared" si="2"/>
        <v>6552</v>
      </c>
      <c r="F19" s="79"/>
      <c r="G19" s="79">
        <f t="shared" si="0"/>
        <v>6600</v>
      </c>
      <c r="H19" s="79">
        <v>12</v>
      </c>
      <c r="I19" s="194"/>
      <c r="J19" s="194">
        <v>60</v>
      </c>
      <c r="K19" s="194"/>
      <c r="L19" s="194">
        <f t="shared" si="3"/>
        <v>60</v>
      </c>
      <c r="M19" s="195">
        <v>12</v>
      </c>
      <c r="N19" s="162" t="s">
        <v>1532</v>
      </c>
      <c r="O19" s="162" t="s">
        <v>1385</v>
      </c>
      <c r="P19" s="162" t="s">
        <v>1386</v>
      </c>
      <c r="Q19" s="162" t="s">
        <v>1531</v>
      </c>
      <c r="R19" s="162" t="s">
        <v>456</v>
      </c>
      <c r="S19" s="162"/>
      <c r="T19" s="161">
        <f t="shared" si="1"/>
        <v>60</v>
      </c>
      <c r="U19" s="161">
        <v>12</v>
      </c>
      <c r="V19" s="164">
        <v>136.5</v>
      </c>
      <c r="W19" s="164">
        <f t="shared" si="4"/>
        <v>8190</v>
      </c>
      <c r="X19" s="165"/>
      <c r="Y19" s="164">
        <f t="shared" si="5"/>
        <v>0</v>
      </c>
      <c r="Z19" s="157"/>
      <c r="AA19" s="260"/>
      <c r="AB19" s="145" t="s">
        <v>2925</v>
      </c>
      <c r="AC19" s="378" t="s">
        <v>2929</v>
      </c>
      <c r="AD19" s="378" t="s">
        <v>2929</v>
      </c>
      <c r="AE19" s="297">
        <f t="shared" si="6"/>
        <v>0</v>
      </c>
    </row>
    <row r="20" spans="1:31" s="138" customFormat="1" ht="108" customHeight="1" thickBot="1">
      <c r="A20" s="79">
        <v>34</v>
      </c>
      <c r="B20" s="79" t="s">
        <v>1162</v>
      </c>
      <c r="C20" s="79" t="s">
        <v>1163</v>
      </c>
      <c r="D20" s="296">
        <v>48</v>
      </c>
      <c r="E20" s="297">
        <f t="shared" si="2"/>
        <v>27115.199999999997</v>
      </c>
      <c r="F20" s="79"/>
      <c r="G20" s="79">
        <f t="shared" si="0"/>
        <v>27163.199999999997</v>
      </c>
      <c r="H20" s="79">
        <v>6</v>
      </c>
      <c r="I20" s="194"/>
      <c r="J20" s="194">
        <v>60</v>
      </c>
      <c r="K20" s="194"/>
      <c r="L20" s="194">
        <f t="shared" si="3"/>
        <v>60</v>
      </c>
      <c r="M20" s="195">
        <v>6</v>
      </c>
      <c r="N20" s="162" t="s">
        <v>1421</v>
      </c>
      <c r="O20" s="162" t="s">
        <v>1385</v>
      </c>
      <c r="P20" s="162" t="s">
        <v>1423</v>
      </c>
      <c r="Q20" s="162" t="s">
        <v>1419</v>
      </c>
      <c r="R20" s="162" t="s">
        <v>1420</v>
      </c>
      <c r="S20" s="162"/>
      <c r="T20" s="161">
        <f t="shared" si="1"/>
        <v>60</v>
      </c>
      <c r="U20" s="161">
        <v>6</v>
      </c>
      <c r="V20" s="164">
        <v>564.9</v>
      </c>
      <c r="W20" s="164">
        <f t="shared" si="4"/>
        <v>33894</v>
      </c>
      <c r="X20" s="165">
        <v>0.12</v>
      </c>
      <c r="Y20" s="164">
        <f t="shared" si="5"/>
        <v>4067.2799999999997</v>
      </c>
      <c r="Z20" s="157"/>
      <c r="AA20" s="260"/>
      <c r="AB20" s="145" t="s">
        <v>2925</v>
      </c>
      <c r="AC20" s="378" t="s">
        <v>3021</v>
      </c>
      <c r="AD20" s="378" t="s">
        <v>3032</v>
      </c>
      <c r="AE20" s="297">
        <f t="shared" si="6"/>
        <v>3253.8239999999996</v>
      </c>
    </row>
    <row r="21" spans="1:31" s="138" customFormat="1" ht="108" customHeight="1" thickBot="1">
      <c r="A21" s="79">
        <v>38</v>
      </c>
      <c r="B21" s="79" t="s">
        <v>2030</v>
      </c>
      <c r="C21" s="79" t="s">
        <v>2047</v>
      </c>
      <c r="D21" s="296">
        <v>84</v>
      </c>
      <c r="E21" s="297">
        <f t="shared" si="2"/>
        <v>10936.8</v>
      </c>
      <c r="F21" s="79"/>
      <c r="G21" s="79"/>
      <c r="H21" s="79"/>
      <c r="I21" s="194"/>
      <c r="J21" s="194">
        <v>90</v>
      </c>
      <c r="K21" s="194"/>
      <c r="L21" s="194">
        <v>96</v>
      </c>
      <c r="M21" s="195">
        <v>12</v>
      </c>
      <c r="N21" s="162" t="s">
        <v>2030</v>
      </c>
      <c r="O21" s="162" t="s">
        <v>1385</v>
      </c>
      <c r="P21" s="162" t="s">
        <v>1386</v>
      </c>
      <c r="Q21" s="162" t="s">
        <v>2046</v>
      </c>
      <c r="R21" s="162" t="s">
        <v>2047</v>
      </c>
      <c r="S21" s="162"/>
      <c r="T21" s="161">
        <f t="shared" si="1"/>
        <v>96</v>
      </c>
      <c r="U21" s="161">
        <v>12</v>
      </c>
      <c r="V21" s="164">
        <v>130.19999999999999</v>
      </c>
      <c r="W21" s="164">
        <f t="shared" si="4"/>
        <v>12499.199999999999</v>
      </c>
      <c r="X21" s="165">
        <v>0.12</v>
      </c>
      <c r="Y21" s="164">
        <f t="shared" si="5"/>
        <v>1499.9039999999998</v>
      </c>
      <c r="Z21" s="157" t="s">
        <v>1633</v>
      </c>
      <c r="AA21" s="260"/>
      <c r="AB21" s="145" t="s">
        <v>2925</v>
      </c>
      <c r="AC21" s="378" t="s">
        <v>3022</v>
      </c>
      <c r="AD21" s="378" t="s">
        <v>3033</v>
      </c>
      <c r="AE21" s="297">
        <f t="shared" si="6"/>
        <v>1312.4159999999999</v>
      </c>
    </row>
    <row r="22" spans="1:31" s="138" customFormat="1" ht="108" customHeight="1" thickBot="1">
      <c r="A22" s="79">
        <v>39</v>
      </c>
      <c r="B22" s="79" t="s">
        <v>2030</v>
      </c>
      <c r="C22" s="79" t="s">
        <v>2049</v>
      </c>
      <c r="D22" s="296">
        <v>84</v>
      </c>
      <c r="E22" s="297">
        <f t="shared" si="2"/>
        <v>10319.4</v>
      </c>
      <c r="F22" s="79"/>
      <c r="G22" s="79"/>
      <c r="H22" s="79"/>
      <c r="I22" s="194"/>
      <c r="J22" s="194">
        <v>90</v>
      </c>
      <c r="K22" s="194"/>
      <c r="L22" s="194">
        <v>96</v>
      </c>
      <c r="M22" s="195">
        <v>12</v>
      </c>
      <c r="N22" s="162" t="s">
        <v>2030</v>
      </c>
      <c r="O22" s="162" t="s">
        <v>1385</v>
      </c>
      <c r="P22" s="162" t="s">
        <v>1386</v>
      </c>
      <c r="Q22" s="162" t="s">
        <v>2048</v>
      </c>
      <c r="R22" s="162" t="s">
        <v>2049</v>
      </c>
      <c r="S22" s="162"/>
      <c r="T22" s="161">
        <f t="shared" si="1"/>
        <v>96</v>
      </c>
      <c r="U22" s="161">
        <v>12</v>
      </c>
      <c r="V22" s="164">
        <v>122.85</v>
      </c>
      <c r="W22" s="164">
        <f t="shared" si="4"/>
        <v>11793.599999999999</v>
      </c>
      <c r="X22" s="165">
        <v>0.12</v>
      </c>
      <c r="Y22" s="164">
        <f t="shared" si="5"/>
        <v>1415.2319999999997</v>
      </c>
      <c r="Z22" s="157" t="s">
        <v>1633</v>
      </c>
      <c r="AA22" s="260"/>
      <c r="AB22" s="145" t="s">
        <v>2925</v>
      </c>
      <c r="AC22" s="378" t="s">
        <v>3022</v>
      </c>
      <c r="AD22" s="378" t="s">
        <v>3034</v>
      </c>
      <c r="AE22" s="297">
        <f t="shared" si="6"/>
        <v>1238.328</v>
      </c>
    </row>
    <row r="23" spans="1:31" s="138" customFormat="1" ht="108" customHeight="1" thickBot="1">
      <c r="A23" s="79">
        <v>40</v>
      </c>
      <c r="B23" s="79" t="s">
        <v>2050</v>
      </c>
      <c r="C23" s="79" t="s">
        <v>2053</v>
      </c>
      <c r="D23" s="296">
        <v>500</v>
      </c>
      <c r="E23" s="297">
        <f t="shared" si="2"/>
        <v>20000</v>
      </c>
      <c r="F23" s="79"/>
      <c r="G23" s="79"/>
      <c r="H23" s="79"/>
      <c r="I23" s="194"/>
      <c r="J23" s="194"/>
      <c r="K23" s="194">
        <v>360</v>
      </c>
      <c r="L23" s="194">
        <f t="shared" si="3"/>
        <v>360</v>
      </c>
      <c r="M23" s="195">
        <v>36</v>
      </c>
      <c r="N23" s="162" t="s">
        <v>2050</v>
      </c>
      <c r="O23" s="162" t="s">
        <v>2051</v>
      </c>
      <c r="P23" s="162"/>
      <c r="Q23" s="162" t="s">
        <v>2052</v>
      </c>
      <c r="R23" s="162" t="s">
        <v>2053</v>
      </c>
      <c r="S23" s="162"/>
      <c r="T23" s="161">
        <f t="shared" si="1"/>
        <v>360</v>
      </c>
      <c r="U23" s="161">
        <v>36</v>
      </c>
      <c r="V23" s="164">
        <v>40</v>
      </c>
      <c r="W23" s="164">
        <f t="shared" si="4"/>
        <v>14400</v>
      </c>
      <c r="X23" s="165">
        <v>0.12</v>
      </c>
      <c r="Y23" s="164">
        <f t="shared" si="5"/>
        <v>1728</v>
      </c>
      <c r="Z23" s="157" t="s">
        <v>1633</v>
      </c>
      <c r="AA23" s="145"/>
      <c r="AB23" s="145" t="s">
        <v>2926</v>
      </c>
      <c r="AC23" s="145"/>
      <c r="AD23" s="79" t="s">
        <v>2419</v>
      </c>
      <c r="AE23" s="297">
        <f t="shared" si="6"/>
        <v>2400</v>
      </c>
    </row>
    <row r="24" spans="1:31" s="138" customFormat="1" ht="108" customHeight="1" thickBot="1">
      <c r="A24" s="79">
        <v>41</v>
      </c>
      <c r="B24" s="79" t="s">
        <v>3079</v>
      </c>
      <c r="C24" s="79"/>
      <c r="D24" s="296">
        <v>500</v>
      </c>
      <c r="E24" s="297">
        <f t="shared" si="2"/>
        <v>5500</v>
      </c>
      <c r="F24" s="79"/>
      <c r="G24" s="79"/>
      <c r="H24" s="79"/>
      <c r="I24" s="194"/>
      <c r="J24" s="194"/>
      <c r="K24" s="194"/>
      <c r="L24" s="194"/>
      <c r="M24" s="195"/>
      <c r="N24" s="162"/>
      <c r="O24" s="162"/>
      <c r="P24" s="162"/>
      <c r="Q24" s="162"/>
      <c r="R24" s="162"/>
      <c r="S24" s="162"/>
      <c r="T24" s="161">
        <v>500</v>
      </c>
      <c r="U24" s="161"/>
      <c r="V24" s="164">
        <v>11</v>
      </c>
      <c r="W24" s="164">
        <f t="shared" si="4"/>
        <v>5500</v>
      </c>
      <c r="X24" s="165">
        <v>0.18</v>
      </c>
      <c r="Y24" s="164">
        <f t="shared" si="5"/>
        <v>990</v>
      </c>
      <c r="Z24" s="157"/>
      <c r="AA24" s="145"/>
      <c r="AB24" s="145"/>
      <c r="AC24" s="145"/>
      <c r="AD24" s="79" t="s">
        <v>2989</v>
      </c>
      <c r="AE24" s="297">
        <f t="shared" si="6"/>
        <v>990</v>
      </c>
    </row>
    <row r="25" spans="1:31" s="138" customFormat="1" ht="15.75" thickBot="1">
      <c r="A25" s="79"/>
      <c r="B25" s="79"/>
      <c r="C25" s="79"/>
      <c r="D25" s="299">
        <f>SUM(D2:D24)</f>
        <v>5834</v>
      </c>
      <c r="E25" s="297">
        <f>SUM(E2:E24)</f>
        <v>752226.00000000035</v>
      </c>
      <c r="F25" s="79">
        <f>SUM(F2:F20)</f>
        <v>3836</v>
      </c>
      <c r="G25" s="79">
        <f>SUM(G2:G20)</f>
        <v>713971.80000000028</v>
      </c>
      <c r="H25" s="79"/>
      <c r="I25" s="79"/>
      <c r="J25" s="79"/>
      <c r="K25" s="79"/>
      <c r="L25" s="194">
        <f>SUM(L2:L23)</f>
        <v>5982</v>
      </c>
      <c r="M25" s="79"/>
      <c r="N25" s="84"/>
      <c r="O25" s="58"/>
      <c r="P25" s="58"/>
      <c r="Q25" s="58"/>
      <c r="R25" s="58"/>
      <c r="S25" s="58" t="s">
        <v>1186</v>
      </c>
      <c r="T25" s="79">
        <f t="shared" si="1"/>
        <v>5982</v>
      </c>
      <c r="U25" s="79"/>
      <c r="V25" s="118" t="s">
        <v>1187</v>
      </c>
      <c r="W25" s="118">
        <f>SUM(W2:W24)</f>
        <v>858732.39999999991</v>
      </c>
      <c r="X25" s="58" t="s">
        <v>1188</v>
      </c>
      <c r="Y25" s="118">
        <f>SUM(Y2:Y24)</f>
        <v>102395.08800000002</v>
      </c>
      <c r="Z25" s="158"/>
      <c r="AA25" s="145"/>
      <c r="AB25" s="145"/>
      <c r="AC25" s="145"/>
      <c r="AD25" s="145"/>
      <c r="AE25" s="297">
        <f>SUM(AE2:AE24)</f>
        <v>89810.87999999999</v>
      </c>
    </row>
  </sheetData>
  <sheetProtection formatCells="0" formatColumns="0" formatRows="0" insertColumns="0" insertRows="0" insertHyperlinks="0" deleteColumns="0" deleteRows="0" sort="0" autoFilter="0" pivotTables="0"/>
  <autoFilter ref="A1:Z25"/>
  <printOptions horizontalCentered="1"/>
  <pageMargins left="0.27559055118110198" right="0.27559055118110198" top="0.39370078740157499" bottom="0.39370078740157499" header="0.196850393700787" footer="0.196850393700787"/>
  <pageSetup paperSize="8" scale="43" fitToHeight="0" orientation="landscape"/>
  <headerFooter>
    <oddFooter>&amp;CPage &amp;P of &amp;N</oddFooter>
  </headerFooter>
  <ignoredErrors>
    <ignoredError sqref="L3 L4:L6 L9 L10:L17 L20 L23 L7:L8 L18:L19" formulaRange="1"/>
  </ignoredErrors>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dimension ref="A1:V26"/>
  <sheetViews>
    <sheetView showGridLines="0" topLeftCell="F25" zoomScale="80" zoomScaleNormal="80" workbookViewId="0">
      <selection activeCell="S5" sqref="S5"/>
    </sheetView>
  </sheetViews>
  <sheetFormatPr defaultColWidth="14.42578125" defaultRowHeight="94.5" customHeight="1"/>
  <cols>
    <col min="1" max="1" width="7.42578125" style="208" customWidth="1"/>
    <col min="2" max="2" width="20.85546875" style="208" customWidth="1"/>
    <col min="3" max="4" width="8.42578125" style="208" customWidth="1"/>
    <col min="5" max="5" width="12.42578125" style="208" customWidth="1"/>
    <col min="6" max="6" width="9.85546875" style="208" customWidth="1"/>
    <col min="7" max="7" width="11.42578125" style="337" customWidth="1"/>
    <col min="8" max="8" width="15.140625" style="208" customWidth="1"/>
    <col min="9" max="9" width="14.42578125" style="209" customWidth="1"/>
    <col min="10" max="12" width="11.42578125" style="209" customWidth="1"/>
    <col min="13" max="13" width="15.5703125" style="209" customWidth="1"/>
    <col min="14" max="14" width="11.85546875" style="209" customWidth="1"/>
    <col min="15" max="15" width="5.42578125" style="209" customWidth="1"/>
    <col min="16" max="16" width="10.5703125" style="209" customWidth="1"/>
    <col min="17" max="17" width="19.42578125" style="210" customWidth="1"/>
    <col min="18" max="18" width="17" style="211" customWidth="1"/>
    <col min="19" max="19" width="17" style="338" customWidth="1"/>
    <col min="20" max="20" width="11.42578125" style="209" bestFit="1" customWidth="1"/>
    <col min="21" max="21" width="17" style="338" customWidth="1"/>
    <col min="22" max="16384" width="14.42578125" style="208"/>
  </cols>
  <sheetData>
    <row r="1" spans="1:22" s="202" customFormat="1" ht="16.5" customHeight="1" thickTop="1" thickBot="1">
      <c r="A1" s="559" t="s">
        <v>1171</v>
      </c>
      <c r="B1" s="560"/>
      <c r="C1" s="560"/>
      <c r="D1" s="560"/>
      <c r="E1" s="560"/>
      <c r="F1" s="560"/>
      <c r="G1" s="560"/>
      <c r="H1" s="560"/>
      <c r="I1" s="560"/>
      <c r="J1" s="560"/>
      <c r="K1" s="560"/>
      <c r="L1" s="560"/>
      <c r="M1" s="560"/>
      <c r="N1" s="560"/>
      <c r="O1" s="560"/>
      <c r="P1" s="560"/>
      <c r="Q1" s="560"/>
      <c r="R1" s="560"/>
      <c r="S1" s="560"/>
      <c r="T1" s="568"/>
      <c r="U1" s="374"/>
    </row>
    <row r="2" spans="1:22" s="138" customFormat="1" ht="30.75" thickBot="1">
      <c r="A2" s="79" t="s">
        <v>2</v>
      </c>
      <c r="B2" s="79" t="s">
        <v>115</v>
      </c>
      <c r="C2" s="79" t="s">
        <v>44</v>
      </c>
      <c r="D2" s="79" t="s">
        <v>736</v>
      </c>
      <c r="E2" s="79" t="s">
        <v>1095</v>
      </c>
      <c r="F2" s="79" t="s">
        <v>1096</v>
      </c>
      <c r="G2" s="309"/>
      <c r="H2" s="79" t="s">
        <v>1016</v>
      </c>
      <c r="I2" s="80" t="s">
        <v>1122</v>
      </c>
      <c r="J2" s="79" t="s">
        <v>1124</v>
      </c>
      <c r="K2" s="79" t="s">
        <v>1383</v>
      </c>
      <c r="L2" s="79" t="s">
        <v>50</v>
      </c>
      <c r="M2" s="79" t="s">
        <v>7</v>
      </c>
      <c r="N2" s="203" t="s">
        <v>4</v>
      </c>
      <c r="O2" s="79" t="s">
        <v>1183</v>
      </c>
      <c r="P2" s="79" t="s">
        <v>1125</v>
      </c>
      <c r="Q2" s="81" t="s">
        <v>1173</v>
      </c>
      <c r="R2" s="204" t="s">
        <v>1184</v>
      </c>
      <c r="S2" s="319" t="s">
        <v>722</v>
      </c>
      <c r="T2" s="79" t="s">
        <v>13</v>
      </c>
      <c r="U2" s="319" t="s">
        <v>2981</v>
      </c>
    </row>
    <row r="3" spans="1:22" s="138" customFormat="1" ht="15.75" thickBot="1">
      <c r="A3" s="79"/>
      <c r="B3" s="79" t="s">
        <v>114</v>
      </c>
      <c r="C3" s="79">
        <v>117</v>
      </c>
      <c r="D3" s="79"/>
      <c r="E3" s="79">
        <v>121</v>
      </c>
      <c r="F3" s="79">
        <v>300</v>
      </c>
      <c r="G3" s="311"/>
      <c r="H3" s="79"/>
      <c r="I3" s="162"/>
      <c r="J3" s="162"/>
      <c r="K3" s="162"/>
      <c r="L3" s="162"/>
      <c r="M3" s="162"/>
      <c r="N3" s="205"/>
      <c r="O3" s="147"/>
      <c r="P3" s="147"/>
      <c r="Q3" s="148"/>
      <c r="R3" s="149"/>
      <c r="S3" s="329"/>
      <c r="T3" s="157"/>
      <c r="U3" s="329"/>
    </row>
    <row r="4" spans="1:22" s="138" customFormat="1" ht="94.5" customHeight="1" thickTop="1" thickBot="1">
      <c r="A4" s="79">
        <v>1</v>
      </c>
      <c r="B4" s="79" t="s">
        <v>1097</v>
      </c>
      <c r="C4" s="79">
        <v>0</v>
      </c>
      <c r="D4" s="79"/>
      <c r="E4" s="79"/>
      <c r="F4" s="79"/>
      <c r="G4" s="328">
        <v>48</v>
      </c>
      <c r="H4" s="79"/>
      <c r="I4" s="162" t="s">
        <v>2055</v>
      </c>
      <c r="J4" s="162" t="s">
        <v>1427</v>
      </c>
      <c r="K4" s="162" t="s">
        <v>1450</v>
      </c>
      <c r="L4" s="162" t="s">
        <v>2990</v>
      </c>
      <c r="M4" s="162" t="s">
        <v>1286</v>
      </c>
      <c r="N4" s="206"/>
      <c r="O4" s="147">
        <v>0</v>
      </c>
      <c r="P4" s="147"/>
      <c r="Q4" s="148">
        <v>42.5</v>
      </c>
      <c r="R4" s="149">
        <v>0.18</v>
      </c>
      <c r="S4" s="329">
        <f t="shared" ref="S4:S24" si="0">G4*Q4</f>
        <v>2040</v>
      </c>
      <c r="T4" s="157" t="s">
        <v>2084</v>
      </c>
      <c r="U4" s="329">
        <f t="shared" ref="U4:U24" si="1">S4*R4</f>
        <v>367.2</v>
      </c>
    </row>
    <row r="5" spans="1:22" s="138" customFormat="1" ht="94.5" customHeight="1" thickTop="1" thickBot="1">
      <c r="A5" s="79">
        <v>2</v>
      </c>
      <c r="B5" s="79" t="s">
        <v>1098</v>
      </c>
      <c r="C5" s="79">
        <v>36</v>
      </c>
      <c r="D5" s="79"/>
      <c r="E5" s="79"/>
      <c r="F5" s="79"/>
      <c r="G5" s="311">
        <v>0</v>
      </c>
      <c r="H5" s="79"/>
      <c r="I5" s="162" t="s">
        <v>1460</v>
      </c>
      <c r="J5" s="162" t="s">
        <v>1427</v>
      </c>
      <c r="K5" s="162" t="s">
        <v>1451</v>
      </c>
      <c r="L5" s="162" t="s">
        <v>1428</v>
      </c>
      <c r="M5" s="162" t="s">
        <v>1437</v>
      </c>
      <c r="N5" s="206"/>
      <c r="O5" s="147">
        <v>36</v>
      </c>
      <c r="P5" s="147">
        <v>6</v>
      </c>
      <c r="Q5" s="148">
        <v>47.36</v>
      </c>
      <c r="R5" s="149">
        <v>0.18</v>
      </c>
      <c r="S5" s="329">
        <f t="shared" si="0"/>
        <v>0</v>
      </c>
      <c r="T5" s="157"/>
      <c r="U5" s="329">
        <f t="shared" si="1"/>
        <v>0</v>
      </c>
    </row>
    <row r="6" spans="1:22" s="138" customFormat="1" ht="94.5" customHeight="1" thickTop="1" thickBot="1">
      <c r="A6" s="79">
        <v>3</v>
      </c>
      <c r="B6" s="79" t="s">
        <v>1099</v>
      </c>
      <c r="C6" s="79">
        <v>12</v>
      </c>
      <c r="D6" s="79"/>
      <c r="E6" s="79">
        <v>0</v>
      </c>
      <c r="F6" s="79">
        <v>36</v>
      </c>
      <c r="G6" s="328">
        <v>48</v>
      </c>
      <c r="H6" s="79"/>
      <c r="I6" s="162" t="s">
        <v>1461</v>
      </c>
      <c r="J6" s="162" t="s">
        <v>1427</v>
      </c>
      <c r="K6" s="162" t="s">
        <v>1452</v>
      </c>
      <c r="L6" s="162" t="s">
        <v>1429</v>
      </c>
      <c r="M6" s="162" t="s">
        <v>1439</v>
      </c>
      <c r="N6" s="206"/>
      <c r="O6" s="147">
        <v>48</v>
      </c>
      <c r="P6" s="147">
        <v>6</v>
      </c>
      <c r="Q6" s="148">
        <v>113.6</v>
      </c>
      <c r="R6" s="149">
        <v>0.18</v>
      </c>
      <c r="S6" s="329">
        <f t="shared" si="0"/>
        <v>5452.7999999999993</v>
      </c>
      <c r="T6" s="157"/>
      <c r="U6" s="329">
        <f t="shared" si="1"/>
        <v>981.50399999999979</v>
      </c>
    </row>
    <row r="7" spans="1:22" s="138" customFormat="1" ht="94.5" customHeight="1" thickTop="1" thickBot="1">
      <c r="A7" s="79">
        <v>4</v>
      </c>
      <c r="B7" s="79" t="s">
        <v>1100</v>
      </c>
      <c r="C7" s="79">
        <v>12</v>
      </c>
      <c r="D7" s="79"/>
      <c r="E7" s="79">
        <v>12</v>
      </c>
      <c r="F7" s="79">
        <v>0</v>
      </c>
      <c r="G7" s="328">
        <v>12</v>
      </c>
      <c r="H7" s="79"/>
      <c r="I7" s="162" t="s">
        <v>1461</v>
      </c>
      <c r="J7" s="162" t="s">
        <v>1427</v>
      </c>
      <c r="K7" s="162" t="s">
        <v>1452</v>
      </c>
      <c r="L7" s="162" t="s">
        <v>1430</v>
      </c>
      <c r="M7" s="162" t="s">
        <v>1440</v>
      </c>
      <c r="N7" s="206"/>
      <c r="O7" s="147">
        <v>24</v>
      </c>
      <c r="P7" s="147">
        <v>6</v>
      </c>
      <c r="Q7" s="148">
        <v>69.2</v>
      </c>
      <c r="R7" s="149">
        <v>0.18</v>
      </c>
      <c r="S7" s="329">
        <f t="shared" si="0"/>
        <v>830.40000000000009</v>
      </c>
      <c r="T7" s="157"/>
      <c r="U7" s="329">
        <f t="shared" si="1"/>
        <v>149.47200000000001</v>
      </c>
    </row>
    <row r="8" spans="1:22" s="138" customFormat="1" ht="94.5" customHeight="1" thickTop="1" thickBot="1">
      <c r="A8" s="79">
        <v>5</v>
      </c>
      <c r="B8" s="79" t="s">
        <v>1101</v>
      </c>
      <c r="C8" s="79"/>
      <c r="D8" s="79"/>
      <c r="E8" s="79"/>
      <c r="F8" s="79"/>
      <c r="G8" s="328">
        <v>240</v>
      </c>
      <c r="H8" s="79"/>
      <c r="I8" s="207" t="s">
        <v>1464</v>
      </c>
      <c r="J8" s="207" t="s">
        <v>1427</v>
      </c>
      <c r="K8" s="207" t="s">
        <v>2057</v>
      </c>
      <c r="L8" s="207" t="s">
        <v>2058</v>
      </c>
      <c r="M8" s="207" t="s">
        <v>2059</v>
      </c>
      <c r="N8" s="206"/>
      <c r="O8" s="57">
        <v>0</v>
      </c>
      <c r="P8" s="147">
        <v>6</v>
      </c>
      <c r="Q8" s="148">
        <v>41.92</v>
      </c>
      <c r="R8" s="149">
        <v>0.18</v>
      </c>
      <c r="S8" s="329">
        <f t="shared" si="0"/>
        <v>10060.800000000001</v>
      </c>
      <c r="T8" s="157" t="s">
        <v>2084</v>
      </c>
      <c r="U8" s="329">
        <f t="shared" si="1"/>
        <v>1810.9440000000002</v>
      </c>
      <c r="V8" s="138" t="s">
        <v>2991</v>
      </c>
    </row>
    <row r="9" spans="1:22" s="138" customFormat="1" ht="94.5" customHeight="1" thickTop="1" thickBot="1">
      <c r="A9" s="79">
        <v>6</v>
      </c>
      <c r="B9" s="79" t="s">
        <v>1102</v>
      </c>
      <c r="C9" s="79">
        <v>0</v>
      </c>
      <c r="D9" s="79"/>
      <c r="E9" s="79">
        <v>0</v>
      </c>
      <c r="F9" s="79">
        <v>0</v>
      </c>
      <c r="G9" s="328">
        <v>180</v>
      </c>
      <c r="H9" s="79"/>
      <c r="I9" s="207" t="s">
        <v>2060</v>
      </c>
      <c r="J9" s="207" t="s">
        <v>1427</v>
      </c>
      <c r="K9" s="207" t="s">
        <v>2061</v>
      </c>
      <c r="L9" s="207" t="s">
        <v>2062</v>
      </c>
      <c r="M9" s="207" t="s">
        <v>2063</v>
      </c>
      <c r="N9" s="206"/>
      <c r="O9" s="57">
        <v>0</v>
      </c>
      <c r="P9" s="147">
        <v>6</v>
      </c>
      <c r="Q9" s="148">
        <v>100.8</v>
      </c>
      <c r="R9" s="149">
        <v>0.18</v>
      </c>
      <c r="S9" s="329">
        <f t="shared" si="0"/>
        <v>18144</v>
      </c>
      <c r="T9" s="157" t="s">
        <v>2084</v>
      </c>
      <c r="U9" s="329">
        <f t="shared" si="1"/>
        <v>3265.92</v>
      </c>
    </row>
    <row r="10" spans="1:22" s="138" customFormat="1" ht="94.5" customHeight="1" thickTop="1" thickBot="1">
      <c r="A10" s="79">
        <v>7</v>
      </c>
      <c r="B10" s="79"/>
      <c r="C10" s="79"/>
      <c r="D10" s="79"/>
      <c r="E10" s="79">
        <v>48</v>
      </c>
      <c r="F10" s="79"/>
      <c r="G10" s="328">
        <v>180</v>
      </c>
      <c r="H10" s="79"/>
      <c r="I10" s="162" t="s">
        <v>1453</v>
      </c>
      <c r="J10" s="162" t="s">
        <v>1427</v>
      </c>
      <c r="K10" s="162" t="s">
        <v>1453</v>
      </c>
      <c r="L10" s="162" t="s">
        <v>1431</v>
      </c>
      <c r="M10" s="162" t="s">
        <v>1438</v>
      </c>
      <c r="N10" s="206"/>
      <c r="O10" s="147">
        <v>48</v>
      </c>
      <c r="P10" s="147">
        <v>6</v>
      </c>
      <c r="Q10" s="148">
        <v>48.8</v>
      </c>
      <c r="R10" s="149">
        <v>0.18</v>
      </c>
      <c r="S10" s="329">
        <f t="shared" si="0"/>
        <v>8784</v>
      </c>
      <c r="T10" s="157"/>
      <c r="U10" s="329">
        <f t="shared" si="1"/>
        <v>1581.12</v>
      </c>
    </row>
    <row r="11" spans="1:22" s="138" customFormat="1" ht="94.5" customHeight="1" thickTop="1" thickBot="1">
      <c r="A11" s="79">
        <v>8</v>
      </c>
      <c r="B11" s="79" t="s">
        <v>1103</v>
      </c>
      <c r="C11" s="79"/>
      <c r="D11" s="79"/>
      <c r="E11" s="79">
        <v>48</v>
      </c>
      <c r="F11" s="79">
        <v>0</v>
      </c>
      <c r="G11" s="328">
        <v>90</v>
      </c>
      <c r="H11" s="79"/>
      <c r="I11" s="207" t="s">
        <v>2064</v>
      </c>
      <c r="J11" s="207" t="s">
        <v>1427</v>
      </c>
      <c r="K11" s="207" t="s">
        <v>1459</v>
      </c>
      <c r="L11" s="207" t="s">
        <v>2065</v>
      </c>
      <c r="M11" s="207" t="s">
        <v>2066</v>
      </c>
      <c r="N11" s="206"/>
      <c r="O11" s="147">
        <v>48</v>
      </c>
      <c r="P11" s="147">
        <v>6</v>
      </c>
      <c r="Q11" s="148">
        <v>117.12</v>
      </c>
      <c r="R11" s="149">
        <v>0.18</v>
      </c>
      <c r="S11" s="329">
        <f t="shared" si="0"/>
        <v>10540.800000000001</v>
      </c>
      <c r="T11" s="157" t="s">
        <v>1632</v>
      </c>
      <c r="U11" s="329">
        <f t="shared" si="1"/>
        <v>1897.3440000000001</v>
      </c>
    </row>
    <row r="12" spans="1:22" s="138" customFormat="1" ht="94.5" customHeight="1" thickTop="1" thickBot="1">
      <c r="A12" s="79">
        <v>9</v>
      </c>
      <c r="B12" s="79" t="s">
        <v>1104</v>
      </c>
      <c r="C12" s="79">
        <v>48</v>
      </c>
      <c r="D12" s="79"/>
      <c r="E12" s="79">
        <v>0</v>
      </c>
      <c r="F12" s="79">
        <v>0</v>
      </c>
      <c r="G12" s="328">
        <v>24</v>
      </c>
      <c r="H12" s="79"/>
      <c r="I12" s="207" t="s">
        <v>2067</v>
      </c>
      <c r="J12" s="207" t="s">
        <v>1427</v>
      </c>
      <c r="K12" s="207" t="s">
        <v>1459</v>
      </c>
      <c r="L12" s="207" t="s">
        <v>2068</v>
      </c>
      <c r="M12" s="207" t="s">
        <v>2069</v>
      </c>
      <c r="N12" s="206"/>
      <c r="O12" s="147">
        <v>48</v>
      </c>
      <c r="P12" s="147">
        <v>6</v>
      </c>
      <c r="Q12" s="148">
        <v>124</v>
      </c>
      <c r="R12" s="149">
        <v>0.18</v>
      </c>
      <c r="S12" s="329">
        <f t="shared" si="0"/>
        <v>2976</v>
      </c>
      <c r="T12" s="157" t="s">
        <v>1632</v>
      </c>
      <c r="U12" s="329">
        <f t="shared" si="1"/>
        <v>535.67999999999995</v>
      </c>
    </row>
    <row r="13" spans="1:22" s="138" customFormat="1" ht="94.5" customHeight="1" thickTop="1" thickBot="1">
      <c r="A13" s="79">
        <v>10</v>
      </c>
      <c r="B13" s="79" t="s">
        <v>1105</v>
      </c>
      <c r="C13" s="79">
        <v>180</v>
      </c>
      <c r="D13" s="79"/>
      <c r="E13" s="79">
        <v>0</v>
      </c>
      <c r="F13" s="79">
        <v>0</v>
      </c>
      <c r="G13" s="328">
        <f>720-18</f>
        <v>702</v>
      </c>
      <c r="H13" s="79"/>
      <c r="I13" s="162"/>
      <c r="J13" s="207" t="s">
        <v>1427</v>
      </c>
      <c r="K13" s="162"/>
      <c r="L13" s="162" t="s">
        <v>2987</v>
      </c>
      <c r="M13" s="162" t="s">
        <v>2992</v>
      </c>
      <c r="N13" s="206"/>
      <c r="O13" s="147">
        <v>180</v>
      </c>
      <c r="P13" s="147">
        <v>6</v>
      </c>
      <c r="Q13" s="148">
        <v>41.333333333333336</v>
      </c>
      <c r="R13" s="149">
        <v>0.18</v>
      </c>
      <c r="S13" s="329">
        <f t="shared" si="0"/>
        <v>29016</v>
      </c>
      <c r="T13" s="157" t="s">
        <v>2070</v>
      </c>
      <c r="U13" s="329">
        <f t="shared" si="1"/>
        <v>5222.88</v>
      </c>
    </row>
    <row r="14" spans="1:22" s="138" customFormat="1" ht="94.5" customHeight="1" thickTop="1" thickBot="1">
      <c r="A14" s="79">
        <v>11</v>
      </c>
      <c r="B14" s="79" t="s">
        <v>1105</v>
      </c>
      <c r="C14" s="79">
        <v>240</v>
      </c>
      <c r="D14" s="79">
        <v>350</v>
      </c>
      <c r="E14" s="79">
        <v>0</v>
      </c>
      <c r="F14" s="79">
        <v>720</v>
      </c>
      <c r="G14" s="328">
        <f>354-18</f>
        <v>336</v>
      </c>
      <c r="H14" s="79"/>
      <c r="I14" s="207" t="s">
        <v>1462</v>
      </c>
      <c r="J14" s="207" t="s">
        <v>1427</v>
      </c>
      <c r="K14" s="207" t="s">
        <v>2071</v>
      </c>
      <c r="L14" s="207" t="s">
        <v>2994</v>
      </c>
      <c r="M14" s="207" t="s">
        <v>2993</v>
      </c>
      <c r="N14" s="206"/>
      <c r="O14" s="147">
        <v>1310</v>
      </c>
      <c r="P14" s="147">
        <v>6</v>
      </c>
      <c r="Q14" s="148">
        <v>48.583333333333336</v>
      </c>
      <c r="R14" s="149">
        <v>0.18</v>
      </c>
      <c r="S14" s="329">
        <f t="shared" si="0"/>
        <v>16324</v>
      </c>
      <c r="T14" s="157" t="s">
        <v>2086</v>
      </c>
      <c r="U14" s="329">
        <f t="shared" si="1"/>
        <v>2938.3199999999997</v>
      </c>
    </row>
    <row r="15" spans="1:22" s="138" customFormat="1" ht="94.5" customHeight="1" thickTop="1" thickBot="1">
      <c r="A15" s="79">
        <v>12</v>
      </c>
      <c r="B15" s="79" t="s">
        <v>1106</v>
      </c>
      <c r="C15" s="79">
        <v>72</v>
      </c>
      <c r="D15" s="79"/>
      <c r="E15" s="79">
        <v>0</v>
      </c>
      <c r="F15" s="79">
        <v>0</v>
      </c>
      <c r="G15" s="311">
        <v>60</v>
      </c>
      <c r="H15" s="79"/>
      <c r="I15" s="162" t="s">
        <v>1463</v>
      </c>
      <c r="J15" s="162" t="s">
        <v>1427</v>
      </c>
      <c r="K15" s="162" t="s">
        <v>1455</v>
      </c>
      <c r="L15" s="162" t="s">
        <v>1433</v>
      </c>
      <c r="M15" s="162" t="s">
        <v>1442</v>
      </c>
      <c r="N15" s="206"/>
      <c r="O15" s="147">
        <v>72</v>
      </c>
      <c r="P15" s="147">
        <v>6</v>
      </c>
      <c r="Q15" s="148">
        <v>150</v>
      </c>
      <c r="R15" s="149">
        <v>0.18</v>
      </c>
      <c r="S15" s="329">
        <f t="shared" si="0"/>
        <v>9000</v>
      </c>
      <c r="T15" s="157"/>
      <c r="U15" s="329">
        <f t="shared" si="1"/>
        <v>1620</v>
      </c>
    </row>
    <row r="16" spans="1:22" s="138" customFormat="1" ht="94.5" customHeight="1" thickTop="1" thickBot="1">
      <c r="A16" s="79">
        <v>13</v>
      </c>
      <c r="B16" s="79" t="s">
        <v>1107</v>
      </c>
      <c r="C16" s="79">
        <v>0</v>
      </c>
      <c r="D16" s="79">
        <v>350</v>
      </c>
      <c r="E16" s="79">
        <v>0</v>
      </c>
      <c r="F16" s="79">
        <v>0</v>
      </c>
      <c r="G16" s="328">
        <v>300</v>
      </c>
      <c r="H16" s="79"/>
      <c r="I16" s="207" t="s">
        <v>1446</v>
      </c>
      <c r="J16" s="207" t="s">
        <v>1427</v>
      </c>
      <c r="K16" s="207" t="s">
        <v>2071</v>
      </c>
      <c r="L16" s="207" t="s">
        <v>2995</v>
      </c>
      <c r="M16" s="207" t="s">
        <v>2996</v>
      </c>
      <c r="N16" s="206"/>
      <c r="O16" s="147">
        <v>350</v>
      </c>
      <c r="P16" s="147">
        <v>6</v>
      </c>
      <c r="Q16" s="148">
        <v>43.666666666666664</v>
      </c>
      <c r="R16" s="149">
        <v>0.18</v>
      </c>
      <c r="S16" s="329">
        <f t="shared" si="0"/>
        <v>13100</v>
      </c>
      <c r="T16" s="157" t="s">
        <v>1632</v>
      </c>
      <c r="U16" s="329">
        <f t="shared" si="1"/>
        <v>2358</v>
      </c>
    </row>
    <row r="17" spans="1:21" s="138" customFormat="1" ht="94.5" customHeight="1" thickTop="1" thickBot="1">
      <c r="A17" s="79">
        <v>14</v>
      </c>
      <c r="B17" s="79" t="s">
        <v>1108</v>
      </c>
      <c r="C17" s="79">
        <v>48</v>
      </c>
      <c r="D17" s="79"/>
      <c r="E17" s="79">
        <v>0</v>
      </c>
      <c r="F17" s="79">
        <v>0</v>
      </c>
      <c r="G17" s="311">
        <v>48</v>
      </c>
      <c r="H17" s="79"/>
      <c r="I17" s="207" t="s">
        <v>1447</v>
      </c>
      <c r="J17" s="207" t="s">
        <v>1427</v>
      </c>
      <c r="K17" s="207" t="s">
        <v>1459</v>
      </c>
      <c r="L17" s="207" t="s">
        <v>2075</v>
      </c>
      <c r="M17" s="207" t="s">
        <v>2076</v>
      </c>
      <c r="N17" s="206"/>
      <c r="O17" s="147">
        <v>48</v>
      </c>
      <c r="P17" s="147">
        <v>6</v>
      </c>
      <c r="Q17" s="148">
        <v>124</v>
      </c>
      <c r="R17" s="149">
        <v>0.18</v>
      </c>
      <c r="S17" s="329">
        <f t="shared" si="0"/>
        <v>5952</v>
      </c>
      <c r="T17" s="157" t="s">
        <v>1632</v>
      </c>
      <c r="U17" s="329">
        <f t="shared" si="1"/>
        <v>1071.3599999999999</v>
      </c>
    </row>
    <row r="18" spans="1:21" s="138" customFormat="1" ht="94.5" customHeight="1" thickBot="1">
      <c r="A18" s="79">
        <v>15</v>
      </c>
      <c r="B18" s="79" t="s">
        <v>1109</v>
      </c>
      <c r="C18" s="79">
        <v>360</v>
      </c>
      <c r="D18" s="79"/>
      <c r="E18" s="79"/>
      <c r="F18" s="79">
        <v>800</v>
      </c>
      <c r="G18" s="311">
        <v>1200</v>
      </c>
      <c r="H18" s="79"/>
      <c r="I18" s="207" t="s">
        <v>1448</v>
      </c>
      <c r="J18" s="207" t="s">
        <v>1427</v>
      </c>
      <c r="K18" s="207" t="s">
        <v>2057</v>
      </c>
      <c r="L18" s="207" t="s">
        <v>2077</v>
      </c>
      <c r="M18" s="207" t="s">
        <v>2078</v>
      </c>
      <c r="N18" s="206"/>
      <c r="O18" s="147">
        <v>1160</v>
      </c>
      <c r="P18" s="147">
        <v>6</v>
      </c>
      <c r="Q18" s="148">
        <v>36.08</v>
      </c>
      <c r="R18" s="149">
        <v>0.18</v>
      </c>
      <c r="S18" s="329">
        <f t="shared" si="0"/>
        <v>43296</v>
      </c>
      <c r="T18" s="157" t="s">
        <v>1632</v>
      </c>
      <c r="U18" s="329">
        <f t="shared" si="1"/>
        <v>7793.28</v>
      </c>
    </row>
    <row r="19" spans="1:21" s="138" customFormat="1" ht="94.5" customHeight="1" thickTop="1" thickBot="1">
      <c r="A19" s="79">
        <v>16</v>
      </c>
      <c r="B19" s="79" t="s">
        <v>1110</v>
      </c>
      <c r="C19" s="79">
        <v>72</v>
      </c>
      <c r="D19" s="79"/>
      <c r="E19" s="79">
        <v>0</v>
      </c>
      <c r="F19" s="79">
        <v>48</v>
      </c>
      <c r="G19" s="328">
        <v>0</v>
      </c>
      <c r="H19" s="79"/>
      <c r="I19" s="162" t="s">
        <v>1449</v>
      </c>
      <c r="J19" s="162" t="s">
        <v>1427</v>
      </c>
      <c r="K19" s="162" t="s">
        <v>1457</v>
      </c>
      <c r="L19" s="162" t="s">
        <v>1434</v>
      </c>
      <c r="M19" s="162" t="s">
        <v>1443</v>
      </c>
      <c r="N19" s="206"/>
      <c r="O19" s="147">
        <v>120</v>
      </c>
      <c r="P19" s="147">
        <v>12</v>
      </c>
      <c r="Q19" s="148">
        <v>28.8</v>
      </c>
      <c r="R19" s="149">
        <v>0.18</v>
      </c>
      <c r="S19" s="329">
        <f t="shared" si="0"/>
        <v>0</v>
      </c>
      <c r="T19" s="157"/>
      <c r="U19" s="329">
        <f t="shared" si="1"/>
        <v>0</v>
      </c>
    </row>
    <row r="20" spans="1:21" s="138" customFormat="1" ht="94.5" customHeight="1" thickTop="1" thickBot="1">
      <c r="A20" s="79">
        <v>17</v>
      </c>
      <c r="B20" s="79" t="s">
        <v>1111</v>
      </c>
      <c r="C20" s="79">
        <v>72</v>
      </c>
      <c r="D20" s="79"/>
      <c r="E20" s="79">
        <v>0</v>
      </c>
      <c r="F20" s="79">
        <v>0</v>
      </c>
      <c r="G20" s="328">
        <v>72</v>
      </c>
      <c r="H20" s="79"/>
      <c r="I20" s="162" t="s">
        <v>1464</v>
      </c>
      <c r="J20" s="162" t="s">
        <v>1427</v>
      </c>
      <c r="K20" s="162" t="s">
        <v>1458</v>
      </c>
      <c r="L20" s="162" t="s">
        <v>2998</v>
      </c>
      <c r="M20" s="162" t="s">
        <v>2997</v>
      </c>
      <c r="N20" s="206"/>
      <c r="O20" s="147">
        <v>72</v>
      </c>
      <c r="P20" s="147">
        <v>6</v>
      </c>
      <c r="Q20" s="148">
        <v>40</v>
      </c>
      <c r="R20" s="149">
        <v>0.18</v>
      </c>
      <c r="S20" s="329">
        <f t="shared" si="0"/>
        <v>2880</v>
      </c>
      <c r="T20" s="157"/>
      <c r="U20" s="329">
        <f t="shared" si="1"/>
        <v>518.4</v>
      </c>
    </row>
    <row r="21" spans="1:21" s="138" customFormat="1" ht="94.5" customHeight="1" thickTop="1" thickBot="1">
      <c r="A21" s="79">
        <v>18</v>
      </c>
      <c r="B21" s="79" t="s">
        <v>1112</v>
      </c>
      <c r="C21" s="79">
        <v>0</v>
      </c>
      <c r="D21" s="79"/>
      <c r="E21" s="79">
        <v>0</v>
      </c>
      <c r="F21" s="79">
        <v>0</v>
      </c>
      <c r="G21" s="328">
        <v>96</v>
      </c>
      <c r="H21" s="79"/>
      <c r="I21" s="207" t="s">
        <v>2079</v>
      </c>
      <c r="J21" s="207" t="s">
        <v>1427</v>
      </c>
      <c r="K21" s="207" t="s">
        <v>1459</v>
      </c>
      <c r="L21" s="207" t="s">
        <v>2080</v>
      </c>
      <c r="M21" s="207" t="s">
        <v>2081</v>
      </c>
      <c r="N21" s="206"/>
      <c r="O21" s="147">
        <v>0</v>
      </c>
      <c r="P21" s="147">
        <v>6</v>
      </c>
      <c r="Q21" s="148">
        <v>117.12</v>
      </c>
      <c r="R21" s="149">
        <v>0.18</v>
      </c>
      <c r="S21" s="329">
        <f t="shared" si="0"/>
        <v>11243.52</v>
      </c>
      <c r="T21" s="157" t="s">
        <v>2084</v>
      </c>
      <c r="U21" s="329">
        <f t="shared" si="1"/>
        <v>2023.8335999999999</v>
      </c>
    </row>
    <row r="22" spans="1:21" s="138" customFormat="1" ht="94.5" customHeight="1" thickTop="1" thickBot="1">
      <c r="A22" s="79">
        <v>19</v>
      </c>
      <c r="B22" s="79" t="s">
        <v>1113</v>
      </c>
      <c r="C22" s="79">
        <v>48</v>
      </c>
      <c r="D22" s="79"/>
      <c r="E22" s="79">
        <v>0</v>
      </c>
      <c r="F22" s="79">
        <v>0</v>
      </c>
      <c r="G22" s="328">
        <v>48</v>
      </c>
      <c r="H22" s="79"/>
      <c r="I22" s="162" t="s">
        <v>1465</v>
      </c>
      <c r="J22" s="162" t="s">
        <v>1427</v>
      </c>
      <c r="K22" s="162" t="s">
        <v>1459</v>
      </c>
      <c r="L22" s="162" t="s">
        <v>2999</v>
      </c>
      <c r="M22" s="162" t="s">
        <v>3000</v>
      </c>
      <c r="N22" s="206"/>
      <c r="O22" s="147">
        <v>48</v>
      </c>
      <c r="P22" s="147">
        <v>6</v>
      </c>
      <c r="Q22" s="148">
        <v>122</v>
      </c>
      <c r="R22" s="149">
        <v>0.18</v>
      </c>
      <c r="S22" s="329">
        <f t="shared" si="0"/>
        <v>5856</v>
      </c>
      <c r="T22" s="157"/>
      <c r="U22" s="329">
        <f t="shared" si="1"/>
        <v>1054.08</v>
      </c>
    </row>
    <row r="23" spans="1:21" s="138" customFormat="1" ht="94.5" customHeight="1" thickTop="1" thickBot="1">
      <c r="A23" s="79">
        <v>20</v>
      </c>
      <c r="B23" s="79" t="s">
        <v>1114</v>
      </c>
      <c r="C23" s="79">
        <v>0</v>
      </c>
      <c r="D23" s="79"/>
      <c r="E23" s="79">
        <v>120</v>
      </c>
      <c r="F23" s="79"/>
      <c r="G23" s="328">
        <v>240</v>
      </c>
      <c r="H23" s="79"/>
      <c r="I23" s="162" t="s">
        <v>1446</v>
      </c>
      <c r="J23" s="162"/>
      <c r="K23" s="162"/>
      <c r="L23" s="162"/>
      <c r="M23" s="162"/>
      <c r="N23" s="206"/>
      <c r="O23" s="147">
        <v>120</v>
      </c>
      <c r="P23" s="147">
        <v>6</v>
      </c>
      <c r="Q23" s="148">
        <v>142</v>
      </c>
      <c r="R23" s="149">
        <v>0.18</v>
      </c>
      <c r="S23" s="329">
        <f t="shared" si="0"/>
        <v>34080</v>
      </c>
      <c r="T23" s="157" t="s">
        <v>1632</v>
      </c>
      <c r="U23" s="329">
        <f t="shared" si="1"/>
        <v>6134.4</v>
      </c>
    </row>
    <row r="24" spans="1:21" s="138" customFormat="1" ht="67.5" customHeight="1" thickTop="1" thickBot="1">
      <c r="A24" s="79">
        <v>21</v>
      </c>
      <c r="B24" s="207" t="s">
        <v>2073</v>
      </c>
      <c r="C24" s="79"/>
      <c r="D24" s="79"/>
      <c r="E24" s="79"/>
      <c r="F24" s="79"/>
      <c r="G24" s="328">
        <v>190</v>
      </c>
      <c r="H24" s="79"/>
      <c r="I24" s="207" t="s">
        <v>2073</v>
      </c>
      <c r="J24" s="291" t="s">
        <v>1647</v>
      </c>
      <c r="K24" s="291" t="s">
        <v>2955</v>
      </c>
      <c r="L24" s="292" t="s">
        <v>2956</v>
      </c>
      <c r="M24" s="291" t="s">
        <v>2957</v>
      </c>
      <c r="N24" s="293"/>
      <c r="O24" s="147"/>
      <c r="P24" s="147">
        <v>6</v>
      </c>
      <c r="Q24" s="148">
        <v>130</v>
      </c>
      <c r="R24" s="149">
        <v>0.18</v>
      </c>
      <c r="S24" s="329">
        <f t="shared" si="0"/>
        <v>24700</v>
      </c>
      <c r="T24" s="157" t="s">
        <v>2085</v>
      </c>
      <c r="U24" s="329">
        <f t="shared" si="1"/>
        <v>4446</v>
      </c>
    </row>
    <row r="25" spans="1:21" s="138" customFormat="1" ht="17.25" thickTop="1" thickBot="1">
      <c r="A25" s="79"/>
      <c r="B25" s="79"/>
      <c r="C25" s="79"/>
      <c r="D25" s="79"/>
      <c r="E25" s="79"/>
      <c r="F25" s="79"/>
      <c r="G25" s="311"/>
      <c r="H25" s="79"/>
      <c r="I25" s="162"/>
      <c r="J25" s="162"/>
      <c r="K25" s="162"/>
      <c r="L25" s="162"/>
      <c r="M25" s="162"/>
      <c r="N25" s="183"/>
      <c r="O25" s="147"/>
      <c r="P25" s="147"/>
      <c r="Q25" s="148"/>
      <c r="R25" s="149"/>
      <c r="S25" s="329"/>
      <c r="T25" s="157"/>
      <c r="U25" s="329"/>
    </row>
    <row r="26" spans="1:21" s="138" customFormat="1" ht="15.75" thickBot="1">
      <c r="A26" s="79"/>
      <c r="B26" s="79" t="s">
        <v>1015</v>
      </c>
      <c r="C26" s="79"/>
      <c r="D26" s="79"/>
      <c r="E26" s="79"/>
      <c r="F26" s="79"/>
      <c r="G26" s="309">
        <f>SUM(G4:G24)</f>
        <v>4114</v>
      </c>
      <c r="H26" s="79"/>
      <c r="I26" s="84"/>
      <c r="J26" s="58"/>
      <c r="K26" s="58"/>
      <c r="L26" s="58"/>
      <c r="M26" s="58"/>
      <c r="N26" s="59" t="s">
        <v>1186</v>
      </c>
      <c r="O26" s="75">
        <f>SUM(O4:O23)</f>
        <v>3732</v>
      </c>
      <c r="P26" s="57"/>
      <c r="Q26" s="85" t="s">
        <v>1187</v>
      </c>
      <c r="R26" s="101"/>
      <c r="S26" s="330">
        <f>SUM(S4:S25)</f>
        <v>254276.31999999998</v>
      </c>
      <c r="T26" s="158"/>
      <c r="U26" s="330">
        <f>SUM(U4:U25)</f>
        <v>45769.737600000008</v>
      </c>
    </row>
  </sheetData>
  <mergeCells count="1">
    <mergeCell ref="A1:T1"/>
  </mergeCells>
  <pageMargins left="0.31496062992126" right="0.31496062992126" top="0.55118110236220497" bottom="0.15748031496063" header="0.31496062992126" footer="0.31496062992126"/>
  <pageSetup paperSize="8" scale="46" orientation="landscape" horizontalDpi="300" verticalDpi="300"/>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dimension ref="A1:S19"/>
  <sheetViews>
    <sheetView showGridLines="0" topLeftCell="I3" zoomScale="70" zoomScaleNormal="70" workbookViewId="0">
      <selection activeCell="U6" sqref="U6"/>
    </sheetView>
  </sheetViews>
  <sheetFormatPr defaultColWidth="10.5703125" defaultRowHeight="15" customHeight="1"/>
  <cols>
    <col min="1" max="1" width="7.140625" style="216" bestFit="1" customWidth="1"/>
    <col min="2" max="2" width="10.5703125" style="216"/>
    <col min="3" max="4" width="22.42578125" style="216" customWidth="1"/>
    <col min="5" max="5" width="26.5703125" style="216" customWidth="1"/>
    <col min="6" max="7" width="10.5703125" style="216" customWidth="1"/>
    <col min="8" max="8" width="19.42578125" style="216" customWidth="1"/>
    <col min="9" max="9" width="10.5703125" style="216" customWidth="1"/>
    <col min="10" max="10" width="18" style="216" customWidth="1"/>
    <col min="11" max="11" width="19.5703125" style="216" customWidth="1"/>
    <col min="12" max="12" width="23.42578125" style="216" customWidth="1"/>
    <col min="13" max="14" width="17.140625" style="221" customWidth="1"/>
    <col min="15" max="15" width="16.42578125" style="222" customWidth="1"/>
    <col min="16" max="16" width="17.42578125" style="539" bestFit="1" customWidth="1"/>
    <col min="17" max="17" width="10.42578125" style="216" bestFit="1" customWidth="1"/>
    <col min="18" max="18" width="20.5703125" style="216" customWidth="1"/>
    <col min="19" max="19" width="34.5703125" style="216" customWidth="1"/>
    <col min="20" max="16384" width="10.5703125" style="216"/>
  </cols>
  <sheetData>
    <row r="1" spans="1:19" s="123" customFormat="1" ht="16.5" customHeight="1" thickBot="1">
      <c r="A1" s="580" t="s">
        <v>1172</v>
      </c>
      <c r="B1" s="581"/>
      <c r="C1" s="581"/>
      <c r="D1" s="581"/>
      <c r="E1" s="581"/>
      <c r="F1" s="581"/>
      <c r="G1" s="581"/>
      <c r="H1" s="581"/>
      <c r="I1" s="581"/>
      <c r="J1" s="581"/>
      <c r="K1" s="581"/>
      <c r="L1" s="581"/>
      <c r="M1" s="581"/>
      <c r="N1" s="581"/>
      <c r="O1" s="581"/>
      <c r="P1" s="581"/>
      <c r="Q1" s="581"/>
      <c r="R1" s="124"/>
      <c r="S1" s="212"/>
    </row>
    <row r="2" spans="1:19" s="128" customFormat="1" ht="26.25" thickBot="1">
      <c r="A2" s="125" t="s">
        <v>46</v>
      </c>
      <c r="B2" s="125" t="s">
        <v>1538</v>
      </c>
      <c r="C2" s="125" t="s">
        <v>47</v>
      </c>
      <c r="D2" s="125" t="s">
        <v>7</v>
      </c>
      <c r="E2" s="125" t="s">
        <v>48</v>
      </c>
      <c r="F2" s="125" t="s">
        <v>5</v>
      </c>
      <c r="G2" s="125" t="s">
        <v>6</v>
      </c>
      <c r="H2" s="169" t="s">
        <v>1122</v>
      </c>
      <c r="I2" s="125" t="s">
        <v>1124</v>
      </c>
      <c r="J2" s="125" t="s">
        <v>50</v>
      </c>
      <c r="K2" s="125" t="s">
        <v>7</v>
      </c>
      <c r="L2" s="125" t="s">
        <v>4</v>
      </c>
      <c r="M2" s="125" t="s">
        <v>1173</v>
      </c>
      <c r="N2" s="125" t="s">
        <v>3151</v>
      </c>
      <c r="O2" s="181" t="s">
        <v>1184</v>
      </c>
      <c r="P2" s="537" t="s">
        <v>3233</v>
      </c>
      <c r="Q2" s="125" t="s">
        <v>13</v>
      </c>
      <c r="R2" s="127" t="s">
        <v>1016</v>
      </c>
      <c r="S2" s="127" t="s">
        <v>2449</v>
      </c>
    </row>
    <row r="3" spans="1:19" s="123" customFormat="1" ht="86.25" customHeight="1" thickBot="1">
      <c r="A3" s="125">
        <v>1</v>
      </c>
      <c r="B3" s="125" t="s">
        <v>1618</v>
      </c>
      <c r="C3" s="125" t="s">
        <v>1084</v>
      </c>
      <c r="D3" s="125" t="s">
        <v>1085</v>
      </c>
      <c r="E3" s="125"/>
      <c r="F3" s="125">
        <v>2</v>
      </c>
      <c r="G3" s="125" t="s">
        <v>9</v>
      </c>
      <c r="H3" s="171" t="s">
        <v>1084</v>
      </c>
      <c r="I3" s="171" t="s">
        <v>1466</v>
      </c>
      <c r="J3" s="171" t="s">
        <v>1086</v>
      </c>
      <c r="K3" s="171" t="s">
        <v>1085</v>
      </c>
      <c r="L3" s="171"/>
      <c r="M3" s="213">
        <v>3676.3199999999997</v>
      </c>
      <c r="N3" s="213">
        <f>M3*F3</f>
        <v>7352.6399999999994</v>
      </c>
      <c r="O3" s="174">
        <v>0.12</v>
      </c>
      <c r="P3" s="538">
        <f>N3*O3</f>
        <v>882.31679999999994</v>
      </c>
      <c r="Q3" s="175"/>
      <c r="R3" s="171"/>
      <c r="S3" s="171" t="s">
        <v>3001</v>
      </c>
    </row>
    <row r="4" spans="1:19" s="123" customFormat="1" ht="86.25" customHeight="1" thickBot="1">
      <c r="A4" s="125">
        <v>2</v>
      </c>
      <c r="B4" s="125" t="s">
        <v>1619</v>
      </c>
      <c r="C4" s="125" t="s">
        <v>1087</v>
      </c>
      <c r="D4" s="125" t="s">
        <v>1088</v>
      </c>
      <c r="E4" s="125"/>
      <c r="F4" s="125">
        <v>3</v>
      </c>
      <c r="G4" s="125" t="s">
        <v>9</v>
      </c>
      <c r="H4" s="171" t="s">
        <v>1087</v>
      </c>
      <c r="I4" s="171" t="s">
        <v>1466</v>
      </c>
      <c r="J4" s="171" t="s">
        <v>1089</v>
      </c>
      <c r="K4" s="171" t="s">
        <v>1088</v>
      </c>
      <c r="L4" s="171"/>
      <c r="M4" s="213">
        <v>5244</v>
      </c>
      <c r="N4" s="213">
        <f t="shared" ref="N4:N18" si="0">M4*F4</f>
        <v>15732</v>
      </c>
      <c r="O4" s="174">
        <v>0.12</v>
      </c>
      <c r="P4" s="538">
        <f t="shared" ref="P4:P18" si="1">N4*O4</f>
        <v>1887.84</v>
      </c>
      <c r="Q4" s="175"/>
      <c r="R4" s="171"/>
      <c r="S4" s="171" t="s">
        <v>3002</v>
      </c>
    </row>
    <row r="5" spans="1:19" s="123" customFormat="1" ht="86.25" customHeight="1" thickBot="1">
      <c r="A5" s="125">
        <v>3</v>
      </c>
      <c r="B5" s="125" t="s">
        <v>1620</v>
      </c>
      <c r="C5" s="125" t="s">
        <v>1090</v>
      </c>
      <c r="D5" s="125" t="s">
        <v>1091</v>
      </c>
      <c r="E5" s="125"/>
      <c r="F5" s="125">
        <v>2</v>
      </c>
      <c r="G5" s="125" t="s">
        <v>9</v>
      </c>
      <c r="H5" s="171" t="s">
        <v>1090</v>
      </c>
      <c r="I5" s="171" t="s">
        <v>1466</v>
      </c>
      <c r="J5" s="171" t="s">
        <v>1092</v>
      </c>
      <c r="K5" s="171" t="s">
        <v>1091</v>
      </c>
      <c r="L5" s="171"/>
      <c r="M5" s="213">
        <v>4736.16</v>
      </c>
      <c r="N5" s="213">
        <f t="shared" si="0"/>
        <v>9472.32</v>
      </c>
      <c r="O5" s="174">
        <v>0.12</v>
      </c>
      <c r="P5" s="538">
        <f t="shared" si="1"/>
        <v>1136.6784</v>
      </c>
      <c r="Q5" s="175"/>
      <c r="R5" s="214"/>
      <c r="S5" s="214" t="s">
        <v>1092</v>
      </c>
    </row>
    <row r="6" spans="1:19" s="123" customFormat="1" ht="86.25" customHeight="1" thickBot="1">
      <c r="A6" s="125">
        <v>4</v>
      </c>
      <c r="B6" s="125" t="s">
        <v>1621</v>
      </c>
      <c r="C6" s="125" t="s">
        <v>1090</v>
      </c>
      <c r="D6" s="125" t="s">
        <v>1093</v>
      </c>
      <c r="E6" s="125"/>
      <c r="F6" s="125">
        <v>2</v>
      </c>
      <c r="G6" s="125" t="s">
        <v>9</v>
      </c>
      <c r="H6" s="171" t="s">
        <v>1090</v>
      </c>
      <c r="I6" s="171" t="s">
        <v>1466</v>
      </c>
      <c r="J6" s="171" t="s">
        <v>1094</v>
      </c>
      <c r="K6" s="171" t="s">
        <v>1093</v>
      </c>
      <c r="L6" s="171"/>
      <c r="M6" s="213">
        <v>4968</v>
      </c>
      <c r="N6" s="213">
        <f t="shared" si="0"/>
        <v>9936</v>
      </c>
      <c r="O6" s="174">
        <v>0.12</v>
      </c>
      <c r="P6" s="538">
        <f t="shared" si="1"/>
        <v>1192.32</v>
      </c>
      <c r="Q6" s="175"/>
      <c r="R6" s="214"/>
      <c r="S6" s="214" t="s">
        <v>3004</v>
      </c>
    </row>
    <row r="7" spans="1:19" s="123" customFormat="1" ht="61.5" customHeight="1" thickBot="1">
      <c r="A7" s="125">
        <v>5</v>
      </c>
      <c r="B7" s="125" t="s">
        <v>2114</v>
      </c>
      <c r="C7" s="215" t="s">
        <v>2087</v>
      </c>
      <c r="D7" s="215" t="s">
        <v>2090</v>
      </c>
      <c r="E7" s="125"/>
      <c r="F7" s="125"/>
      <c r="G7" s="125"/>
      <c r="H7" s="215" t="s">
        <v>2087</v>
      </c>
      <c r="I7" s="215" t="s">
        <v>2088</v>
      </c>
      <c r="J7" s="215" t="s">
        <v>2089</v>
      </c>
      <c r="K7" s="215" t="s">
        <v>2090</v>
      </c>
      <c r="L7" s="215"/>
      <c r="M7" s="213">
        <v>13110</v>
      </c>
      <c r="N7" s="213">
        <f t="shared" si="0"/>
        <v>0</v>
      </c>
      <c r="O7" s="174">
        <v>0.12</v>
      </c>
      <c r="P7" s="538">
        <f t="shared" si="1"/>
        <v>0</v>
      </c>
      <c r="Q7" s="175" t="s">
        <v>1633</v>
      </c>
      <c r="R7" s="214"/>
      <c r="S7" s="214" t="s">
        <v>2089</v>
      </c>
    </row>
    <row r="8" spans="1:19" s="123" customFormat="1" ht="61.5" customHeight="1" thickBot="1">
      <c r="A8" s="125">
        <v>6</v>
      </c>
      <c r="B8" s="125" t="s">
        <v>2115</v>
      </c>
      <c r="C8" s="215" t="s">
        <v>2087</v>
      </c>
      <c r="D8" s="215" t="s">
        <v>2092</v>
      </c>
      <c r="E8" s="125"/>
      <c r="F8" s="125"/>
      <c r="G8" s="125"/>
      <c r="H8" s="215" t="s">
        <v>2087</v>
      </c>
      <c r="I8" s="215" t="s">
        <v>2088</v>
      </c>
      <c r="J8" s="215" t="s">
        <v>2091</v>
      </c>
      <c r="K8" s="215" t="s">
        <v>2092</v>
      </c>
      <c r="L8" s="215"/>
      <c r="M8" s="213">
        <v>13110</v>
      </c>
      <c r="N8" s="213">
        <f t="shared" si="0"/>
        <v>0</v>
      </c>
      <c r="O8" s="174">
        <v>0.12</v>
      </c>
      <c r="P8" s="538">
        <f t="shared" si="1"/>
        <v>0</v>
      </c>
      <c r="Q8" s="175" t="s">
        <v>1633</v>
      </c>
      <c r="R8" s="214"/>
      <c r="S8" s="214" t="s">
        <v>2091</v>
      </c>
    </row>
    <row r="9" spans="1:19" s="123" customFormat="1" ht="61.5" customHeight="1" thickBot="1">
      <c r="A9" s="125">
        <v>7</v>
      </c>
      <c r="B9" s="125" t="s">
        <v>2116</v>
      </c>
      <c r="C9" s="215" t="s">
        <v>2093</v>
      </c>
      <c r="D9" s="215" t="s">
        <v>2095</v>
      </c>
      <c r="E9" s="125"/>
      <c r="F9" s="125"/>
      <c r="G9" s="125"/>
      <c r="H9" s="215" t="s">
        <v>2093</v>
      </c>
      <c r="I9" s="215" t="s">
        <v>1205</v>
      </c>
      <c r="J9" s="215" t="s">
        <v>2094</v>
      </c>
      <c r="K9" s="215" t="s">
        <v>2095</v>
      </c>
      <c r="L9" s="215"/>
      <c r="M9" s="213">
        <v>8280</v>
      </c>
      <c r="N9" s="213">
        <f t="shared" si="0"/>
        <v>0</v>
      </c>
      <c r="O9" s="174">
        <v>0.12</v>
      </c>
      <c r="P9" s="538">
        <f t="shared" si="1"/>
        <v>0</v>
      </c>
      <c r="Q9" s="175" t="s">
        <v>1633</v>
      </c>
      <c r="R9" s="214"/>
      <c r="S9" s="214" t="s">
        <v>2453</v>
      </c>
    </row>
    <row r="10" spans="1:19" ht="61.5" customHeight="1" thickBot="1">
      <c r="A10" s="125">
        <v>8</v>
      </c>
      <c r="B10" s="125" t="s">
        <v>2117</v>
      </c>
      <c r="C10" s="215" t="s">
        <v>2096</v>
      </c>
      <c r="D10" s="215" t="s">
        <v>2098</v>
      </c>
      <c r="E10" s="125"/>
      <c r="F10" s="125"/>
      <c r="G10" s="125"/>
      <c r="H10" s="215" t="s">
        <v>2096</v>
      </c>
      <c r="I10" s="215" t="s">
        <v>1205</v>
      </c>
      <c r="J10" s="215" t="s">
        <v>2097</v>
      </c>
      <c r="K10" s="215" t="s">
        <v>2098</v>
      </c>
      <c r="L10" s="215"/>
      <c r="M10" s="213">
        <v>10823.34</v>
      </c>
      <c r="N10" s="213">
        <f t="shared" si="0"/>
        <v>0</v>
      </c>
      <c r="O10" s="174">
        <v>0.12</v>
      </c>
      <c r="P10" s="538">
        <f t="shared" si="1"/>
        <v>0</v>
      </c>
      <c r="Q10" s="175" t="s">
        <v>1633</v>
      </c>
      <c r="R10" s="214"/>
      <c r="S10" s="214" t="s">
        <v>2454</v>
      </c>
    </row>
    <row r="11" spans="1:19" ht="61.5" customHeight="1" thickBot="1">
      <c r="A11" s="125">
        <v>9</v>
      </c>
      <c r="B11" s="125" t="s">
        <v>2118</v>
      </c>
      <c r="C11" s="215" t="s">
        <v>2099</v>
      </c>
      <c r="D11" s="215" t="s">
        <v>2101</v>
      </c>
      <c r="E11" s="125"/>
      <c r="F11" s="125"/>
      <c r="G11" s="125"/>
      <c r="H11" s="215" t="s">
        <v>2099</v>
      </c>
      <c r="I11" s="215" t="s">
        <v>1533</v>
      </c>
      <c r="J11" s="215" t="s">
        <v>2100</v>
      </c>
      <c r="K11" s="215" t="s">
        <v>2101</v>
      </c>
      <c r="L11" s="215"/>
      <c r="M11" s="213">
        <v>9134.2200000000012</v>
      </c>
      <c r="N11" s="213">
        <f t="shared" si="0"/>
        <v>0</v>
      </c>
      <c r="O11" s="174">
        <v>0.12</v>
      </c>
      <c r="P11" s="538">
        <f t="shared" si="1"/>
        <v>0</v>
      </c>
      <c r="Q11" s="175" t="s">
        <v>1633</v>
      </c>
      <c r="R11" s="214"/>
      <c r="S11" s="214" t="s">
        <v>2100</v>
      </c>
    </row>
    <row r="12" spans="1:19" ht="61.5" customHeight="1" thickBot="1">
      <c r="A12" s="125">
        <v>10</v>
      </c>
      <c r="B12" s="125" t="s">
        <v>2119</v>
      </c>
      <c r="C12" s="215" t="s">
        <v>2099</v>
      </c>
      <c r="D12" s="215" t="s">
        <v>2103</v>
      </c>
      <c r="E12" s="125"/>
      <c r="F12" s="125"/>
      <c r="G12" s="125"/>
      <c r="H12" s="215" t="s">
        <v>2099</v>
      </c>
      <c r="I12" s="215" t="s">
        <v>1533</v>
      </c>
      <c r="J12" s="215" t="s">
        <v>2102</v>
      </c>
      <c r="K12" s="215" t="s">
        <v>2103</v>
      </c>
      <c r="L12" s="215"/>
      <c r="M12" s="213">
        <v>12491.759999999998</v>
      </c>
      <c r="N12" s="213">
        <f t="shared" si="0"/>
        <v>0</v>
      </c>
      <c r="O12" s="174">
        <v>0.12</v>
      </c>
      <c r="P12" s="538">
        <f t="shared" si="1"/>
        <v>0</v>
      </c>
      <c r="Q12" s="175" t="s">
        <v>1633</v>
      </c>
      <c r="R12" s="214"/>
      <c r="S12" s="214" t="s">
        <v>2102</v>
      </c>
    </row>
    <row r="13" spans="1:19" ht="61.5" customHeight="1" thickBot="1">
      <c r="A13" s="125">
        <v>11</v>
      </c>
      <c r="B13" s="125" t="s">
        <v>2120</v>
      </c>
      <c r="C13" s="215" t="s">
        <v>2104</v>
      </c>
      <c r="D13" s="215" t="s">
        <v>2101</v>
      </c>
      <c r="E13" s="125"/>
      <c r="F13" s="125"/>
      <c r="G13" s="125"/>
      <c r="H13" s="215" t="s">
        <v>2104</v>
      </c>
      <c r="I13" s="215" t="s">
        <v>1533</v>
      </c>
      <c r="J13" s="215" t="s">
        <v>2105</v>
      </c>
      <c r="K13" s="215" t="s">
        <v>2101</v>
      </c>
      <c r="L13" s="215"/>
      <c r="M13" s="213">
        <v>10254.779999999999</v>
      </c>
      <c r="N13" s="213">
        <f t="shared" si="0"/>
        <v>0</v>
      </c>
      <c r="O13" s="174">
        <v>0.12</v>
      </c>
      <c r="P13" s="538">
        <f t="shared" si="1"/>
        <v>0</v>
      </c>
      <c r="Q13" s="175" t="s">
        <v>1633</v>
      </c>
      <c r="R13" s="214"/>
      <c r="S13" s="214" t="s">
        <v>2105</v>
      </c>
    </row>
    <row r="14" spans="1:19" ht="61.5" customHeight="1" thickBot="1">
      <c r="A14" s="125">
        <v>12</v>
      </c>
      <c r="B14" s="125" t="s">
        <v>2121</v>
      </c>
      <c r="C14" s="215" t="s">
        <v>2104</v>
      </c>
      <c r="D14" s="215" t="s">
        <v>2103</v>
      </c>
      <c r="E14" s="125"/>
      <c r="F14" s="125"/>
      <c r="G14" s="125"/>
      <c r="H14" s="215" t="s">
        <v>2104</v>
      </c>
      <c r="I14" s="215" t="s">
        <v>1533</v>
      </c>
      <c r="J14" s="215" t="s">
        <v>2106</v>
      </c>
      <c r="K14" s="215" t="s">
        <v>2103</v>
      </c>
      <c r="L14" s="215"/>
      <c r="M14" s="213">
        <v>14865.359999999999</v>
      </c>
      <c r="N14" s="213">
        <f t="shared" si="0"/>
        <v>0</v>
      </c>
      <c r="O14" s="174">
        <v>0.12</v>
      </c>
      <c r="P14" s="538">
        <f t="shared" si="1"/>
        <v>0</v>
      </c>
      <c r="Q14" s="175" t="s">
        <v>1633</v>
      </c>
      <c r="R14" s="214"/>
      <c r="S14" s="214" t="s">
        <v>2106</v>
      </c>
    </row>
    <row r="15" spans="1:19" ht="61.5" customHeight="1" thickBot="1">
      <c r="A15" s="125">
        <v>13</v>
      </c>
      <c r="B15" s="125" t="s">
        <v>2122</v>
      </c>
      <c r="C15" s="215" t="s">
        <v>2107</v>
      </c>
      <c r="D15" s="215" t="s">
        <v>2109</v>
      </c>
      <c r="E15" s="125"/>
      <c r="F15" s="125"/>
      <c r="G15" s="125"/>
      <c r="H15" s="215" t="s">
        <v>2107</v>
      </c>
      <c r="I15" s="215" t="s">
        <v>1533</v>
      </c>
      <c r="J15" s="215" t="s">
        <v>2108</v>
      </c>
      <c r="K15" s="215" t="s">
        <v>2109</v>
      </c>
      <c r="L15" s="215"/>
      <c r="M15" s="213">
        <v>3312</v>
      </c>
      <c r="N15" s="213">
        <f t="shared" si="0"/>
        <v>0</v>
      </c>
      <c r="O15" s="174">
        <v>0.12</v>
      </c>
      <c r="P15" s="538">
        <f t="shared" si="1"/>
        <v>0</v>
      </c>
      <c r="Q15" s="175" t="s">
        <v>1633</v>
      </c>
      <c r="R15" s="214"/>
      <c r="S15" s="214" t="s">
        <v>3006</v>
      </c>
    </row>
    <row r="16" spans="1:19" ht="61.5" customHeight="1" thickBot="1">
      <c r="A16" s="125"/>
      <c r="B16" s="125"/>
      <c r="C16" s="215"/>
      <c r="D16" s="215"/>
      <c r="E16" s="125"/>
      <c r="F16" s="125"/>
      <c r="G16" s="125"/>
      <c r="H16" s="215"/>
      <c r="I16" s="215"/>
      <c r="J16" s="215"/>
      <c r="K16" s="215"/>
      <c r="L16" s="215"/>
      <c r="M16" s="213">
        <v>3312</v>
      </c>
      <c r="N16" s="213">
        <f t="shared" si="0"/>
        <v>0</v>
      </c>
      <c r="O16" s="174">
        <v>0.12</v>
      </c>
      <c r="P16" s="538">
        <f t="shared" si="1"/>
        <v>0</v>
      </c>
      <c r="Q16" s="175"/>
      <c r="R16" s="214"/>
      <c r="S16" s="214" t="s">
        <v>3007</v>
      </c>
    </row>
    <row r="17" spans="1:19" ht="61.5" customHeight="1" thickBot="1">
      <c r="A17" s="125">
        <v>14</v>
      </c>
      <c r="B17" s="125" t="s">
        <v>2123</v>
      </c>
      <c r="C17" s="215" t="s">
        <v>2110</v>
      </c>
      <c r="D17" s="215" t="s">
        <v>2112</v>
      </c>
      <c r="E17" s="125"/>
      <c r="F17" s="125"/>
      <c r="G17" s="125"/>
      <c r="H17" s="215" t="s">
        <v>2110</v>
      </c>
      <c r="I17" s="215" t="s">
        <v>1533</v>
      </c>
      <c r="J17" s="215" t="s">
        <v>2111</v>
      </c>
      <c r="K17" s="215" t="s">
        <v>2112</v>
      </c>
      <c r="L17" s="215"/>
      <c r="M17" s="213">
        <v>243.7281596268283</v>
      </c>
      <c r="N17" s="213">
        <f t="shared" si="0"/>
        <v>0</v>
      </c>
      <c r="O17" s="174">
        <v>0.12</v>
      </c>
      <c r="P17" s="538">
        <f t="shared" si="1"/>
        <v>0</v>
      </c>
      <c r="Q17" s="175" t="s">
        <v>1633</v>
      </c>
      <c r="R17" s="214"/>
      <c r="S17" s="214" t="s">
        <v>2111</v>
      </c>
    </row>
    <row r="18" spans="1:19" ht="61.5" customHeight="1" thickBot="1">
      <c r="A18" s="125">
        <v>15</v>
      </c>
      <c r="B18" s="125" t="s">
        <v>2124</v>
      </c>
      <c r="C18" s="215" t="s">
        <v>2113</v>
      </c>
      <c r="D18" s="215"/>
      <c r="E18" s="125"/>
      <c r="F18" s="125"/>
      <c r="G18" s="125"/>
      <c r="H18" s="215" t="s">
        <v>2113</v>
      </c>
      <c r="I18" s="215" t="s">
        <v>1190</v>
      </c>
      <c r="J18" s="215"/>
      <c r="K18" s="215"/>
      <c r="L18" s="215"/>
      <c r="M18" s="213">
        <v>6210</v>
      </c>
      <c r="N18" s="213">
        <f t="shared" si="0"/>
        <v>0</v>
      </c>
      <c r="O18" s="174">
        <v>0.12</v>
      </c>
      <c r="P18" s="538">
        <f t="shared" si="1"/>
        <v>0</v>
      </c>
      <c r="Q18" s="175" t="s">
        <v>1633</v>
      </c>
      <c r="R18" s="214"/>
      <c r="S18" s="217" t="s">
        <v>3005</v>
      </c>
    </row>
    <row r="19" spans="1:19" s="220" customFormat="1" ht="15" customHeight="1" thickBot="1">
      <c r="A19" s="125"/>
      <c r="B19" s="125"/>
      <c r="C19" s="125"/>
      <c r="D19" s="125"/>
      <c r="E19" s="125"/>
      <c r="F19" s="125">
        <f>SUM(F3:F6)</f>
        <v>9</v>
      </c>
      <c r="G19" s="125"/>
      <c r="H19" s="177"/>
      <c r="I19" s="113"/>
      <c r="J19" s="113"/>
      <c r="K19" s="113"/>
      <c r="L19" s="113" t="s">
        <v>1186</v>
      </c>
      <c r="M19" s="218" t="s">
        <v>1187</v>
      </c>
      <c r="N19" s="218">
        <f>SUM(N3:N18)</f>
        <v>42492.959999999999</v>
      </c>
      <c r="O19" s="181"/>
      <c r="P19" s="537">
        <f>SUM(P3:P18)</f>
        <v>5099.1551999999992</v>
      </c>
      <c r="Q19" s="179"/>
      <c r="R19" s="219"/>
      <c r="S19" s="219"/>
    </row>
  </sheetData>
  <mergeCells count="1">
    <mergeCell ref="A1:Q1"/>
  </mergeCells>
  <pageMargins left="0.31496062992126" right="0.31496062992126" top="0.35433070866141703" bottom="0.15748031496063" header="0.31496062992126" footer="0.31496062992126"/>
  <pageSetup paperSize="8" scale="39" orientation="landscape" horizontalDpi="300" verticalDpi="300"/>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pageSetUpPr fitToPage="1"/>
  </sheetPr>
  <dimension ref="A1:R10"/>
  <sheetViews>
    <sheetView showGridLines="0" topLeftCell="D7" zoomScale="90" zoomScaleNormal="90" zoomScalePageLayoutView="87" workbookViewId="0">
      <selection activeCell="N9" sqref="N9"/>
    </sheetView>
  </sheetViews>
  <sheetFormatPr defaultColWidth="10.42578125" defaultRowHeight="15" customHeight="1"/>
  <cols>
    <col min="1" max="1" width="4.5703125" style="16" bestFit="1" customWidth="1"/>
    <col min="2" max="2" width="7.85546875" style="16" customWidth="1"/>
    <col min="3" max="3" width="29" style="17" customWidth="1"/>
    <col min="4" max="4" width="20" style="16" customWidth="1"/>
    <col min="5" max="5" width="21.5703125" style="16" customWidth="1"/>
    <col min="6" max="6" width="10.42578125" style="327" customWidth="1"/>
    <col min="7" max="7" width="6.42578125" style="16" bestFit="1" customWidth="1"/>
    <col min="8" max="9" width="15.42578125" style="19" customWidth="1"/>
    <col min="10" max="10" width="19.42578125" style="19" customWidth="1"/>
    <col min="11" max="11" width="4.5703125" style="19" bestFit="1" customWidth="1"/>
    <col min="12" max="12" width="14.42578125" style="99" bestFit="1" customWidth="1"/>
    <col min="13" max="13" width="18.42578125" style="99" customWidth="1"/>
    <col min="14" max="14" width="10.42578125" style="19" customWidth="1"/>
    <col min="15" max="15" width="16.140625" style="99" customWidth="1"/>
    <col min="16" max="16" width="11.42578125" style="19" customWidth="1"/>
    <col min="17" max="18" width="29.42578125" style="16" customWidth="1"/>
    <col min="19" max="16384" width="10.42578125" style="16"/>
  </cols>
  <sheetData>
    <row r="1" spans="1:18" ht="17.25" customHeight="1" thickTop="1" thickBot="1">
      <c r="A1" s="582" t="s">
        <v>1081</v>
      </c>
      <c r="B1" s="571"/>
      <c r="C1" s="571"/>
      <c r="D1" s="571"/>
      <c r="E1" s="571"/>
      <c r="F1" s="571"/>
      <c r="G1" s="571"/>
      <c r="H1" s="571"/>
      <c r="I1" s="571"/>
      <c r="J1" s="571"/>
      <c r="K1" s="571"/>
      <c r="L1" s="571"/>
      <c r="M1" s="571"/>
      <c r="N1" s="571"/>
      <c r="O1" s="571"/>
      <c r="P1" s="572"/>
      <c r="Q1" s="155"/>
      <c r="R1" s="156"/>
    </row>
    <row r="2" spans="1:18" s="2" customFormat="1" ht="30.75" thickBot="1">
      <c r="A2" s="49" t="s">
        <v>2</v>
      </c>
      <c r="B2" s="49" t="s">
        <v>1538</v>
      </c>
      <c r="C2" s="49" t="s">
        <v>34</v>
      </c>
      <c r="D2" s="49" t="s">
        <v>3</v>
      </c>
      <c r="E2" s="49" t="s">
        <v>48</v>
      </c>
      <c r="F2" s="339"/>
      <c r="G2" s="49" t="s">
        <v>6</v>
      </c>
      <c r="H2" s="67" t="s">
        <v>1122</v>
      </c>
      <c r="I2" s="49" t="s">
        <v>7</v>
      </c>
      <c r="J2" s="49" t="s">
        <v>4</v>
      </c>
      <c r="K2" s="49" t="s">
        <v>1183</v>
      </c>
      <c r="L2" s="55" t="s">
        <v>1173</v>
      </c>
      <c r="M2" s="55" t="s">
        <v>1174</v>
      </c>
      <c r="N2" s="49" t="s">
        <v>1184</v>
      </c>
      <c r="O2" s="55" t="s">
        <v>1185</v>
      </c>
      <c r="P2" s="49" t="s">
        <v>13</v>
      </c>
      <c r="Q2" s="50" t="s">
        <v>1016</v>
      </c>
      <c r="R2" s="50" t="s">
        <v>1018</v>
      </c>
    </row>
    <row r="3" spans="1:18" s="2" customFormat="1" ht="81" customHeight="1" thickTop="1" thickBot="1">
      <c r="A3" s="49">
        <v>1</v>
      </c>
      <c r="B3" s="49" t="s">
        <v>1622</v>
      </c>
      <c r="C3" s="49" t="s">
        <v>744</v>
      </c>
      <c r="D3" s="49" t="s">
        <v>745</v>
      </c>
      <c r="E3" s="49"/>
      <c r="F3" s="328">
        <v>6</v>
      </c>
      <c r="G3" s="49" t="s">
        <v>9</v>
      </c>
      <c r="H3" s="68" t="s">
        <v>1467</v>
      </c>
      <c r="I3" s="68" t="s">
        <v>745</v>
      </c>
      <c r="J3" s="73"/>
      <c r="K3" s="72">
        <v>6</v>
      </c>
      <c r="L3" s="87">
        <v>6500</v>
      </c>
      <c r="M3" s="87">
        <f t="shared" ref="M3:M9" si="0">L3*F3</f>
        <v>39000</v>
      </c>
      <c r="N3" s="88">
        <v>0.12</v>
      </c>
      <c r="O3" s="87">
        <f t="shared" ref="O3:O8" si="1">N3*M3</f>
        <v>4680</v>
      </c>
      <c r="P3" s="69"/>
      <c r="Q3" s="72"/>
      <c r="R3" s="72" t="s">
        <v>2421</v>
      </c>
    </row>
    <row r="4" spans="1:18" s="2" customFormat="1" ht="81" customHeight="1" thickTop="1" thickBot="1">
      <c r="A4" s="49">
        <v>2</v>
      </c>
      <c r="B4" s="49" t="s">
        <v>1623</v>
      </c>
      <c r="C4" s="49" t="s">
        <v>746</v>
      </c>
      <c r="D4" s="49" t="s">
        <v>747</v>
      </c>
      <c r="E4" s="49"/>
      <c r="F4" s="328">
        <v>3</v>
      </c>
      <c r="G4" s="49" t="s">
        <v>9</v>
      </c>
      <c r="H4" s="68" t="s">
        <v>1468</v>
      </c>
      <c r="I4" s="68" t="s">
        <v>747</v>
      </c>
      <c r="J4" s="73"/>
      <c r="K4" s="72">
        <v>3</v>
      </c>
      <c r="L4" s="87">
        <v>12500</v>
      </c>
      <c r="M4" s="87">
        <f t="shared" si="0"/>
        <v>37500</v>
      </c>
      <c r="N4" s="88">
        <v>0.12</v>
      </c>
      <c r="O4" s="87">
        <f t="shared" si="1"/>
        <v>4500</v>
      </c>
      <c r="P4" s="69"/>
      <c r="Q4" s="50"/>
      <c r="R4" s="68" t="s">
        <v>747</v>
      </c>
    </row>
    <row r="5" spans="1:18" s="2" customFormat="1" ht="81" customHeight="1" thickTop="1" thickBot="1">
      <c r="A5" s="49">
        <v>3</v>
      </c>
      <c r="B5" s="49" t="s">
        <v>1624</v>
      </c>
      <c r="C5" s="49" t="s">
        <v>748</v>
      </c>
      <c r="D5" s="49" t="s">
        <v>749</v>
      </c>
      <c r="E5" s="49"/>
      <c r="F5" s="328">
        <v>3</v>
      </c>
      <c r="G5" s="49" t="s">
        <v>9</v>
      </c>
      <c r="H5" s="68" t="s">
        <v>748</v>
      </c>
      <c r="I5" s="68" t="s">
        <v>749</v>
      </c>
      <c r="J5" s="73"/>
      <c r="K5" s="72">
        <v>3</v>
      </c>
      <c r="L5" s="87">
        <v>18500</v>
      </c>
      <c r="M5" s="87">
        <f t="shared" si="0"/>
        <v>55500</v>
      </c>
      <c r="N5" s="88">
        <v>0.12</v>
      </c>
      <c r="O5" s="87">
        <f t="shared" si="1"/>
        <v>6660</v>
      </c>
      <c r="P5" s="92" t="s">
        <v>2129</v>
      </c>
      <c r="Q5" s="73"/>
      <c r="R5" s="50"/>
    </row>
    <row r="6" spans="1:18" s="2" customFormat="1" ht="154.5" customHeight="1" thickTop="1" thickBot="1">
      <c r="A6" s="49">
        <v>4</v>
      </c>
      <c r="B6" s="49" t="s">
        <v>2130</v>
      </c>
      <c r="C6" s="86" t="s">
        <v>2125</v>
      </c>
      <c r="D6" s="86" t="s">
        <v>2126</v>
      </c>
      <c r="E6" s="49"/>
      <c r="F6" s="328">
        <v>12</v>
      </c>
      <c r="G6" s="49"/>
      <c r="H6" s="86" t="s">
        <v>2125</v>
      </c>
      <c r="I6" s="86" t="s">
        <v>2324</v>
      </c>
      <c r="J6" s="91"/>
      <c r="K6" s="93"/>
      <c r="L6" s="87">
        <v>1870</v>
      </c>
      <c r="M6" s="87">
        <f t="shared" si="0"/>
        <v>22440</v>
      </c>
      <c r="N6" s="88">
        <v>0.12</v>
      </c>
      <c r="O6" s="87">
        <f t="shared" si="1"/>
        <v>2692.7999999999997</v>
      </c>
      <c r="P6" s="74" t="s">
        <v>1633</v>
      </c>
      <c r="Q6" s="52"/>
      <c r="R6" s="49" t="s">
        <v>2422</v>
      </c>
    </row>
    <row r="7" spans="1:18" s="2" customFormat="1" ht="78" customHeight="1" thickTop="1" thickBot="1">
      <c r="A7" s="49">
        <v>5</v>
      </c>
      <c r="B7" s="49" t="s">
        <v>2131</v>
      </c>
      <c r="C7" s="86" t="s">
        <v>2127</v>
      </c>
      <c r="D7" s="86" t="s">
        <v>2128</v>
      </c>
      <c r="E7" s="49"/>
      <c r="F7" s="328">
        <v>1</v>
      </c>
      <c r="G7" s="49"/>
      <c r="H7" s="86" t="s">
        <v>2127</v>
      </c>
      <c r="I7" s="86"/>
      <c r="J7" s="91"/>
      <c r="K7" s="93"/>
      <c r="L7" s="87">
        <v>1420</v>
      </c>
      <c r="M7" s="87">
        <f t="shared" si="0"/>
        <v>1420</v>
      </c>
      <c r="N7" s="88">
        <v>0.12</v>
      </c>
      <c r="O7" s="87">
        <f t="shared" si="1"/>
        <v>170.4</v>
      </c>
      <c r="P7" s="74" t="s">
        <v>1633</v>
      </c>
      <c r="Q7" s="52"/>
      <c r="R7" s="49" t="s">
        <v>2423</v>
      </c>
    </row>
    <row r="8" spans="1:18" s="2" customFormat="1" ht="93.75" customHeight="1" thickTop="1" thickBot="1">
      <c r="A8" s="49">
        <v>6</v>
      </c>
      <c r="B8" s="49" t="s">
        <v>2132</v>
      </c>
      <c r="C8" s="86" t="s">
        <v>1363</v>
      </c>
      <c r="D8" s="86" t="s">
        <v>2078</v>
      </c>
      <c r="E8" s="49"/>
      <c r="F8" s="328">
        <v>0</v>
      </c>
      <c r="G8" s="49"/>
      <c r="H8" s="86" t="s">
        <v>1363</v>
      </c>
      <c r="I8" s="86" t="s">
        <v>2078</v>
      </c>
      <c r="J8" s="91"/>
      <c r="K8" s="93"/>
      <c r="L8" s="87">
        <v>200</v>
      </c>
      <c r="M8" s="87">
        <f t="shared" si="0"/>
        <v>0</v>
      </c>
      <c r="N8" s="88">
        <v>0.12</v>
      </c>
      <c r="O8" s="87">
        <f t="shared" si="1"/>
        <v>0</v>
      </c>
      <c r="P8" s="74" t="s">
        <v>1633</v>
      </c>
      <c r="Q8" s="52"/>
      <c r="R8" s="49" t="s">
        <v>2424</v>
      </c>
    </row>
    <row r="9" spans="1:18" s="2" customFormat="1" ht="93.75" customHeight="1" thickTop="1" thickBot="1">
      <c r="A9" s="49"/>
      <c r="B9" s="49"/>
      <c r="C9" s="86"/>
      <c r="D9" s="86"/>
      <c r="E9" s="49"/>
      <c r="F9" s="376">
        <v>6</v>
      </c>
      <c r="G9" s="49"/>
      <c r="H9" s="86"/>
      <c r="I9" s="86"/>
      <c r="J9" s="91"/>
      <c r="K9" s="93"/>
      <c r="L9" s="87">
        <v>550</v>
      </c>
      <c r="M9" s="87">
        <f t="shared" si="0"/>
        <v>3300</v>
      </c>
      <c r="N9" s="88">
        <v>0.12</v>
      </c>
      <c r="O9" s="87">
        <f>N9*M9</f>
        <v>396</v>
      </c>
      <c r="P9" s="74"/>
      <c r="Q9" s="52"/>
      <c r="R9" s="49" t="s">
        <v>3008</v>
      </c>
    </row>
    <row r="10" spans="1:18" s="12" customFormat="1" ht="15" customHeight="1" thickBot="1">
      <c r="A10" s="49"/>
      <c r="B10" s="49"/>
      <c r="C10" s="49" t="s">
        <v>12</v>
      </c>
      <c r="D10" s="49"/>
      <c r="E10" s="49"/>
      <c r="F10" s="340">
        <f>SUM(F3:F9)</f>
        <v>31</v>
      </c>
      <c r="G10" s="49"/>
      <c r="H10" s="70"/>
      <c r="I10" s="51"/>
      <c r="J10" s="53" t="s">
        <v>1186</v>
      </c>
      <c r="K10" s="53"/>
      <c r="L10" s="56" t="s">
        <v>1187</v>
      </c>
      <c r="M10" s="56">
        <f>SUM(M3:M8)</f>
        <v>155860</v>
      </c>
      <c r="N10" s="53" t="s">
        <v>1188</v>
      </c>
      <c r="O10" s="56">
        <f>SUM(O3:O8)</f>
        <v>18703.2</v>
      </c>
      <c r="P10" s="71"/>
      <c r="Q10" s="94"/>
      <c r="R10" s="94"/>
    </row>
  </sheetData>
  <mergeCells count="1">
    <mergeCell ref="A1:P1"/>
  </mergeCells>
  <pageMargins left="0.196850393700787" right="0.196850393700787" top="0.39370078740157499" bottom="0.196850393700787" header="0.31496062992126" footer="0.31496062992126"/>
  <pageSetup paperSize="8" scale="46" fitToHeight="0" orientation="landscape" horizontalDpi="300" verticalDpi="300"/>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dimension ref="A1:P22"/>
  <sheetViews>
    <sheetView showGridLines="0" topLeftCell="D1" zoomScale="85" zoomScaleNormal="85" workbookViewId="0">
      <selection activeCell="K3" sqref="K3"/>
    </sheetView>
  </sheetViews>
  <sheetFormatPr defaultColWidth="8.5703125" defaultRowHeight="15" customHeight="1"/>
  <cols>
    <col min="1" max="1" width="7" style="227" customWidth="1"/>
    <col min="2" max="2" width="28.42578125" style="233" customWidth="1"/>
    <col min="3" max="3" width="16.5703125" style="233" customWidth="1"/>
    <col min="4" max="4" width="17.42578125" style="227" customWidth="1"/>
    <col min="5" max="5" width="8.5703125" style="332"/>
    <col min="6" max="6" width="5.42578125" style="234" bestFit="1" customWidth="1"/>
    <col min="7" max="7" width="16.42578125" style="232" customWidth="1"/>
    <col min="8" max="8" width="19.85546875" style="232" customWidth="1"/>
    <col min="9" max="9" width="18.5703125" style="232" customWidth="1"/>
    <col min="10" max="10" width="18.5703125" style="235" customWidth="1"/>
    <col min="11" max="11" width="8.5703125" style="232"/>
    <col min="12" max="12" width="15.85546875" style="333" customWidth="1"/>
    <col min="13" max="13" width="11.5703125" style="232" customWidth="1"/>
    <col min="14" max="14" width="19.5703125" style="227" customWidth="1"/>
    <col min="15" max="15" width="21.42578125" style="227" customWidth="1"/>
    <col min="16" max="16" width="15.85546875" style="333" customWidth="1"/>
    <col min="17" max="16384" width="8.5703125" style="227"/>
  </cols>
  <sheetData>
    <row r="1" spans="1:16" s="35" customFormat="1" ht="17.25" customHeight="1" thickTop="1" thickBot="1">
      <c r="A1" s="559" t="s">
        <v>1082</v>
      </c>
      <c r="B1" s="560"/>
      <c r="C1" s="560"/>
      <c r="D1" s="560"/>
      <c r="E1" s="560"/>
      <c r="F1" s="560"/>
      <c r="G1" s="560"/>
      <c r="H1" s="560"/>
      <c r="I1" s="560"/>
      <c r="J1" s="560"/>
      <c r="K1" s="560"/>
      <c r="L1" s="560"/>
      <c r="M1" s="568"/>
      <c r="P1" s="76"/>
    </row>
    <row r="2" spans="1:16" s="137" customFormat="1" ht="30.75" thickBot="1">
      <c r="A2" s="79" t="s">
        <v>2</v>
      </c>
      <c r="B2" s="79" t="s">
        <v>34</v>
      </c>
      <c r="C2" s="79" t="s">
        <v>173</v>
      </c>
      <c r="D2" s="79" t="s">
        <v>4</v>
      </c>
      <c r="E2" s="309" t="s">
        <v>722</v>
      </c>
      <c r="F2" s="79" t="s">
        <v>6</v>
      </c>
      <c r="G2" s="80" t="s">
        <v>1122</v>
      </c>
      <c r="H2" s="79" t="s">
        <v>7</v>
      </c>
      <c r="I2" s="79" t="s">
        <v>4</v>
      </c>
      <c r="J2" s="81" t="s">
        <v>1173</v>
      </c>
      <c r="K2" s="79" t="s">
        <v>1184</v>
      </c>
      <c r="L2" s="319" t="s">
        <v>722</v>
      </c>
      <c r="M2" s="79" t="s">
        <v>13</v>
      </c>
      <c r="N2" s="145" t="s">
        <v>1016</v>
      </c>
      <c r="O2" s="145" t="s">
        <v>1018</v>
      </c>
      <c r="P2" s="319" t="s">
        <v>2978</v>
      </c>
    </row>
    <row r="3" spans="1:16" s="138" customFormat="1" ht="85.5" customHeight="1" thickTop="1" thickBot="1">
      <c r="A3" s="79">
        <v>1</v>
      </c>
      <c r="B3" s="79" t="s">
        <v>989</v>
      </c>
      <c r="C3" s="79" t="s">
        <v>990</v>
      </c>
      <c r="D3" s="79"/>
      <c r="E3" s="328">
        <v>6</v>
      </c>
      <c r="F3" s="79" t="s">
        <v>9</v>
      </c>
      <c r="G3" s="162" t="s">
        <v>989</v>
      </c>
      <c r="H3" s="162" t="s">
        <v>990</v>
      </c>
      <c r="I3" s="223"/>
      <c r="J3" s="148">
        <v>805</v>
      </c>
      <c r="K3" s="149">
        <v>0.18</v>
      </c>
      <c r="L3" s="329">
        <f t="shared" ref="L3:L21" si="0">E3*J3</f>
        <v>4830</v>
      </c>
      <c r="M3" s="157"/>
      <c r="N3" s="223"/>
      <c r="O3" s="162" t="s">
        <v>990</v>
      </c>
      <c r="P3" s="329">
        <f t="shared" ref="P3:P21" si="1">L3*K3</f>
        <v>869.4</v>
      </c>
    </row>
    <row r="4" spans="1:16" s="138" customFormat="1" ht="85.5" customHeight="1" thickTop="1" thickBot="1">
      <c r="A4" s="79">
        <v>2</v>
      </c>
      <c r="B4" s="79" t="s">
        <v>991</v>
      </c>
      <c r="C4" s="79" t="s">
        <v>992</v>
      </c>
      <c r="D4" s="79"/>
      <c r="E4" s="328">
        <v>6</v>
      </c>
      <c r="F4" s="79" t="s">
        <v>9</v>
      </c>
      <c r="G4" s="162" t="s">
        <v>2133</v>
      </c>
      <c r="H4" s="162" t="s">
        <v>2134</v>
      </c>
      <c r="I4" s="223"/>
      <c r="J4" s="148">
        <v>1782.5</v>
      </c>
      <c r="K4" s="149">
        <v>0.18</v>
      </c>
      <c r="L4" s="329">
        <f t="shared" si="0"/>
        <v>10695</v>
      </c>
      <c r="M4" s="157"/>
      <c r="N4" s="223"/>
      <c r="O4" s="162" t="s">
        <v>2134</v>
      </c>
      <c r="P4" s="329">
        <f t="shared" si="1"/>
        <v>1925.1</v>
      </c>
    </row>
    <row r="5" spans="1:16" s="138" customFormat="1" ht="85.5" customHeight="1" thickTop="1" thickBot="1">
      <c r="A5" s="79">
        <v>3</v>
      </c>
      <c r="B5" s="207" t="s">
        <v>2135</v>
      </c>
      <c r="C5" s="207" t="s">
        <v>2136</v>
      </c>
      <c r="D5" s="79"/>
      <c r="E5" s="328">
        <v>6</v>
      </c>
      <c r="F5" s="79"/>
      <c r="G5" s="207" t="s">
        <v>2135</v>
      </c>
      <c r="H5" s="207" t="s">
        <v>2136</v>
      </c>
      <c r="I5" s="224"/>
      <c r="J5" s="148">
        <v>1552.5</v>
      </c>
      <c r="K5" s="149">
        <v>0.18</v>
      </c>
      <c r="L5" s="329">
        <f t="shared" si="0"/>
        <v>9315</v>
      </c>
      <c r="M5" s="157"/>
      <c r="N5" s="225"/>
      <c r="O5" s="226" t="s">
        <v>2136</v>
      </c>
      <c r="P5" s="329">
        <f t="shared" si="1"/>
        <v>1676.7</v>
      </c>
    </row>
    <row r="6" spans="1:16" s="138" customFormat="1" ht="85.5" customHeight="1" thickTop="1" thickBot="1">
      <c r="A6" s="79">
        <v>8</v>
      </c>
      <c r="B6" s="79" t="s">
        <v>993</v>
      </c>
      <c r="C6" s="79" t="s">
        <v>994</v>
      </c>
      <c r="D6" s="79"/>
      <c r="E6" s="311">
        <v>4</v>
      </c>
      <c r="F6" s="79" t="s">
        <v>9</v>
      </c>
      <c r="G6" s="162" t="s">
        <v>993</v>
      </c>
      <c r="H6" s="162" t="s">
        <v>994</v>
      </c>
      <c r="I6" s="223"/>
      <c r="J6" s="148">
        <v>920</v>
      </c>
      <c r="K6" s="149">
        <v>0.18</v>
      </c>
      <c r="L6" s="329">
        <f t="shared" si="0"/>
        <v>3680</v>
      </c>
      <c r="M6" s="157"/>
      <c r="N6" s="225"/>
      <c r="O6" s="226" t="s">
        <v>994</v>
      </c>
      <c r="P6" s="329">
        <f t="shared" si="1"/>
        <v>662.4</v>
      </c>
    </row>
    <row r="7" spans="1:16" s="138" customFormat="1" ht="85.5" customHeight="1" thickBot="1">
      <c r="A7" s="79">
        <v>11</v>
      </c>
      <c r="B7" s="79" t="s">
        <v>995</v>
      </c>
      <c r="C7" s="79" t="s">
        <v>996</v>
      </c>
      <c r="D7" s="79"/>
      <c r="E7" s="311">
        <v>0</v>
      </c>
      <c r="F7" s="79" t="s">
        <v>9</v>
      </c>
      <c r="G7" s="162" t="s">
        <v>995</v>
      </c>
      <c r="H7" s="162" t="s">
        <v>996</v>
      </c>
      <c r="I7" s="223"/>
      <c r="J7" s="148">
        <v>4370</v>
      </c>
      <c r="K7" s="149">
        <v>0.18</v>
      </c>
      <c r="L7" s="329">
        <f t="shared" si="0"/>
        <v>0</v>
      </c>
      <c r="M7" s="157"/>
      <c r="N7" s="225"/>
      <c r="O7" s="226" t="s">
        <v>996</v>
      </c>
      <c r="P7" s="329">
        <f t="shared" si="1"/>
        <v>0</v>
      </c>
    </row>
    <row r="8" spans="1:16" s="138" customFormat="1" ht="85.5" customHeight="1" thickBot="1">
      <c r="A8" s="79">
        <v>12</v>
      </c>
      <c r="B8" s="79" t="s">
        <v>997</v>
      </c>
      <c r="C8" s="79" t="s">
        <v>998</v>
      </c>
      <c r="D8" s="79"/>
      <c r="E8" s="311">
        <v>0</v>
      </c>
      <c r="F8" s="79" t="s">
        <v>9</v>
      </c>
      <c r="G8" s="162" t="s">
        <v>997</v>
      </c>
      <c r="H8" s="162" t="s">
        <v>998</v>
      </c>
      <c r="I8" s="223"/>
      <c r="J8" s="148">
        <v>1897.5</v>
      </c>
      <c r="K8" s="149">
        <v>0.18</v>
      </c>
      <c r="L8" s="329">
        <f t="shared" si="0"/>
        <v>0</v>
      </c>
      <c r="M8" s="157"/>
      <c r="N8" s="225"/>
      <c r="O8" s="226" t="s">
        <v>998</v>
      </c>
      <c r="P8" s="329">
        <f t="shared" si="1"/>
        <v>0</v>
      </c>
    </row>
    <row r="9" spans="1:16" s="138" customFormat="1" ht="85.5" customHeight="1" thickBot="1">
      <c r="A9" s="79">
        <v>13</v>
      </c>
      <c r="B9" s="79" t="s">
        <v>999</v>
      </c>
      <c r="C9" s="79" t="s">
        <v>1000</v>
      </c>
      <c r="D9" s="79"/>
      <c r="E9" s="311">
        <v>5</v>
      </c>
      <c r="F9" s="79" t="s">
        <v>9</v>
      </c>
      <c r="G9" s="162" t="s">
        <v>999</v>
      </c>
      <c r="H9" s="162" t="s">
        <v>1000</v>
      </c>
      <c r="I9" s="223"/>
      <c r="J9" s="148">
        <v>1610</v>
      </c>
      <c r="K9" s="149">
        <v>0.18</v>
      </c>
      <c r="L9" s="329">
        <f t="shared" si="0"/>
        <v>8050</v>
      </c>
      <c r="M9" s="157"/>
      <c r="N9" s="225"/>
      <c r="O9" s="226" t="s">
        <v>1000</v>
      </c>
      <c r="P9" s="329">
        <f t="shared" si="1"/>
        <v>1449</v>
      </c>
    </row>
    <row r="10" spans="1:16" s="138" customFormat="1" ht="85.5" customHeight="1" thickBot="1">
      <c r="A10" s="79">
        <v>17</v>
      </c>
      <c r="B10" s="79" t="s">
        <v>1001</v>
      </c>
      <c r="C10" s="79" t="s">
        <v>1002</v>
      </c>
      <c r="D10" s="79"/>
      <c r="E10" s="311">
        <v>2</v>
      </c>
      <c r="F10" s="79" t="s">
        <v>9</v>
      </c>
      <c r="G10" s="162" t="s">
        <v>1001</v>
      </c>
      <c r="H10" s="162" t="s">
        <v>1002</v>
      </c>
      <c r="I10" s="223"/>
      <c r="J10" s="148">
        <v>2415</v>
      </c>
      <c r="K10" s="149">
        <v>0.18</v>
      </c>
      <c r="L10" s="329">
        <f t="shared" si="0"/>
        <v>4830</v>
      </c>
      <c r="M10" s="157"/>
      <c r="N10" s="225"/>
      <c r="O10" s="226" t="s">
        <v>1002</v>
      </c>
      <c r="P10" s="329">
        <f t="shared" si="1"/>
        <v>869.4</v>
      </c>
    </row>
    <row r="11" spans="1:16" s="138" customFormat="1" ht="85.5" customHeight="1" thickTop="1" thickBot="1">
      <c r="A11" s="79">
        <v>18</v>
      </c>
      <c r="B11" s="79" t="s">
        <v>1001</v>
      </c>
      <c r="C11" s="79" t="s">
        <v>1003</v>
      </c>
      <c r="D11" s="79"/>
      <c r="E11" s="328">
        <v>6</v>
      </c>
      <c r="F11" s="79" t="s">
        <v>9</v>
      </c>
      <c r="G11" s="162" t="s">
        <v>1001</v>
      </c>
      <c r="H11" s="162" t="s">
        <v>1003</v>
      </c>
      <c r="I11" s="223"/>
      <c r="J11" s="148">
        <v>2070</v>
      </c>
      <c r="K11" s="149">
        <v>0.18</v>
      </c>
      <c r="L11" s="329">
        <f t="shared" si="0"/>
        <v>12420</v>
      </c>
      <c r="M11" s="157"/>
      <c r="N11" s="225"/>
      <c r="O11" s="226" t="s">
        <v>1003</v>
      </c>
      <c r="P11" s="329">
        <f t="shared" si="1"/>
        <v>2235.6</v>
      </c>
    </row>
    <row r="12" spans="1:16" s="138" customFormat="1" ht="85.5" customHeight="1" thickTop="1" thickBot="1">
      <c r="A12" s="79">
        <v>19</v>
      </c>
      <c r="B12" s="79" t="s">
        <v>1004</v>
      </c>
      <c r="C12" s="79" t="s">
        <v>1005</v>
      </c>
      <c r="D12" s="79"/>
      <c r="E12" s="328">
        <v>2</v>
      </c>
      <c r="F12" s="79" t="s">
        <v>9</v>
      </c>
      <c r="G12" s="162" t="s">
        <v>1004</v>
      </c>
      <c r="H12" s="162" t="s">
        <v>1005</v>
      </c>
      <c r="I12" s="223"/>
      <c r="J12" s="148">
        <v>4352.75</v>
      </c>
      <c r="K12" s="149">
        <v>0.18</v>
      </c>
      <c r="L12" s="329">
        <f t="shared" si="0"/>
        <v>8705.5</v>
      </c>
      <c r="M12" s="157"/>
      <c r="N12" s="225"/>
      <c r="O12" s="226" t="s">
        <v>1005</v>
      </c>
      <c r="P12" s="329">
        <f t="shared" si="1"/>
        <v>1566.99</v>
      </c>
    </row>
    <row r="13" spans="1:16" s="138" customFormat="1" ht="85.5" customHeight="1" thickTop="1" thickBot="1">
      <c r="A13" s="79">
        <v>20</v>
      </c>
      <c r="B13" s="79" t="s">
        <v>1006</v>
      </c>
      <c r="C13" s="79" t="s">
        <v>1007</v>
      </c>
      <c r="D13" s="79"/>
      <c r="E13" s="311">
        <v>1</v>
      </c>
      <c r="F13" s="79" t="s">
        <v>9</v>
      </c>
      <c r="G13" s="162" t="s">
        <v>1006</v>
      </c>
      <c r="H13" s="162" t="s">
        <v>1007</v>
      </c>
      <c r="I13" s="223"/>
      <c r="J13" s="148">
        <v>1822.75</v>
      </c>
      <c r="K13" s="149">
        <v>0.18</v>
      </c>
      <c r="L13" s="329">
        <f t="shared" si="0"/>
        <v>1822.75</v>
      </c>
      <c r="M13" s="157"/>
      <c r="N13" s="225"/>
      <c r="O13" s="226" t="s">
        <v>1007</v>
      </c>
      <c r="P13" s="329">
        <f t="shared" si="1"/>
        <v>328.09499999999997</v>
      </c>
    </row>
    <row r="14" spans="1:16" s="138" customFormat="1" ht="85.5" customHeight="1" thickBot="1">
      <c r="A14" s="79">
        <v>21</v>
      </c>
      <c r="B14" s="79" t="s">
        <v>1006</v>
      </c>
      <c r="C14" s="79" t="s">
        <v>1008</v>
      </c>
      <c r="D14" s="79"/>
      <c r="E14" s="311">
        <v>1</v>
      </c>
      <c r="F14" s="79" t="s">
        <v>9</v>
      </c>
      <c r="G14" s="162" t="s">
        <v>1006</v>
      </c>
      <c r="H14" s="162" t="s">
        <v>1008</v>
      </c>
      <c r="I14" s="223"/>
      <c r="J14" s="148">
        <v>1322.5</v>
      </c>
      <c r="K14" s="149">
        <v>0.18</v>
      </c>
      <c r="L14" s="329">
        <f t="shared" si="0"/>
        <v>1322.5</v>
      </c>
      <c r="M14" s="157"/>
      <c r="N14" s="225"/>
      <c r="O14" s="226" t="s">
        <v>1008</v>
      </c>
      <c r="P14" s="329">
        <f t="shared" si="1"/>
        <v>238.04999999999998</v>
      </c>
    </row>
    <row r="15" spans="1:16" s="138" customFormat="1" ht="85.5" customHeight="1" thickBot="1">
      <c r="A15" s="79">
        <v>22</v>
      </c>
      <c r="B15" s="79" t="s">
        <v>999</v>
      </c>
      <c r="C15" s="79" t="s">
        <v>1009</v>
      </c>
      <c r="D15" s="79"/>
      <c r="E15" s="311">
        <v>2</v>
      </c>
      <c r="F15" s="79" t="s">
        <v>9</v>
      </c>
      <c r="G15" s="162" t="s">
        <v>999</v>
      </c>
      <c r="H15" s="162" t="s">
        <v>1009</v>
      </c>
      <c r="I15" s="223"/>
      <c r="J15" s="148">
        <v>2173.5</v>
      </c>
      <c r="K15" s="149">
        <v>0.18</v>
      </c>
      <c r="L15" s="329">
        <f t="shared" si="0"/>
        <v>4347</v>
      </c>
      <c r="M15" s="157"/>
      <c r="N15" s="225"/>
      <c r="O15" s="226" t="s">
        <v>1009</v>
      </c>
      <c r="P15" s="329">
        <f t="shared" si="1"/>
        <v>782.45999999999992</v>
      </c>
    </row>
    <row r="16" spans="1:16" ht="56.25" customHeight="1" thickTop="1" thickBot="1">
      <c r="A16" s="79">
        <v>27</v>
      </c>
      <c r="B16" s="207" t="s">
        <v>2142</v>
      </c>
      <c r="C16" s="207" t="s">
        <v>2143</v>
      </c>
      <c r="D16" s="79"/>
      <c r="E16" s="328">
        <v>6</v>
      </c>
      <c r="F16" s="79"/>
      <c r="G16" s="207" t="s">
        <v>2142</v>
      </c>
      <c r="H16" s="207" t="s">
        <v>2143</v>
      </c>
      <c r="I16" s="224"/>
      <c r="J16" s="148">
        <v>2185</v>
      </c>
      <c r="K16" s="149">
        <v>0.18</v>
      </c>
      <c r="L16" s="329">
        <f t="shared" si="0"/>
        <v>13110</v>
      </c>
      <c r="M16" s="83" t="s">
        <v>2018</v>
      </c>
      <c r="N16" s="225"/>
      <c r="O16" s="226" t="s">
        <v>2143</v>
      </c>
      <c r="P16" s="329">
        <f t="shared" si="1"/>
        <v>2359.7999999999997</v>
      </c>
    </row>
    <row r="17" spans="1:16" ht="59.25" customHeight="1" thickTop="1" thickBot="1">
      <c r="A17" s="79">
        <v>28</v>
      </c>
      <c r="B17" s="207" t="s">
        <v>2144</v>
      </c>
      <c r="C17" s="207" t="s">
        <v>2145</v>
      </c>
      <c r="D17" s="79"/>
      <c r="E17" s="328">
        <v>6</v>
      </c>
      <c r="F17" s="79"/>
      <c r="G17" s="207" t="s">
        <v>2144</v>
      </c>
      <c r="H17" s="207" t="s">
        <v>2145</v>
      </c>
      <c r="I17" s="224"/>
      <c r="J17" s="148">
        <v>2645</v>
      </c>
      <c r="K17" s="149">
        <v>0.18</v>
      </c>
      <c r="L17" s="329">
        <f t="shared" si="0"/>
        <v>15870</v>
      </c>
      <c r="M17" s="83" t="s">
        <v>2018</v>
      </c>
      <c r="N17" s="225"/>
      <c r="O17" s="226" t="s">
        <v>2145</v>
      </c>
      <c r="P17" s="329">
        <f t="shared" si="1"/>
        <v>2856.6</v>
      </c>
    </row>
    <row r="18" spans="1:16" ht="73.5" customHeight="1" thickTop="1" thickBot="1">
      <c r="A18" s="79">
        <v>29</v>
      </c>
      <c r="B18" s="207" t="s">
        <v>2146</v>
      </c>
      <c r="C18" s="207" t="s">
        <v>2147</v>
      </c>
      <c r="D18" s="79"/>
      <c r="E18" s="328">
        <v>2</v>
      </c>
      <c r="F18" s="79"/>
      <c r="G18" s="207" t="s">
        <v>2146</v>
      </c>
      <c r="H18" s="207" t="s">
        <v>2147</v>
      </c>
      <c r="I18" s="224"/>
      <c r="J18" s="148">
        <v>5175</v>
      </c>
      <c r="K18" s="149">
        <v>0.18</v>
      </c>
      <c r="L18" s="329">
        <f t="shared" si="0"/>
        <v>10350</v>
      </c>
      <c r="M18" s="83" t="s">
        <v>2018</v>
      </c>
      <c r="N18" s="225"/>
      <c r="O18" s="226" t="s">
        <v>2147</v>
      </c>
      <c r="P18" s="329">
        <f t="shared" si="1"/>
        <v>1863</v>
      </c>
    </row>
    <row r="19" spans="1:16" s="138" customFormat="1" ht="85.5" customHeight="1" thickTop="1" thickBot="1">
      <c r="A19" s="79">
        <v>30</v>
      </c>
      <c r="B19" s="228" t="s">
        <v>2141</v>
      </c>
      <c r="C19" s="79"/>
      <c r="D19" s="79"/>
      <c r="E19" s="328">
        <v>2</v>
      </c>
      <c r="F19" s="79"/>
      <c r="G19" s="207" t="s">
        <v>2141</v>
      </c>
      <c r="H19" s="207"/>
      <c r="I19" s="207"/>
      <c r="J19" s="229">
        <v>1437.5</v>
      </c>
      <c r="K19" s="149">
        <v>0.18</v>
      </c>
      <c r="L19" s="329">
        <f t="shared" si="0"/>
        <v>2875</v>
      </c>
      <c r="M19" s="157" t="s">
        <v>2018</v>
      </c>
      <c r="N19" s="226"/>
      <c r="O19" s="226"/>
      <c r="P19" s="329">
        <f t="shared" si="1"/>
        <v>517.5</v>
      </c>
    </row>
    <row r="20" spans="1:16" s="138" customFormat="1" ht="85.5" customHeight="1" thickTop="1" thickBot="1">
      <c r="A20" s="79">
        <v>31</v>
      </c>
      <c r="B20" s="207" t="s">
        <v>2137</v>
      </c>
      <c r="C20" s="207" t="s">
        <v>2138</v>
      </c>
      <c r="D20" s="79"/>
      <c r="E20" s="328">
        <v>2</v>
      </c>
      <c r="F20" s="79"/>
      <c r="G20" s="207" t="s">
        <v>2137</v>
      </c>
      <c r="H20" s="207" t="s">
        <v>2138</v>
      </c>
      <c r="I20" s="207"/>
      <c r="J20" s="146">
        <v>6325</v>
      </c>
      <c r="K20" s="149">
        <v>0.18</v>
      </c>
      <c r="L20" s="329">
        <f t="shared" si="0"/>
        <v>12650</v>
      </c>
      <c r="M20" s="157" t="s">
        <v>2148</v>
      </c>
      <c r="N20" s="226"/>
      <c r="O20" s="226" t="s">
        <v>2138</v>
      </c>
      <c r="P20" s="329">
        <f t="shared" si="1"/>
        <v>2277</v>
      </c>
    </row>
    <row r="21" spans="1:16" s="138" customFormat="1" ht="85.5" customHeight="1" thickTop="1" thickBot="1">
      <c r="A21" s="79">
        <v>32</v>
      </c>
      <c r="B21" s="207" t="s">
        <v>2139</v>
      </c>
      <c r="C21" s="207" t="s">
        <v>2140</v>
      </c>
      <c r="D21" s="79"/>
      <c r="E21" s="328">
        <v>2</v>
      </c>
      <c r="F21" s="79"/>
      <c r="G21" s="207" t="s">
        <v>2139</v>
      </c>
      <c r="H21" s="207" t="s">
        <v>2140</v>
      </c>
      <c r="I21" s="207"/>
      <c r="J21" s="229">
        <v>2242.5</v>
      </c>
      <c r="K21" s="101">
        <v>0.18</v>
      </c>
      <c r="L21" s="329">
        <f t="shared" si="0"/>
        <v>4485</v>
      </c>
      <c r="M21" s="157" t="s">
        <v>2018</v>
      </c>
      <c r="N21" s="226"/>
      <c r="O21" s="226" t="s">
        <v>2140</v>
      </c>
      <c r="P21" s="329">
        <f t="shared" si="1"/>
        <v>807.3</v>
      </c>
    </row>
    <row r="22" spans="1:16" s="231" customFormat="1" ht="15" customHeight="1" thickTop="1" thickBot="1">
      <c r="A22" s="79"/>
      <c r="B22" s="79"/>
      <c r="C22" s="79"/>
      <c r="D22" s="79"/>
      <c r="E22" s="311">
        <f>SUM(E3:E21)</f>
        <v>61</v>
      </c>
      <c r="F22" s="79"/>
      <c r="G22" s="207"/>
      <c r="H22" s="207"/>
      <c r="I22" s="207"/>
      <c r="J22" s="229"/>
      <c r="K22" s="101"/>
      <c r="L22" s="329">
        <f>SUM(L3:L21)</f>
        <v>129357.75</v>
      </c>
      <c r="M22" s="157"/>
      <c r="N22" s="230"/>
      <c r="O22" s="230"/>
      <c r="P22" s="329">
        <f>SUM(P3:P21)</f>
        <v>23284.394999999993</v>
      </c>
    </row>
  </sheetData>
  <mergeCells count="1">
    <mergeCell ref="A1:M1"/>
  </mergeCells>
  <pageMargins left="0.196850393700787" right="0.196850393700787" top="0.39370078740157499" bottom="0.196850393700787" header="0.31496062992126" footer="0.31496062992126"/>
  <pageSetup paperSize="8" scale="48" orientation="landscape" horizontalDpi="300" verticalDpi="300"/>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pageSetUpPr fitToPage="1"/>
  </sheetPr>
  <dimension ref="A1:Q8"/>
  <sheetViews>
    <sheetView showGridLines="0" topLeftCell="E1" zoomScale="96" zoomScaleNormal="96" zoomScaleSheetLayoutView="70" workbookViewId="0">
      <selection activeCell="M8" sqref="M8"/>
    </sheetView>
  </sheetViews>
  <sheetFormatPr defaultColWidth="8.5703125" defaultRowHeight="15"/>
  <cols>
    <col min="1" max="1" width="9.85546875" style="234" customWidth="1"/>
    <col min="2" max="2" width="10.42578125" style="234" customWidth="1"/>
    <col min="3" max="3" width="22.42578125" style="233" customWidth="1"/>
    <col min="4" max="4" width="18.42578125" style="233" customWidth="1"/>
    <col min="5" max="5" width="14.5703125" style="227" customWidth="1"/>
    <col min="6" max="6" width="8.85546875" style="332" customWidth="1"/>
    <col min="7" max="7" width="6.5703125" style="227" customWidth="1"/>
    <col min="8" max="8" width="8.85546875" style="232" bestFit="1" customWidth="1"/>
    <col min="9" max="9" width="13" style="232" customWidth="1"/>
    <col min="10" max="10" width="16.5703125" style="232" customWidth="1"/>
    <col min="11" max="11" width="20.42578125" style="232" customWidth="1"/>
    <col min="12" max="12" width="13.140625" style="235" customWidth="1"/>
    <col min="13" max="13" width="14.140625" style="235" bestFit="1" customWidth="1"/>
    <col min="14" max="14" width="8.85546875" style="232" bestFit="1" customWidth="1"/>
    <col min="15" max="15" width="9.42578125" style="232" bestFit="1" customWidth="1"/>
    <col min="16" max="16" width="26.85546875" style="227" customWidth="1"/>
    <col min="17" max="17" width="25.42578125" style="227" customWidth="1"/>
    <col min="18" max="16384" width="8.5703125" style="227"/>
  </cols>
  <sheetData>
    <row r="1" spans="1:17" s="35" customFormat="1" ht="16.5" customHeight="1" thickBot="1">
      <c r="A1" s="583" t="s">
        <v>1083</v>
      </c>
      <c r="B1" s="573"/>
      <c r="C1" s="573"/>
      <c r="D1" s="573"/>
      <c r="E1" s="573"/>
      <c r="F1" s="573"/>
      <c r="G1" s="573"/>
      <c r="H1" s="573"/>
      <c r="I1" s="573"/>
      <c r="J1" s="573"/>
      <c r="K1" s="573"/>
      <c r="L1" s="573"/>
      <c r="M1" s="573"/>
      <c r="N1" s="573"/>
      <c r="O1" s="435"/>
    </row>
    <row r="2" spans="1:17" s="137" customFormat="1" ht="30.75" thickBot="1">
      <c r="A2" s="79" t="s">
        <v>2</v>
      </c>
      <c r="B2" s="79" t="s">
        <v>1538</v>
      </c>
      <c r="C2" s="79" t="s">
        <v>34</v>
      </c>
      <c r="D2" s="79" t="s">
        <v>7</v>
      </c>
      <c r="E2" s="79" t="s">
        <v>4</v>
      </c>
      <c r="F2" s="309"/>
      <c r="G2" s="79" t="s">
        <v>6</v>
      </c>
      <c r="H2" s="79" t="s">
        <v>46</v>
      </c>
      <c r="I2" s="80" t="s">
        <v>1122</v>
      </c>
      <c r="J2" s="79" t="s">
        <v>7</v>
      </c>
      <c r="K2" s="79" t="s">
        <v>4</v>
      </c>
      <c r="L2" s="81" t="s">
        <v>1173</v>
      </c>
      <c r="M2" s="81" t="s">
        <v>3151</v>
      </c>
      <c r="N2" s="79" t="s">
        <v>1184</v>
      </c>
      <c r="O2" s="79" t="s">
        <v>3233</v>
      </c>
      <c r="P2" s="145" t="s">
        <v>1016</v>
      </c>
      <c r="Q2" s="145" t="s">
        <v>1018</v>
      </c>
    </row>
    <row r="3" spans="1:17" s="138" customFormat="1" ht="117" customHeight="1" thickTop="1" thickBot="1">
      <c r="A3" s="79">
        <v>1</v>
      </c>
      <c r="B3" s="79" t="s">
        <v>1625</v>
      </c>
      <c r="C3" s="79" t="s">
        <v>604</v>
      </c>
      <c r="D3" s="79" t="s">
        <v>605</v>
      </c>
      <c r="E3" s="79"/>
      <c r="F3" s="328">
        <v>12</v>
      </c>
      <c r="G3" s="79" t="s">
        <v>9</v>
      </c>
      <c r="H3" s="147">
        <v>1</v>
      </c>
      <c r="I3" s="162" t="s">
        <v>604</v>
      </c>
      <c r="J3" s="162" t="s">
        <v>1472</v>
      </c>
      <c r="K3" s="223"/>
      <c r="L3" s="148">
        <v>310.5</v>
      </c>
      <c r="M3" s="148">
        <f>L3*F3</f>
        <v>3726</v>
      </c>
      <c r="N3" s="149">
        <v>0.18</v>
      </c>
      <c r="O3" s="506">
        <f>M3*N3</f>
        <v>670.68</v>
      </c>
      <c r="P3" s="139"/>
      <c r="Q3" s="145" t="s">
        <v>2420</v>
      </c>
    </row>
    <row r="4" spans="1:17" s="138" customFormat="1" ht="84.75" customHeight="1" thickTop="1" thickBot="1">
      <c r="A4" s="79">
        <v>2</v>
      </c>
      <c r="B4" s="79" t="s">
        <v>1626</v>
      </c>
      <c r="C4" s="79" t="s">
        <v>606</v>
      </c>
      <c r="D4" s="79" t="s">
        <v>607</v>
      </c>
      <c r="E4" s="79"/>
      <c r="F4" s="328">
        <v>8</v>
      </c>
      <c r="G4" s="79" t="s">
        <v>9</v>
      </c>
      <c r="H4" s="147">
        <v>2</v>
      </c>
      <c r="I4" s="162" t="s">
        <v>1469</v>
      </c>
      <c r="J4" s="162" t="s">
        <v>1073</v>
      </c>
      <c r="K4" s="223"/>
      <c r="L4" s="148">
        <v>1897.5</v>
      </c>
      <c r="M4" s="148">
        <f>L4*F4</f>
        <v>15180</v>
      </c>
      <c r="N4" s="149">
        <v>0.18</v>
      </c>
      <c r="O4" s="506">
        <f>M4*N4</f>
        <v>2732.4</v>
      </c>
      <c r="P4" s="139"/>
      <c r="Q4" s="145" t="s">
        <v>1073</v>
      </c>
    </row>
    <row r="5" spans="1:17" s="138" customFormat="1" ht="84.75" customHeight="1" thickTop="1" thickBot="1">
      <c r="A5" s="79">
        <v>3</v>
      </c>
      <c r="B5" s="79" t="s">
        <v>1627</v>
      </c>
      <c r="C5" s="79" t="s">
        <v>608</v>
      </c>
      <c r="D5" s="79"/>
      <c r="E5" s="79"/>
      <c r="F5" s="328">
        <v>16</v>
      </c>
      <c r="G5" s="79" t="s">
        <v>9</v>
      </c>
      <c r="H5" s="147">
        <v>3</v>
      </c>
      <c r="I5" s="162" t="s">
        <v>1470</v>
      </c>
      <c r="J5" s="162" t="s">
        <v>1473</v>
      </c>
      <c r="K5" s="223"/>
      <c r="L5" s="148">
        <v>759</v>
      </c>
      <c r="M5" s="148">
        <f>L5*F5</f>
        <v>12144</v>
      </c>
      <c r="N5" s="149">
        <v>0.18</v>
      </c>
      <c r="O5" s="506">
        <f>M5*N5</f>
        <v>2185.92</v>
      </c>
      <c r="P5" s="139"/>
      <c r="Q5" s="145" t="s">
        <v>1646</v>
      </c>
    </row>
    <row r="6" spans="1:17" s="138" customFormat="1" ht="106.5" customHeight="1" thickTop="1" thickBot="1">
      <c r="A6" s="79">
        <v>4</v>
      </c>
      <c r="B6" s="79" t="s">
        <v>1628</v>
      </c>
      <c r="C6" s="79" t="s">
        <v>609</v>
      </c>
      <c r="D6" s="79" t="s">
        <v>610</v>
      </c>
      <c r="E6" s="79"/>
      <c r="F6" s="328">
        <v>24</v>
      </c>
      <c r="G6" s="79" t="s">
        <v>9</v>
      </c>
      <c r="H6" s="147">
        <v>4</v>
      </c>
      <c r="I6" s="162" t="s">
        <v>1471</v>
      </c>
      <c r="J6" s="162" t="s">
        <v>1474</v>
      </c>
      <c r="K6" s="223"/>
      <c r="L6" s="148">
        <v>132.25</v>
      </c>
      <c r="M6" s="148">
        <f>L6*F6</f>
        <v>3174</v>
      </c>
      <c r="N6" s="149">
        <v>0.18</v>
      </c>
      <c r="O6" s="506">
        <f>M6*N6</f>
        <v>571.31999999999994</v>
      </c>
      <c r="P6" s="139"/>
      <c r="Q6" s="145" t="s">
        <v>2942</v>
      </c>
    </row>
    <row r="7" spans="1:17" s="138" customFormat="1" ht="16.5" thickTop="1" thickBot="1">
      <c r="A7" s="236"/>
      <c r="B7" s="236"/>
      <c r="C7" s="236" t="s">
        <v>12</v>
      </c>
      <c r="D7" s="236"/>
      <c r="E7" s="236"/>
      <c r="F7" s="341">
        <f>SUM(F3:F6)</f>
        <v>60</v>
      </c>
      <c r="G7" s="236"/>
      <c r="H7" s="237"/>
      <c r="I7" s="238"/>
      <c r="J7" s="239"/>
      <c r="K7" s="237" t="s">
        <v>1186</v>
      </c>
      <c r="L7" s="240" t="s">
        <v>1187</v>
      </c>
      <c r="M7" s="240">
        <f>SUM(M3:M6)</f>
        <v>34224</v>
      </c>
      <c r="N7" s="237" t="s">
        <v>1188</v>
      </c>
      <c r="O7" s="507">
        <f>SUM(O3:O6)</f>
        <v>6160.32</v>
      </c>
    </row>
    <row r="8" spans="1:17" ht="16.5" thickTop="1" thickBot="1"/>
  </sheetData>
  <mergeCells count="1">
    <mergeCell ref="A1:N1"/>
  </mergeCells>
  <pageMargins left="0.196850393700787" right="0.196850393700787" top="0.39370078740157499" bottom="0.196850393700787" header="0.31496062992126" footer="0.31496062992126"/>
  <pageSetup paperSize="8" scale="49" fitToHeight="0" orientation="landscape"/>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3"/>
  <sheetViews>
    <sheetView showGridLines="0" topLeftCell="A15" zoomScale="85" zoomScaleNormal="85" workbookViewId="0">
      <selection activeCell="H18" sqref="H18"/>
    </sheetView>
  </sheetViews>
  <sheetFormatPr defaultColWidth="7" defaultRowHeight="15" customHeight="1"/>
  <cols>
    <col min="1" max="1" width="7" style="508" bestFit="1" customWidth="1"/>
    <col min="2" max="2" width="28.85546875" style="534" customWidth="1"/>
    <col min="3" max="3" width="25.5703125" style="534" customWidth="1"/>
    <col min="4" max="4" width="37.140625" style="534" customWidth="1"/>
    <col min="5" max="5" width="6.42578125" style="535" bestFit="1" customWidth="1"/>
    <col min="6" max="6" width="23.85546875" style="535" customWidth="1"/>
    <col min="7" max="7" width="55" style="536" customWidth="1"/>
    <col min="8" max="8" width="17.140625" style="535" customWidth="1"/>
    <col min="9" max="9" width="17" style="535" customWidth="1"/>
    <col min="10" max="10" width="26.28515625" style="508" customWidth="1"/>
    <col min="11" max="255" width="9.140625" style="508" customWidth="1"/>
    <col min="256" max="16384" width="7" style="508"/>
  </cols>
  <sheetData>
    <row r="1" spans="1:10" ht="26.25" customHeight="1" thickBot="1">
      <c r="A1" s="509" t="s">
        <v>2</v>
      </c>
      <c r="B1" s="510" t="s">
        <v>34</v>
      </c>
      <c r="C1" s="510" t="s">
        <v>3243</v>
      </c>
      <c r="D1" s="510" t="s">
        <v>7</v>
      </c>
      <c r="E1" s="511" t="s">
        <v>5</v>
      </c>
      <c r="F1" s="511" t="s">
        <v>1016</v>
      </c>
      <c r="G1" s="512" t="s">
        <v>3244</v>
      </c>
      <c r="H1" s="511" t="s">
        <v>3245</v>
      </c>
      <c r="I1" s="511" t="s">
        <v>3149</v>
      </c>
      <c r="J1" s="513" t="s">
        <v>1648</v>
      </c>
    </row>
    <row r="2" spans="1:10" ht="170.25" customHeight="1" thickBot="1">
      <c r="A2" s="514">
        <v>1</v>
      </c>
      <c r="B2" s="515" t="s">
        <v>1116</v>
      </c>
      <c r="C2" s="515"/>
      <c r="D2" s="515" t="s">
        <v>1117</v>
      </c>
      <c r="E2" s="516">
        <v>2</v>
      </c>
      <c r="F2" s="517"/>
      <c r="G2" s="518" t="s">
        <v>3246</v>
      </c>
      <c r="H2" s="519">
        <v>65000</v>
      </c>
      <c r="I2" s="520">
        <f>H2*E2</f>
        <v>130000</v>
      </c>
      <c r="J2" s="521" t="s">
        <v>3247</v>
      </c>
    </row>
    <row r="3" spans="1:10" ht="170.25" customHeight="1" thickBot="1">
      <c r="A3" s="514">
        <v>2</v>
      </c>
      <c r="B3" s="515" t="s">
        <v>3248</v>
      </c>
      <c r="C3" s="515"/>
      <c r="D3" s="522" t="s">
        <v>3249</v>
      </c>
      <c r="E3" s="516">
        <v>50</v>
      </c>
      <c r="F3" s="523"/>
      <c r="G3" s="524" t="s">
        <v>3250</v>
      </c>
      <c r="H3" s="525">
        <v>2950</v>
      </c>
      <c r="I3" s="520">
        <f t="shared" ref="I3:I21" si="0">H3*E3</f>
        <v>147500</v>
      </c>
      <c r="J3" s="526"/>
    </row>
    <row r="4" spans="1:10" ht="267.75" customHeight="1" thickBot="1">
      <c r="A4" s="514">
        <v>3</v>
      </c>
      <c r="B4" s="515" t="s">
        <v>3251</v>
      </c>
      <c r="C4" s="515"/>
      <c r="D4" s="522" t="s">
        <v>3252</v>
      </c>
      <c r="E4" s="516">
        <v>0</v>
      </c>
      <c r="F4" s="516"/>
      <c r="G4" s="527" t="s">
        <v>3253</v>
      </c>
      <c r="H4" s="520">
        <v>13500</v>
      </c>
      <c r="I4" s="520">
        <f t="shared" si="0"/>
        <v>0</v>
      </c>
      <c r="J4" s="526"/>
    </row>
    <row r="5" spans="1:10" ht="90" customHeight="1" thickBot="1">
      <c r="A5" s="514">
        <v>4</v>
      </c>
      <c r="B5" s="515" t="s">
        <v>3254</v>
      </c>
      <c r="C5" s="515"/>
      <c r="D5" s="522" t="s">
        <v>3255</v>
      </c>
      <c r="E5" s="516">
        <v>0</v>
      </c>
      <c r="F5" s="516"/>
      <c r="G5" s="527" t="s">
        <v>3256</v>
      </c>
      <c r="H5" s="520">
        <v>20500</v>
      </c>
      <c r="I5" s="520">
        <f t="shared" si="0"/>
        <v>0</v>
      </c>
      <c r="J5" s="526"/>
    </row>
    <row r="6" spans="1:10" ht="90" customHeight="1" thickBot="1">
      <c r="A6" s="514">
        <v>5</v>
      </c>
      <c r="B6" s="515" t="s">
        <v>3257</v>
      </c>
      <c r="C6" s="515"/>
      <c r="D6" s="522" t="s">
        <v>3258</v>
      </c>
      <c r="E6" s="516">
        <v>0</v>
      </c>
      <c r="F6" s="516"/>
      <c r="G6" s="527" t="s">
        <v>3259</v>
      </c>
      <c r="H6" s="520">
        <v>3600</v>
      </c>
      <c r="I6" s="520">
        <f t="shared" si="0"/>
        <v>0</v>
      </c>
      <c r="J6" s="526"/>
    </row>
    <row r="7" spans="1:10" ht="108.75" customHeight="1" thickBot="1">
      <c r="A7" s="514">
        <v>6</v>
      </c>
      <c r="B7" s="515" t="s">
        <v>3260</v>
      </c>
      <c r="C7" s="515"/>
      <c r="D7" s="522" t="s">
        <v>3261</v>
      </c>
      <c r="E7" s="516">
        <v>0</v>
      </c>
      <c r="F7" s="528"/>
      <c r="G7" s="521" t="s">
        <v>3262</v>
      </c>
      <c r="H7" s="525">
        <v>23000</v>
      </c>
      <c r="I7" s="520">
        <f t="shared" si="0"/>
        <v>0</v>
      </c>
      <c r="J7" s="526"/>
    </row>
    <row r="8" spans="1:10" ht="116.25" customHeight="1" thickBot="1">
      <c r="A8" s="514">
        <v>7</v>
      </c>
      <c r="B8" s="515" t="s">
        <v>3263</v>
      </c>
      <c r="C8" s="515"/>
      <c r="D8" s="522" t="s">
        <v>3264</v>
      </c>
      <c r="E8" s="516">
        <v>0</v>
      </c>
      <c r="F8" s="528"/>
      <c r="G8" s="529" t="s">
        <v>3265</v>
      </c>
      <c r="H8" s="530">
        <v>3200</v>
      </c>
      <c r="I8" s="520">
        <f t="shared" si="0"/>
        <v>0</v>
      </c>
      <c r="J8" s="526"/>
    </row>
    <row r="9" spans="1:10" ht="123.75" customHeight="1" thickBot="1">
      <c r="A9" s="514">
        <v>8</v>
      </c>
      <c r="B9" s="515" t="s">
        <v>3266</v>
      </c>
      <c r="C9" s="515"/>
      <c r="D9" s="522" t="s">
        <v>3267</v>
      </c>
      <c r="E9" s="516">
        <v>1</v>
      </c>
      <c r="F9" s="523"/>
      <c r="G9" s="521" t="s">
        <v>3268</v>
      </c>
      <c r="H9" s="525">
        <v>67950</v>
      </c>
      <c r="I9" s="520">
        <f t="shared" si="0"/>
        <v>67950</v>
      </c>
      <c r="J9" s="526"/>
    </row>
    <row r="10" spans="1:10" ht="123.75" customHeight="1" thickBot="1">
      <c r="A10" s="514">
        <v>9</v>
      </c>
      <c r="B10" s="515" t="s">
        <v>3269</v>
      </c>
      <c r="C10" s="515"/>
      <c r="D10" s="515"/>
      <c r="E10" s="516">
        <v>2</v>
      </c>
      <c r="F10" s="523"/>
      <c r="G10" s="521" t="s">
        <v>3270</v>
      </c>
      <c r="H10" s="525">
        <v>12500</v>
      </c>
      <c r="I10" s="520">
        <f t="shared" si="0"/>
        <v>25000</v>
      </c>
      <c r="J10" s="526"/>
    </row>
    <row r="11" spans="1:10" ht="153" customHeight="1" thickBot="1">
      <c r="A11" s="514">
        <v>10</v>
      </c>
      <c r="B11" s="515" t="s">
        <v>1121</v>
      </c>
      <c r="C11" s="515"/>
      <c r="D11" s="522" t="s">
        <v>3271</v>
      </c>
      <c r="E11" s="516">
        <v>2</v>
      </c>
      <c r="F11" s="528"/>
      <c r="G11" s="524" t="s">
        <v>3272</v>
      </c>
      <c r="H11" s="530">
        <v>14500</v>
      </c>
      <c r="I11" s="520">
        <f t="shared" si="0"/>
        <v>29000</v>
      </c>
      <c r="J11" s="521" t="s">
        <v>3273</v>
      </c>
    </row>
    <row r="12" spans="1:10" ht="141" customHeight="1" thickBot="1">
      <c r="A12" s="514">
        <v>11</v>
      </c>
      <c r="B12" s="515" t="s">
        <v>1118</v>
      </c>
      <c r="C12" s="515"/>
      <c r="D12" s="522" t="s">
        <v>3274</v>
      </c>
      <c r="E12" s="516">
        <v>10</v>
      </c>
      <c r="F12" s="523"/>
      <c r="G12" s="531" t="s">
        <v>3275</v>
      </c>
      <c r="H12" s="525">
        <v>14000</v>
      </c>
      <c r="I12" s="520">
        <f t="shared" si="0"/>
        <v>140000</v>
      </c>
      <c r="J12" s="521" t="s">
        <v>3276</v>
      </c>
    </row>
    <row r="13" spans="1:10" ht="151.5" customHeight="1" thickBot="1">
      <c r="A13" s="514">
        <v>12</v>
      </c>
      <c r="B13" s="515" t="s">
        <v>3277</v>
      </c>
      <c r="C13" s="515"/>
      <c r="D13" s="522" t="s">
        <v>3278</v>
      </c>
      <c r="E13" s="516">
        <v>0</v>
      </c>
      <c r="F13" s="523"/>
      <c r="G13" s="531" t="s">
        <v>3279</v>
      </c>
      <c r="H13" s="530">
        <v>16500</v>
      </c>
      <c r="I13" s="520">
        <f t="shared" si="0"/>
        <v>0</v>
      </c>
      <c r="J13" s="526"/>
    </row>
    <row r="14" spans="1:10" ht="120.75" thickBot="1">
      <c r="A14" s="514">
        <v>13</v>
      </c>
      <c r="B14" s="515" t="s">
        <v>1119</v>
      </c>
      <c r="C14" s="515"/>
      <c r="D14" s="522" t="s">
        <v>3280</v>
      </c>
      <c r="E14" s="516">
        <v>10</v>
      </c>
      <c r="F14" s="523"/>
      <c r="G14" s="524" t="s">
        <v>3281</v>
      </c>
      <c r="H14" s="530">
        <v>11500</v>
      </c>
      <c r="I14" s="520">
        <f t="shared" si="0"/>
        <v>115000</v>
      </c>
      <c r="J14" s="521" t="s">
        <v>3282</v>
      </c>
    </row>
    <row r="15" spans="1:10" ht="120.75" thickBot="1">
      <c r="A15" s="514">
        <v>14</v>
      </c>
      <c r="B15" s="515" t="s">
        <v>1120</v>
      </c>
      <c r="C15" s="515"/>
      <c r="D15" s="522" t="s">
        <v>3283</v>
      </c>
      <c r="E15" s="516">
        <v>0</v>
      </c>
      <c r="F15" s="523"/>
      <c r="G15" s="524" t="s">
        <v>3284</v>
      </c>
      <c r="H15" s="530">
        <v>13500</v>
      </c>
      <c r="I15" s="520">
        <f t="shared" si="0"/>
        <v>0</v>
      </c>
      <c r="J15" s="526"/>
    </row>
    <row r="16" spans="1:10" ht="90.75" thickBot="1">
      <c r="A16" s="514">
        <v>15</v>
      </c>
      <c r="B16" s="515" t="s">
        <v>3285</v>
      </c>
      <c r="C16" s="515"/>
      <c r="D16" s="522" t="s">
        <v>3286</v>
      </c>
      <c r="E16" s="516">
        <v>5</v>
      </c>
      <c r="F16" s="516"/>
      <c r="G16" s="529" t="s">
        <v>3287</v>
      </c>
      <c r="H16" s="525">
        <v>14500</v>
      </c>
      <c r="I16" s="520">
        <f t="shared" si="0"/>
        <v>72500</v>
      </c>
      <c r="J16" s="521" t="s">
        <v>3288</v>
      </c>
    </row>
    <row r="17" spans="1:10" ht="45.75" thickBot="1">
      <c r="A17" s="514">
        <v>16</v>
      </c>
      <c r="B17" s="515" t="s">
        <v>3285</v>
      </c>
      <c r="C17" s="515"/>
      <c r="D17" s="522" t="s">
        <v>3289</v>
      </c>
      <c r="E17" s="516">
        <v>5</v>
      </c>
      <c r="F17" s="516"/>
      <c r="G17" s="524" t="s">
        <v>3290</v>
      </c>
      <c r="H17" s="525">
        <v>17500</v>
      </c>
      <c r="I17" s="520">
        <f t="shared" si="0"/>
        <v>87500</v>
      </c>
      <c r="J17" s="521" t="s">
        <v>3288</v>
      </c>
    </row>
    <row r="18" spans="1:10" ht="75.75" thickBot="1">
      <c r="A18" s="514">
        <v>17</v>
      </c>
      <c r="B18" s="515" t="s">
        <v>3285</v>
      </c>
      <c r="C18" s="515"/>
      <c r="D18" s="522" t="s">
        <v>3291</v>
      </c>
      <c r="E18" s="516">
        <v>5</v>
      </c>
      <c r="F18" s="516"/>
      <c r="G18" s="524" t="s">
        <v>3292</v>
      </c>
      <c r="H18" s="525">
        <v>20500</v>
      </c>
      <c r="I18" s="520">
        <f t="shared" si="0"/>
        <v>102500</v>
      </c>
      <c r="J18" s="521" t="s">
        <v>3288</v>
      </c>
    </row>
    <row r="19" spans="1:10" ht="103.5" customHeight="1" thickBot="1">
      <c r="A19" s="514">
        <v>18</v>
      </c>
      <c r="B19" s="515" t="s">
        <v>3293</v>
      </c>
      <c r="C19" s="515"/>
      <c r="D19" s="522" t="s">
        <v>3294</v>
      </c>
      <c r="E19" s="516">
        <v>1</v>
      </c>
      <c r="F19" s="528"/>
      <c r="G19" s="529" t="s">
        <v>3295</v>
      </c>
      <c r="H19" s="530">
        <v>12500</v>
      </c>
      <c r="I19" s="520">
        <f t="shared" si="0"/>
        <v>12500</v>
      </c>
      <c r="J19" s="526"/>
    </row>
    <row r="20" spans="1:10" ht="103.5" customHeight="1" thickBot="1">
      <c r="A20" s="514">
        <v>19</v>
      </c>
      <c r="B20" s="515" t="s">
        <v>3296</v>
      </c>
      <c r="C20" s="515"/>
      <c r="D20" s="522" t="s">
        <v>3297</v>
      </c>
      <c r="E20" s="516">
        <v>2</v>
      </c>
      <c r="F20" s="528"/>
      <c r="G20" s="529" t="s">
        <v>3298</v>
      </c>
      <c r="H20" s="530">
        <v>22500</v>
      </c>
      <c r="I20" s="520">
        <f t="shared" si="0"/>
        <v>45000</v>
      </c>
      <c r="J20" s="526"/>
    </row>
    <row r="21" spans="1:10" ht="82.5" customHeight="1" thickBot="1">
      <c r="A21" s="514">
        <v>24</v>
      </c>
      <c r="B21" s="515" t="s">
        <v>3299</v>
      </c>
      <c r="C21" s="515"/>
      <c r="D21" s="515" t="s">
        <v>3300</v>
      </c>
      <c r="E21" s="516">
        <v>1</v>
      </c>
      <c r="F21" s="516"/>
      <c r="G21" s="527" t="s">
        <v>3301</v>
      </c>
      <c r="H21" s="520">
        <v>6500</v>
      </c>
      <c r="I21" s="520">
        <f t="shared" si="0"/>
        <v>6500</v>
      </c>
      <c r="J21" s="526"/>
    </row>
    <row r="22" spans="1:10" ht="20.100000000000001" customHeight="1">
      <c r="A22" s="584" t="s">
        <v>722</v>
      </c>
      <c r="B22" s="585"/>
      <c r="C22" s="585"/>
      <c r="D22" s="585"/>
      <c r="E22" s="585"/>
      <c r="F22" s="585"/>
      <c r="G22" s="585"/>
      <c r="H22" s="586"/>
      <c r="I22" s="532">
        <f>SUM(I2:I21)</f>
        <v>980950</v>
      </c>
      <c r="J22" s="533"/>
    </row>
    <row r="23" spans="1:10" ht="15" customHeight="1">
      <c r="A23" s="587" t="s">
        <v>3302</v>
      </c>
      <c r="B23" s="587"/>
      <c r="C23" s="587"/>
      <c r="D23" s="587"/>
      <c r="E23" s="587"/>
      <c r="F23" s="587"/>
      <c r="G23" s="587"/>
      <c r="H23" s="587"/>
      <c r="I23" s="535">
        <f>I22*18%</f>
        <v>176571</v>
      </c>
    </row>
  </sheetData>
  <mergeCells count="2">
    <mergeCell ref="A22:H22"/>
    <mergeCell ref="A23:H23"/>
  </mergeCells>
  <pageMargins left="0.7" right="0.7" top="0.75" bottom="0.75" header="0.3" footer="0.3"/>
  <pageSetup scale="35"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L45"/>
  <sheetViews>
    <sheetView showGridLines="0" topLeftCell="A7" zoomScale="70" zoomScaleNormal="70" workbookViewId="0">
      <selection activeCell="G9" sqref="G9"/>
    </sheetView>
  </sheetViews>
  <sheetFormatPr defaultRowHeight="14.1" customHeight="1"/>
  <cols>
    <col min="1" max="1" width="7" style="462" customWidth="1"/>
    <col min="2" max="2" width="23.42578125" style="474" bestFit="1" customWidth="1"/>
    <col min="3" max="3" width="43.140625" style="462" customWidth="1"/>
    <col min="4" max="4" width="12.5703125" style="462" customWidth="1"/>
    <col min="5" max="5" width="17.140625" style="462" customWidth="1"/>
    <col min="6" max="6" width="21.42578125" style="465" bestFit="1" customWidth="1"/>
    <col min="7" max="7" width="81.42578125" style="466" customWidth="1"/>
    <col min="8" max="9" width="20.85546875" style="467" customWidth="1"/>
    <col min="10" max="10" width="6" style="467" bestFit="1" customWidth="1"/>
    <col min="11" max="11" width="20.85546875" style="467" customWidth="1"/>
    <col min="12" max="12" width="10" style="9" bestFit="1" customWidth="1"/>
    <col min="13" max="16384" width="9.140625" style="9"/>
  </cols>
  <sheetData>
    <row r="1" spans="1:11" ht="14.1" customHeight="1">
      <c r="B1" s="463" t="s">
        <v>3127</v>
      </c>
      <c r="C1" s="464"/>
      <c r="D1" s="464">
        <v>25</v>
      </c>
    </row>
    <row r="2" spans="1:11" ht="14.1" customHeight="1">
      <c r="B2" s="463" t="s">
        <v>3128</v>
      </c>
      <c r="C2" s="464"/>
      <c r="D2" s="464">
        <v>24</v>
      </c>
    </row>
    <row r="3" spans="1:11" ht="14.1" customHeight="1">
      <c r="B3" s="463" t="s">
        <v>3129</v>
      </c>
      <c r="C3" s="464"/>
      <c r="D3" s="464">
        <v>22</v>
      </c>
    </row>
    <row r="4" spans="1:11" ht="14.1" customHeight="1">
      <c r="B4" s="463" t="s">
        <v>3130</v>
      </c>
      <c r="C4" s="464"/>
      <c r="D4" s="464">
        <v>25</v>
      </c>
    </row>
    <row r="5" spans="1:11" ht="14.1" customHeight="1">
      <c r="B5" s="463" t="s">
        <v>3138</v>
      </c>
      <c r="C5" s="464"/>
      <c r="D5" s="464">
        <v>12</v>
      </c>
    </row>
    <row r="6" spans="1:11" ht="14.1" customHeight="1">
      <c r="B6" s="463" t="s">
        <v>0</v>
      </c>
      <c r="C6" s="464"/>
      <c r="D6" s="464">
        <v>20</v>
      </c>
    </row>
    <row r="7" spans="1:11" ht="14.1" customHeight="1">
      <c r="B7" s="475" t="s">
        <v>3308</v>
      </c>
      <c r="C7" s="476"/>
      <c r="D7" s="476">
        <f>SUM(D1:D6)</f>
        <v>128</v>
      </c>
    </row>
    <row r="8" spans="1:11" ht="15">
      <c r="A8" s="477" t="s">
        <v>3143</v>
      </c>
      <c r="B8" s="478" t="s">
        <v>3144</v>
      </c>
      <c r="C8" s="477" t="s">
        <v>3145</v>
      </c>
      <c r="D8" s="477" t="s">
        <v>5</v>
      </c>
      <c r="E8" s="477" t="s">
        <v>3146</v>
      </c>
      <c r="F8" s="477" t="s">
        <v>3147</v>
      </c>
      <c r="G8" s="479" t="s">
        <v>1018</v>
      </c>
      <c r="H8" s="480" t="s">
        <v>3148</v>
      </c>
      <c r="I8" s="480" t="s">
        <v>3149</v>
      </c>
      <c r="J8" s="480" t="s">
        <v>3150</v>
      </c>
      <c r="K8" s="480" t="s">
        <v>3151</v>
      </c>
    </row>
    <row r="9" spans="1:11" ht="102" customHeight="1">
      <c r="A9" s="469">
        <v>1</v>
      </c>
      <c r="B9" s="468" t="s">
        <v>3152</v>
      </c>
      <c r="C9" s="469"/>
      <c r="D9" s="469">
        <f>D7</f>
        <v>128</v>
      </c>
      <c r="E9" s="469" t="s">
        <v>3139</v>
      </c>
      <c r="F9" s="469" t="s">
        <v>3153</v>
      </c>
      <c r="G9" s="470" t="s">
        <v>3154</v>
      </c>
      <c r="H9" s="471">
        <v>800</v>
      </c>
      <c r="I9" s="471">
        <f>H9*D9</f>
        <v>102400</v>
      </c>
      <c r="J9" s="481">
        <v>0.18</v>
      </c>
      <c r="K9" s="471">
        <f>I9*J9</f>
        <v>18432</v>
      </c>
    </row>
    <row r="10" spans="1:11" ht="121.5" customHeight="1">
      <c r="A10" s="469">
        <f>1+A9</f>
        <v>2</v>
      </c>
      <c r="B10" s="468" t="s">
        <v>3152</v>
      </c>
      <c r="C10" s="469"/>
      <c r="D10" s="469"/>
      <c r="E10" s="469" t="s">
        <v>3139</v>
      </c>
      <c r="F10" s="469" t="s">
        <v>3155</v>
      </c>
      <c r="G10" s="470" t="s">
        <v>3156</v>
      </c>
      <c r="H10" s="471">
        <v>800</v>
      </c>
      <c r="I10" s="471">
        <f t="shared" ref="I10:I44" si="0">H10*D10</f>
        <v>0</v>
      </c>
      <c r="J10" s="481">
        <v>0.18</v>
      </c>
      <c r="K10" s="471">
        <f t="shared" ref="K10:K44" si="1">I10*J10</f>
        <v>0</v>
      </c>
    </row>
    <row r="11" spans="1:11" ht="239.25" customHeight="1">
      <c r="A11" s="469">
        <f t="shared" ref="A11:A40" si="2">1+A10</f>
        <v>3</v>
      </c>
      <c r="B11" s="468" t="s">
        <v>3157</v>
      </c>
      <c r="C11" s="469"/>
      <c r="D11" s="469">
        <f>D7</f>
        <v>128</v>
      </c>
      <c r="E11" s="469" t="s">
        <v>3139</v>
      </c>
      <c r="F11" s="469" t="s">
        <v>3158</v>
      </c>
      <c r="G11" s="470" t="s">
        <v>3159</v>
      </c>
      <c r="H11" s="471">
        <v>2800</v>
      </c>
      <c r="I11" s="471">
        <f t="shared" si="0"/>
        <v>358400</v>
      </c>
      <c r="J11" s="481">
        <v>0.18</v>
      </c>
      <c r="K11" s="471">
        <f t="shared" si="1"/>
        <v>64512</v>
      </c>
    </row>
    <row r="12" spans="1:11" ht="150" customHeight="1">
      <c r="A12" s="469">
        <f t="shared" si="2"/>
        <v>4</v>
      </c>
      <c r="B12" s="468" t="s">
        <v>1189</v>
      </c>
      <c r="C12" s="469"/>
      <c r="D12" s="469">
        <f>D7</f>
        <v>128</v>
      </c>
      <c r="E12" s="469" t="s">
        <v>3139</v>
      </c>
      <c r="F12" s="469" t="s">
        <v>3160</v>
      </c>
      <c r="G12" s="470" t="s">
        <v>3161</v>
      </c>
      <c r="H12" s="471">
        <v>525</v>
      </c>
      <c r="I12" s="471">
        <f t="shared" si="0"/>
        <v>67200</v>
      </c>
      <c r="J12" s="481">
        <v>0.18</v>
      </c>
      <c r="K12" s="471">
        <f t="shared" si="1"/>
        <v>12096</v>
      </c>
    </row>
    <row r="13" spans="1:11" ht="150" customHeight="1">
      <c r="A13" s="469">
        <f t="shared" si="2"/>
        <v>5</v>
      </c>
      <c r="B13" s="468"/>
      <c r="C13" s="469"/>
      <c r="D13" s="469"/>
      <c r="E13" s="469" t="s">
        <v>3139</v>
      </c>
      <c r="F13" s="469" t="s">
        <v>3162</v>
      </c>
      <c r="G13" s="470" t="s">
        <v>3163</v>
      </c>
      <c r="H13" s="471">
        <v>825</v>
      </c>
      <c r="I13" s="471">
        <f t="shared" si="0"/>
        <v>0</v>
      </c>
      <c r="J13" s="481">
        <v>0.18</v>
      </c>
      <c r="K13" s="471">
        <f t="shared" si="1"/>
        <v>0</v>
      </c>
    </row>
    <row r="14" spans="1:11" ht="150" customHeight="1">
      <c r="A14" s="469">
        <f t="shared" si="2"/>
        <v>6</v>
      </c>
      <c r="B14" s="468" t="s">
        <v>879</v>
      </c>
      <c r="C14" s="469"/>
      <c r="D14" s="469">
        <v>15</v>
      </c>
      <c r="E14" s="469" t="s">
        <v>3139</v>
      </c>
      <c r="F14" s="469" t="s">
        <v>3164</v>
      </c>
      <c r="G14" s="470" t="s">
        <v>3165</v>
      </c>
      <c r="H14" s="471">
        <v>2800</v>
      </c>
      <c r="I14" s="471">
        <f t="shared" si="0"/>
        <v>42000</v>
      </c>
      <c r="J14" s="481">
        <v>0.18</v>
      </c>
      <c r="K14" s="471">
        <f t="shared" si="1"/>
        <v>7560</v>
      </c>
    </row>
    <row r="15" spans="1:11" ht="150" customHeight="1">
      <c r="A15" s="469">
        <f t="shared" si="2"/>
        <v>7</v>
      </c>
      <c r="B15" s="468" t="s">
        <v>3166</v>
      </c>
      <c r="C15" s="469"/>
      <c r="D15" s="469">
        <v>15</v>
      </c>
      <c r="E15" s="469" t="s">
        <v>3139</v>
      </c>
      <c r="F15" s="469" t="s">
        <v>3167</v>
      </c>
      <c r="G15" s="470" t="s">
        <v>3168</v>
      </c>
      <c r="H15" s="471">
        <v>6050</v>
      </c>
      <c r="I15" s="471">
        <f t="shared" si="0"/>
        <v>90750</v>
      </c>
      <c r="J15" s="481">
        <v>0.18</v>
      </c>
      <c r="K15" s="471">
        <f t="shared" si="1"/>
        <v>16335</v>
      </c>
    </row>
    <row r="16" spans="1:11" ht="165">
      <c r="A16" s="469">
        <f t="shared" si="2"/>
        <v>8</v>
      </c>
      <c r="B16" s="468" t="s">
        <v>3169</v>
      </c>
      <c r="C16" s="469"/>
      <c r="D16" s="469">
        <f>D7</f>
        <v>128</v>
      </c>
      <c r="E16" s="469" t="s">
        <v>3139</v>
      </c>
      <c r="F16" s="469" t="s">
        <v>3170</v>
      </c>
      <c r="G16" s="470" t="s">
        <v>3171</v>
      </c>
      <c r="H16" s="471">
        <v>10500</v>
      </c>
      <c r="I16" s="471">
        <f t="shared" si="0"/>
        <v>1344000</v>
      </c>
      <c r="J16" s="481">
        <v>0.18</v>
      </c>
      <c r="K16" s="471">
        <f t="shared" si="1"/>
        <v>241920</v>
      </c>
    </row>
    <row r="17" spans="1:11" ht="180">
      <c r="A17" s="469">
        <f t="shared" si="2"/>
        <v>9</v>
      </c>
      <c r="B17" s="468" t="s">
        <v>3169</v>
      </c>
      <c r="C17" s="469"/>
      <c r="D17" s="469"/>
      <c r="E17" s="469" t="s">
        <v>3139</v>
      </c>
      <c r="F17" s="469" t="s">
        <v>3172</v>
      </c>
      <c r="G17" s="470" t="s">
        <v>3173</v>
      </c>
      <c r="H17" s="471">
        <v>12000</v>
      </c>
      <c r="I17" s="471">
        <f t="shared" si="0"/>
        <v>0</v>
      </c>
      <c r="J17" s="481">
        <v>0.18</v>
      </c>
      <c r="K17" s="471">
        <f t="shared" si="1"/>
        <v>0</v>
      </c>
    </row>
    <row r="18" spans="1:11" ht="183.75" customHeight="1">
      <c r="A18" s="469">
        <f t="shared" si="2"/>
        <v>10</v>
      </c>
      <c r="B18" s="468" t="s">
        <v>885</v>
      </c>
      <c r="C18" s="469"/>
      <c r="D18" s="469">
        <f>D7</f>
        <v>128</v>
      </c>
      <c r="E18" s="469" t="s">
        <v>3139</v>
      </c>
      <c r="F18" s="469" t="s">
        <v>3174</v>
      </c>
      <c r="G18" s="470" t="s">
        <v>3175</v>
      </c>
      <c r="H18" s="471">
        <v>1400</v>
      </c>
      <c r="I18" s="471">
        <f t="shared" si="0"/>
        <v>179200</v>
      </c>
      <c r="J18" s="481">
        <v>0.18</v>
      </c>
      <c r="K18" s="471">
        <f t="shared" si="1"/>
        <v>32256</v>
      </c>
    </row>
    <row r="19" spans="1:11" ht="183.75" customHeight="1">
      <c r="A19" s="469">
        <f t="shared" si="2"/>
        <v>11</v>
      </c>
      <c r="B19" s="468" t="s">
        <v>3176</v>
      </c>
      <c r="C19" s="469"/>
      <c r="D19" s="469">
        <f>D7</f>
        <v>128</v>
      </c>
      <c r="E19" s="469" t="s">
        <v>3139</v>
      </c>
      <c r="F19" s="469" t="s">
        <v>3177</v>
      </c>
      <c r="G19" s="470" t="s">
        <v>3178</v>
      </c>
      <c r="H19" s="471">
        <v>1400</v>
      </c>
      <c r="I19" s="471">
        <f t="shared" si="0"/>
        <v>179200</v>
      </c>
      <c r="J19" s="481">
        <v>0.18</v>
      </c>
      <c r="K19" s="471">
        <f t="shared" si="1"/>
        <v>32256</v>
      </c>
    </row>
    <row r="20" spans="1:11" ht="183.75" customHeight="1">
      <c r="A20" s="469">
        <f t="shared" si="2"/>
        <v>12</v>
      </c>
      <c r="B20" s="468" t="s">
        <v>885</v>
      </c>
      <c r="C20" s="469"/>
      <c r="D20" s="469"/>
      <c r="E20" s="469" t="s">
        <v>3139</v>
      </c>
      <c r="F20" s="469" t="s">
        <v>3179</v>
      </c>
      <c r="G20" s="470" t="s">
        <v>3180</v>
      </c>
      <c r="H20" s="471">
        <v>1800</v>
      </c>
      <c r="I20" s="471">
        <f t="shared" si="0"/>
        <v>0</v>
      </c>
      <c r="J20" s="481">
        <v>0.18</v>
      </c>
      <c r="K20" s="471">
        <f t="shared" si="1"/>
        <v>0</v>
      </c>
    </row>
    <row r="21" spans="1:11" ht="183.75" customHeight="1">
      <c r="A21" s="469">
        <f t="shared" si="2"/>
        <v>13</v>
      </c>
      <c r="B21" s="468" t="s">
        <v>3181</v>
      </c>
      <c r="C21" s="469"/>
      <c r="D21" s="469">
        <f>D7</f>
        <v>128</v>
      </c>
      <c r="E21" s="469" t="s">
        <v>2199</v>
      </c>
      <c r="F21" s="469" t="s">
        <v>3182</v>
      </c>
      <c r="G21" s="470" t="s">
        <v>3183</v>
      </c>
      <c r="H21" s="471">
        <v>96.6</v>
      </c>
      <c r="I21" s="471">
        <f t="shared" si="0"/>
        <v>12364.8</v>
      </c>
      <c r="J21" s="481">
        <v>0.18</v>
      </c>
      <c r="K21" s="471">
        <f t="shared" si="1"/>
        <v>2225.6639999999998</v>
      </c>
    </row>
    <row r="22" spans="1:11" ht="264.75" customHeight="1">
      <c r="A22" s="469">
        <f t="shared" si="2"/>
        <v>14</v>
      </c>
      <c r="B22" s="468" t="s">
        <v>3184</v>
      </c>
      <c r="C22" s="469"/>
      <c r="D22" s="469">
        <f>D7</f>
        <v>128</v>
      </c>
      <c r="E22" s="469" t="s">
        <v>3139</v>
      </c>
      <c r="F22" s="469" t="s">
        <v>3185</v>
      </c>
      <c r="G22" s="470" t="s">
        <v>3186</v>
      </c>
      <c r="H22" s="471">
        <v>7150</v>
      </c>
      <c r="I22" s="471">
        <f t="shared" si="0"/>
        <v>915200</v>
      </c>
      <c r="J22" s="481">
        <v>0.18</v>
      </c>
      <c r="K22" s="471">
        <f t="shared" si="1"/>
        <v>164736</v>
      </c>
    </row>
    <row r="23" spans="1:11" ht="210" customHeight="1">
      <c r="A23" s="469">
        <f t="shared" si="2"/>
        <v>15</v>
      </c>
      <c r="B23" s="468" t="s">
        <v>881</v>
      </c>
      <c r="C23" s="469"/>
      <c r="D23" s="469">
        <f>D7</f>
        <v>128</v>
      </c>
      <c r="E23" s="469" t="s">
        <v>3139</v>
      </c>
      <c r="F23" s="469" t="s">
        <v>3187</v>
      </c>
      <c r="G23" s="470" t="s">
        <v>3188</v>
      </c>
      <c r="H23" s="471">
        <v>1450</v>
      </c>
      <c r="I23" s="471">
        <f t="shared" si="0"/>
        <v>185600</v>
      </c>
      <c r="J23" s="481">
        <v>0.18</v>
      </c>
      <c r="K23" s="471">
        <f t="shared" si="1"/>
        <v>33408</v>
      </c>
    </row>
    <row r="24" spans="1:11" ht="195.75" customHeight="1">
      <c r="A24" s="469">
        <f t="shared" si="2"/>
        <v>16</v>
      </c>
      <c r="B24" s="468" t="s">
        <v>882</v>
      </c>
      <c r="C24" s="469"/>
      <c r="D24" s="469">
        <f>D7</f>
        <v>128</v>
      </c>
      <c r="E24" s="469" t="s">
        <v>3139</v>
      </c>
      <c r="F24" s="469" t="s">
        <v>3189</v>
      </c>
      <c r="G24" s="470" t="s">
        <v>3190</v>
      </c>
      <c r="H24" s="471">
        <v>1980</v>
      </c>
      <c r="I24" s="471">
        <f t="shared" si="0"/>
        <v>253440</v>
      </c>
      <c r="J24" s="481">
        <v>0.18</v>
      </c>
      <c r="K24" s="471">
        <f t="shared" si="1"/>
        <v>45619.199999999997</v>
      </c>
    </row>
    <row r="25" spans="1:11" ht="150" customHeight="1">
      <c r="A25" s="469">
        <f t="shared" si="2"/>
        <v>17</v>
      </c>
      <c r="B25" s="468" t="s">
        <v>3191</v>
      </c>
      <c r="C25" s="469"/>
      <c r="D25" s="469">
        <f>D7</f>
        <v>128</v>
      </c>
      <c r="E25" s="469" t="s">
        <v>3139</v>
      </c>
      <c r="F25" s="469" t="s">
        <v>3192</v>
      </c>
      <c r="G25" s="470" t="s">
        <v>3193</v>
      </c>
      <c r="H25" s="471">
        <v>800</v>
      </c>
      <c r="I25" s="471">
        <f t="shared" si="0"/>
        <v>102400</v>
      </c>
      <c r="J25" s="481">
        <v>0.18</v>
      </c>
      <c r="K25" s="471">
        <f t="shared" si="1"/>
        <v>18432</v>
      </c>
    </row>
    <row r="26" spans="1:11" ht="118.5" customHeight="1">
      <c r="A26" s="469">
        <f t="shared" si="2"/>
        <v>18</v>
      </c>
      <c r="B26" s="468" t="s">
        <v>3194</v>
      </c>
      <c r="C26" s="469"/>
      <c r="D26" s="469">
        <f>D7</f>
        <v>128</v>
      </c>
      <c r="E26" s="469" t="s">
        <v>3139</v>
      </c>
      <c r="F26" s="469" t="s">
        <v>3195</v>
      </c>
      <c r="G26" s="470" t="s">
        <v>3196</v>
      </c>
      <c r="H26" s="471">
        <v>1400</v>
      </c>
      <c r="I26" s="471">
        <f t="shared" si="0"/>
        <v>179200</v>
      </c>
      <c r="J26" s="481">
        <v>0.18</v>
      </c>
      <c r="K26" s="471">
        <f t="shared" si="1"/>
        <v>32256</v>
      </c>
    </row>
    <row r="27" spans="1:11" ht="120" customHeight="1">
      <c r="A27" s="469">
        <f t="shared" si="2"/>
        <v>19</v>
      </c>
      <c r="B27" s="468" t="s">
        <v>3194</v>
      </c>
      <c r="C27" s="469"/>
      <c r="D27" s="469"/>
      <c r="E27" s="469" t="s">
        <v>3139</v>
      </c>
      <c r="F27" s="469" t="s">
        <v>3197</v>
      </c>
      <c r="G27" s="470" t="s">
        <v>3198</v>
      </c>
      <c r="H27" s="471">
        <v>6500</v>
      </c>
      <c r="I27" s="471">
        <f t="shared" si="0"/>
        <v>0</v>
      </c>
      <c r="J27" s="481">
        <v>0.18</v>
      </c>
      <c r="K27" s="471">
        <f t="shared" si="1"/>
        <v>0</v>
      </c>
    </row>
    <row r="28" spans="1:11" ht="183.75" customHeight="1">
      <c r="A28" s="469">
        <f t="shared" si="2"/>
        <v>20</v>
      </c>
      <c r="B28" s="468" t="s">
        <v>883</v>
      </c>
      <c r="C28" s="469"/>
      <c r="D28" s="469">
        <f>D7</f>
        <v>128</v>
      </c>
      <c r="E28" s="469" t="s">
        <v>3139</v>
      </c>
      <c r="F28" s="469" t="s">
        <v>3199</v>
      </c>
      <c r="G28" s="470" t="s">
        <v>3200</v>
      </c>
      <c r="H28" s="471">
        <v>1650</v>
      </c>
      <c r="I28" s="471">
        <f t="shared" si="0"/>
        <v>211200</v>
      </c>
      <c r="J28" s="481">
        <v>0.18</v>
      </c>
      <c r="K28" s="471">
        <f t="shared" si="1"/>
        <v>38016</v>
      </c>
    </row>
    <row r="29" spans="1:11" ht="192.75" customHeight="1">
      <c r="A29" s="469">
        <f t="shared" si="2"/>
        <v>21</v>
      </c>
      <c r="B29" s="468"/>
      <c r="C29" s="469"/>
      <c r="D29" s="469"/>
      <c r="E29" s="469" t="s">
        <v>3139</v>
      </c>
      <c r="F29" s="469" t="s">
        <v>3201</v>
      </c>
      <c r="G29" s="470" t="s">
        <v>3202</v>
      </c>
      <c r="H29" s="471">
        <v>1980</v>
      </c>
      <c r="I29" s="471">
        <f t="shared" si="0"/>
        <v>0</v>
      </c>
      <c r="J29" s="481">
        <v>0.18</v>
      </c>
      <c r="K29" s="471">
        <f t="shared" si="1"/>
        <v>0</v>
      </c>
    </row>
    <row r="30" spans="1:11" ht="183.75" customHeight="1">
      <c r="A30" s="469">
        <f t="shared" si="2"/>
        <v>22</v>
      </c>
      <c r="B30" s="468"/>
      <c r="C30" s="469"/>
      <c r="D30" s="469"/>
      <c r="E30" s="469" t="s">
        <v>3139</v>
      </c>
      <c r="F30" s="469" t="s">
        <v>3203</v>
      </c>
      <c r="G30" s="470" t="s">
        <v>3204</v>
      </c>
      <c r="H30" s="471">
        <v>1950</v>
      </c>
      <c r="I30" s="471">
        <f t="shared" si="0"/>
        <v>0</v>
      </c>
      <c r="J30" s="481">
        <v>0.18</v>
      </c>
      <c r="K30" s="471">
        <f t="shared" si="1"/>
        <v>0</v>
      </c>
    </row>
    <row r="31" spans="1:11" ht="114.75" customHeight="1">
      <c r="A31" s="469">
        <f t="shared" si="2"/>
        <v>23</v>
      </c>
      <c r="B31" s="468" t="s">
        <v>884</v>
      </c>
      <c r="C31" s="469"/>
      <c r="D31" s="469">
        <f>D7</f>
        <v>128</v>
      </c>
      <c r="E31" s="469" t="s">
        <v>3139</v>
      </c>
      <c r="F31" s="469" t="s">
        <v>3205</v>
      </c>
      <c r="G31" s="470" t="s">
        <v>3206</v>
      </c>
      <c r="H31" s="471">
        <v>400</v>
      </c>
      <c r="I31" s="471">
        <f t="shared" si="0"/>
        <v>51200</v>
      </c>
      <c r="J31" s="481">
        <v>0.18</v>
      </c>
      <c r="K31" s="471">
        <f t="shared" si="1"/>
        <v>9216</v>
      </c>
    </row>
    <row r="32" spans="1:11" ht="150" customHeight="1">
      <c r="A32" s="469">
        <f t="shared" si="2"/>
        <v>24</v>
      </c>
      <c r="B32" s="468" t="s">
        <v>3207</v>
      </c>
      <c r="C32" s="469"/>
      <c r="D32" s="469">
        <f>D7</f>
        <v>128</v>
      </c>
      <c r="E32" s="469" t="s">
        <v>3139</v>
      </c>
      <c r="F32" s="469" t="s">
        <v>3208</v>
      </c>
      <c r="G32" s="470" t="s">
        <v>3209</v>
      </c>
      <c r="H32" s="471">
        <v>1450</v>
      </c>
      <c r="I32" s="471">
        <f t="shared" si="0"/>
        <v>185600</v>
      </c>
      <c r="J32" s="481">
        <v>0.18</v>
      </c>
      <c r="K32" s="471">
        <f t="shared" si="1"/>
        <v>33408</v>
      </c>
    </row>
    <row r="33" spans="1:12" ht="107.25" customHeight="1">
      <c r="A33" s="469">
        <f t="shared" si="2"/>
        <v>25</v>
      </c>
      <c r="B33" s="468" t="s">
        <v>3210</v>
      </c>
      <c r="C33" s="469"/>
      <c r="D33" s="469">
        <f>D7</f>
        <v>128</v>
      </c>
      <c r="E33" s="469" t="s">
        <v>3139</v>
      </c>
      <c r="F33" s="469" t="s">
        <v>3211</v>
      </c>
      <c r="G33" s="470" t="s">
        <v>2450</v>
      </c>
      <c r="H33" s="471">
        <v>700</v>
      </c>
      <c r="I33" s="471">
        <f t="shared" si="0"/>
        <v>89600</v>
      </c>
      <c r="J33" s="481">
        <v>0.12</v>
      </c>
      <c r="K33" s="471">
        <f t="shared" si="1"/>
        <v>10752</v>
      </c>
    </row>
    <row r="34" spans="1:12" ht="131.25" customHeight="1">
      <c r="A34" s="469">
        <f t="shared" si="2"/>
        <v>26</v>
      </c>
      <c r="B34" s="468" t="s">
        <v>3210</v>
      </c>
      <c r="C34" s="469"/>
      <c r="D34" s="469"/>
      <c r="E34" s="469" t="s">
        <v>3139</v>
      </c>
      <c r="F34" s="469" t="s">
        <v>3212</v>
      </c>
      <c r="G34" s="470" t="s">
        <v>3213</v>
      </c>
      <c r="H34" s="471">
        <v>850</v>
      </c>
      <c r="I34" s="471">
        <f t="shared" si="0"/>
        <v>0</v>
      </c>
      <c r="J34" s="481">
        <v>0.12</v>
      </c>
      <c r="K34" s="471">
        <f t="shared" si="1"/>
        <v>0</v>
      </c>
    </row>
    <row r="35" spans="1:12" ht="111" customHeight="1">
      <c r="A35" s="469">
        <f t="shared" si="2"/>
        <v>27</v>
      </c>
      <c r="B35" s="468" t="s">
        <v>3214</v>
      </c>
      <c r="C35" s="469"/>
      <c r="D35" s="469">
        <f>D7*4</f>
        <v>512</v>
      </c>
      <c r="E35" s="469" t="s">
        <v>3139</v>
      </c>
      <c r="F35" s="469" t="s">
        <v>3140</v>
      </c>
      <c r="G35" s="470" t="s">
        <v>3215</v>
      </c>
      <c r="H35" s="472">
        <v>110.00000000000001</v>
      </c>
      <c r="I35" s="471">
        <f t="shared" si="0"/>
        <v>56320.000000000007</v>
      </c>
      <c r="J35" s="481">
        <v>0.12</v>
      </c>
      <c r="K35" s="471">
        <f t="shared" si="1"/>
        <v>6758.4000000000005</v>
      </c>
    </row>
    <row r="36" spans="1:12" ht="111" customHeight="1">
      <c r="A36" s="469">
        <f t="shared" si="2"/>
        <v>28</v>
      </c>
      <c r="B36" s="468" t="s">
        <v>3216</v>
      </c>
      <c r="C36" s="469"/>
      <c r="D36" s="469">
        <f>D7*3</f>
        <v>384</v>
      </c>
      <c r="E36" s="469" t="s">
        <v>3139</v>
      </c>
      <c r="F36" s="469" t="s">
        <v>3141</v>
      </c>
      <c r="G36" s="470" t="s">
        <v>3217</v>
      </c>
      <c r="H36" s="472">
        <v>131.99999999999997</v>
      </c>
      <c r="I36" s="471">
        <f t="shared" si="0"/>
        <v>50687.999999999985</v>
      </c>
      <c r="J36" s="481">
        <v>0.12</v>
      </c>
      <c r="K36" s="471">
        <f t="shared" si="1"/>
        <v>6082.5599999999977</v>
      </c>
    </row>
    <row r="37" spans="1:12" ht="111" customHeight="1">
      <c r="A37" s="469">
        <f t="shared" si="2"/>
        <v>29</v>
      </c>
      <c r="B37" s="468" t="s">
        <v>3218</v>
      </c>
      <c r="C37" s="469"/>
      <c r="D37" s="469">
        <f>D7*2</f>
        <v>256</v>
      </c>
      <c r="E37" s="469" t="s">
        <v>3139</v>
      </c>
      <c r="F37" s="469" t="s">
        <v>3142</v>
      </c>
      <c r="G37" s="470" t="s">
        <v>3218</v>
      </c>
      <c r="H37" s="472">
        <v>100</v>
      </c>
      <c r="I37" s="471">
        <f t="shared" si="0"/>
        <v>25600</v>
      </c>
      <c r="J37" s="481">
        <v>0.18</v>
      </c>
      <c r="K37" s="471">
        <f t="shared" si="1"/>
        <v>4608</v>
      </c>
    </row>
    <row r="38" spans="1:12" ht="111" customHeight="1">
      <c r="A38" s="469">
        <f t="shared" si="2"/>
        <v>30</v>
      </c>
      <c r="B38" s="468" t="s">
        <v>3219</v>
      </c>
      <c r="C38" s="469"/>
      <c r="D38" s="469">
        <f>D7</f>
        <v>128</v>
      </c>
      <c r="E38" s="469" t="s">
        <v>3139</v>
      </c>
      <c r="F38" s="469" t="s">
        <v>3220</v>
      </c>
      <c r="G38" s="470" t="s">
        <v>3221</v>
      </c>
      <c r="H38" s="472">
        <v>265</v>
      </c>
      <c r="I38" s="471">
        <f t="shared" si="0"/>
        <v>33920</v>
      </c>
      <c r="J38" s="481">
        <v>0.12</v>
      </c>
      <c r="K38" s="471">
        <f t="shared" si="1"/>
        <v>4070.3999999999996</v>
      </c>
    </row>
    <row r="39" spans="1:12" ht="111" customHeight="1">
      <c r="A39" s="469">
        <f t="shared" si="2"/>
        <v>31</v>
      </c>
      <c r="B39" s="468" t="s">
        <v>3222</v>
      </c>
      <c r="C39" s="469"/>
      <c r="D39" s="469">
        <v>15</v>
      </c>
      <c r="E39" s="469" t="s">
        <v>3139</v>
      </c>
      <c r="F39" s="469" t="s">
        <v>3223</v>
      </c>
      <c r="G39" s="470" t="s">
        <v>3224</v>
      </c>
      <c r="H39" s="472">
        <v>240</v>
      </c>
      <c r="I39" s="471">
        <f t="shared" si="0"/>
        <v>3600</v>
      </c>
      <c r="J39" s="481">
        <v>0.12</v>
      </c>
      <c r="K39" s="471">
        <f t="shared" si="1"/>
        <v>432</v>
      </c>
    </row>
    <row r="40" spans="1:12" ht="111" customHeight="1">
      <c r="A40" s="469">
        <f t="shared" si="2"/>
        <v>32</v>
      </c>
      <c r="B40" s="468" t="s">
        <v>3225</v>
      </c>
      <c r="C40" s="469"/>
      <c r="D40" s="469">
        <v>15</v>
      </c>
      <c r="E40" s="469" t="s">
        <v>3139</v>
      </c>
      <c r="F40" s="469" t="s">
        <v>3226</v>
      </c>
      <c r="G40" s="470" t="s">
        <v>3227</v>
      </c>
      <c r="H40" s="472">
        <v>200</v>
      </c>
      <c r="I40" s="471">
        <f t="shared" si="0"/>
        <v>3000</v>
      </c>
      <c r="J40" s="481">
        <v>0.12</v>
      </c>
      <c r="K40" s="471">
        <f t="shared" si="1"/>
        <v>360</v>
      </c>
    </row>
    <row r="41" spans="1:12" ht="111" customHeight="1">
      <c r="A41" s="469"/>
      <c r="B41" s="468" t="s">
        <v>8</v>
      </c>
      <c r="C41" s="469"/>
      <c r="D41" s="469">
        <v>135</v>
      </c>
      <c r="E41" s="469" t="s">
        <v>3139</v>
      </c>
      <c r="F41" s="469"/>
      <c r="G41" s="470" t="s">
        <v>3228</v>
      </c>
      <c r="H41" s="472">
        <v>650</v>
      </c>
      <c r="I41" s="471">
        <f t="shared" si="0"/>
        <v>87750</v>
      </c>
      <c r="J41" s="481">
        <v>0.12</v>
      </c>
      <c r="K41" s="471">
        <f t="shared" si="1"/>
        <v>10530</v>
      </c>
      <c r="L41" s="473"/>
    </row>
    <row r="42" spans="1:12" ht="111" customHeight="1">
      <c r="A42" s="469"/>
      <c r="B42" s="468" t="s">
        <v>10</v>
      </c>
      <c r="C42" s="469"/>
      <c r="D42" s="469">
        <v>135</v>
      </c>
      <c r="E42" s="469" t="s">
        <v>3139</v>
      </c>
      <c r="F42" s="469"/>
      <c r="G42" s="470" t="s">
        <v>3229</v>
      </c>
      <c r="H42" s="472">
        <v>950</v>
      </c>
      <c r="I42" s="471">
        <f t="shared" si="0"/>
        <v>128250</v>
      </c>
      <c r="J42" s="481">
        <v>0.12</v>
      </c>
      <c r="K42" s="471">
        <f t="shared" si="1"/>
        <v>15390</v>
      </c>
      <c r="L42" s="473"/>
    </row>
    <row r="43" spans="1:12" ht="111" customHeight="1">
      <c r="A43" s="469"/>
      <c r="B43" s="468" t="s">
        <v>11</v>
      </c>
      <c r="C43" s="469"/>
      <c r="D43" s="469">
        <v>135</v>
      </c>
      <c r="E43" s="469" t="s">
        <v>3139</v>
      </c>
      <c r="F43" s="469"/>
      <c r="G43" s="470" t="s">
        <v>3230</v>
      </c>
      <c r="H43" s="472">
        <v>1450</v>
      </c>
      <c r="I43" s="471">
        <f t="shared" si="0"/>
        <v>195750</v>
      </c>
      <c r="J43" s="481">
        <v>0.12</v>
      </c>
      <c r="K43" s="471">
        <f t="shared" si="1"/>
        <v>23490</v>
      </c>
      <c r="L43" s="473"/>
    </row>
    <row r="44" spans="1:12" ht="111" customHeight="1">
      <c r="A44" s="469"/>
      <c r="B44" s="468" t="s">
        <v>880</v>
      </c>
      <c r="C44" s="469"/>
      <c r="D44" s="469">
        <v>135</v>
      </c>
      <c r="E44" s="469" t="s">
        <v>3139</v>
      </c>
      <c r="F44" s="469"/>
      <c r="G44" s="470" t="s">
        <v>1191</v>
      </c>
      <c r="H44" s="472">
        <v>450</v>
      </c>
      <c r="I44" s="471">
        <f t="shared" si="0"/>
        <v>60750</v>
      </c>
      <c r="J44" s="481">
        <v>0.18</v>
      </c>
      <c r="K44" s="471">
        <f t="shared" si="1"/>
        <v>10935</v>
      </c>
      <c r="L44" s="473"/>
    </row>
    <row r="45" spans="1:12" ht="14.1" customHeight="1" thickBot="1">
      <c r="A45" s="558" t="s">
        <v>722</v>
      </c>
      <c r="B45" s="558"/>
      <c r="C45" s="558"/>
      <c r="D45" s="558"/>
      <c r="E45" s="558"/>
      <c r="F45" s="558"/>
      <c r="G45" s="558"/>
      <c r="H45" s="558"/>
      <c r="I45" s="482">
        <f>SUM(I9:I44)</f>
        <v>5194582.8</v>
      </c>
      <c r="J45" s="464"/>
      <c r="K45" s="471">
        <f>SUM(K9:K44)</f>
        <v>896092.22400000005</v>
      </c>
    </row>
  </sheetData>
  <mergeCells count="1">
    <mergeCell ref="A45:H45"/>
  </mergeCells>
  <conditionalFormatting sqref="F9:F34">
    <cfRule type="duplicateValues" dxfId="44" priority="1" stopIfTrue="1"/>
  </conditionalFormatting>
  <conditionalFormatting sqref="F35:F44">
    <cfRule type="duplicateValues" dxfId="43" priority="2" stopIfTrue="1"/>
  </conditionalFormatting>
  <pageMargins left="0.196850393700787" right="0.196850393700787" top="0.196850393700787" bottom="0.196850393700787" header="0.31496062992126" footer="0.31496062992126"/>
  <pageSetup scale="14"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2"/>
  <dimension ref="A1:Q56"/>
  <sheetViews>
    <sheetView showGridLines="0" view="pageBreakPreview" topLeftCell="G52" zoomScale="84" zoomScaleNormal="100" zoomScaleSheetLayoutView="84" workbookViewId="0">
      <selection activeCell="P3" sqref="P3"/>
    </sheetView>
  </sheetViews>
  <sheetFormatPr defaultColWidth="8.85546875" defaultRowHeight="15"/>
  <cols>
    <col min="1" max="1" width="5.5703125" style="45" bestFit="1" customWidth="1"/>
    <col min="2" max="2" width="7.5703125" style="45" bestFit="1" customWidth="1"/>
    <col min="3" max="3" width="14.85546875" style="46" customWidth="1"/>
    <col min="4" max="4" width="10.5703125" style="45" bestFit="1" customWidth="1"/>
    <col min="5" max="5" width="11.5703125" style="45" bestFit="1" customWidth="1"/>
    <col min="6" max="6" width="18.140625" style="45" bestFit="1" customWidth="1"/>
    <col min="7" max="7" width="19" style="46" customWidth="1"/>
    <col min="8" max="8" width="16.85546875" style="45" customWidth="1"/>
    <col min="9" max="9" width="6.85546875" style="45" bestFit="1" customWidth="1"/>
    <col min="10" max="10" width="5.140625" style="45" bestFit="1" customWidth="1"/>
    <col min="11" max="11" width="18.42578125" style="119" bestFit="1" customWidth="1"/>
    <col min="12" max="12" width="15.42578125" style="119" bestFit="1" customWidth="1"/>
    <col min="13" max="13" width="9.140625" style="45" bestFit="1" customWidth="1"/>
    <col min="14" max="14" width="16" style="119" customWidth="1"/>
    <col min="15" max="15" width="21.42578125" style="45" customWidth="1"/>
    <col min="16" max="16" width="19.140625" style="45" customWidth="1"/>
    <col min="17" max="17" width="11" style="45" bestFit="1" customWidth="1"/>
    <col min="18" max="16384" width="8.85546875" style="45"/>
  </cols>
  <sheetData>
    <row r="1" spans="1:16" ht="15.75" thickBot="1">
      <c r="A1" s="588" t="s">
        <v>2251</v>
      </c>
      <c r="B1" s="589"/>
      <c r="C1" s="589"/>
      <c r="D1" s="589"/>
      <c r="E1" s="589"/>
      <c r="F1" s="589"/>
      <c r="G1" s="589"/>
      <c r="H1" s="589"/>
      <c r="I1" s="589"/>
      <c r="J1" s="589"/>
      <c r="K1" s="589"/>
      <c r="L1" s="589"/>
      <c r="M1" s="589"/>
      <c r="N1" s="589"/>
      <c r="O1" s="241"/>
      <c r="P1" s="242"/>
    </row>
    <row r="2" spans="1:16" s="120" customFormat="1" ht="30.75" thickBot="1">
      <c r="A2" s="243" t="s">
        <v>46</v>
      </c>
      <c r="B2" s="79" t="s">
        <v>1538</v>
      </c>
      <c r="C2" s="243" t="s">
        <v>1122</v>
      </c>
      <c r="D2" s="243" t="s">
        <v>1124</v>
      </c>
      <c r="E2" s="243" t="s">
        <v>1383</v>
      </c>
      <c r="F2" s="243" t="s">
        <v>50</v>
      </c>
      <c r="G2" s="243" t="s">
        <v>7</v>
      </c>
      <c r="H2" s="243" t="s">
        <v>4</v>
      </c>
      <c r="I2" s="243" t="s">
        <v>1630</v>
      </c>
      <c r="J2" s="243" t="s">
        <v>1125</v>
      </c>
      <c r="K2" s="244" t="s">
        <v>1173</v>
      </c>
      <c r="L2" s="244" t="s">
        <v>1174</v>
      </c>
      <c r="M2" s="243" t="s">
        <v>1184</v>
      </c>
      <c r="N2" s="244" t="s">
        <v>1185</v>
      </c>
      <c r="O2" s="245" t="s">
        <v>1016</v>
      </c>
      <c r="P2" s="245" t="s">
        <v>1018</v>
      </c>
    </row>
    <row r="3" spans="1:16" ht="66" customHeight="1" thickBot="1">
      <c r="A3" s="246">
        <v>1</v>
      </c>
      <c r="B3" s="243" t="s">
        <v>2325</v>
      </c>
      <c r="C3" s="247" t="s">
        <v>2150</v>
      </c>
      <c r="D3" s="248" t="s">
        <v>2151</v>
      </c>
      <c r="E3" s="248" t="s">
        <v>21</v>
      </c>
      <c r="F3" s="248">
        <v>234339</v>
      </c>
      <c r="G3" s="247" t="s">
        <v>2152</v>
      </c>
      <c r="H3" s="248"/>
      <c r="I3" s="246">
        <v>6</v>
      </c>
      <c r="J3" s="246"/>
      <c r="K3" s="249">
        <v>1080</v>
      </c>
      <c r="L3" s="249">
        <f t="shared" ref="L3:L34" si="0">K3*I3</f>
        <v>6480</v>
      </c>
      <c r="M3" s="250">
        <v>0.12</v>
      </c>
      <c r="N3" s="249">
        <f>M3*L3</f>
        <v>777.6</v>
      </c>
      <c r="O3" s="251"/>
      <c r="P3" s="290" t="s">
        <v>2951</v>
      </c>
    </row>
    <row r="4" spans="1:16" ht="66" customHeight="1" thickBot="1">
      <c r="A4" s="246">
        <v>2</v>
      </c>
      <c r="B4" s="243" t="s">
        <v>2326</v>
      </c>
      <c r="C4" s="247" t="s">
        <v>2150</v>
      </c>
      <c r="D4" s="248" t="s">
        <v>2151</v>
      </c>
      <c r="E4" s="248" t="s">
        <v>21</v>
      </c>
      <c r="F4" s="248">
        <v>235063</v>
      </c>
      <c r="G4" s="247" t="s">
        <v>2153</v>
      </c>
      <c r="H4" s="248"/>
      <c r="I4" s="246">
        <v>6</v>
      </c>
      <c r="J4" s="246"/>
      <c r="K4" s="249">
        <v>954</v>
      </c>
      <c r="L4" s="249">
        <f t="shared" si="0"/>
        <v>5724</v>
      </c>
      <c r="M4" s="250">
        <v>0.12</v>
      </c>
      <c r="N4" s="249">
        <f t="shared" ref="N4:N55" si="1">M4*L4</f>
        <v>686.88</v>
      </c>
      <c r="O4" s="251"/>
      <c r="P4" s="290" t="s">
        <v>2951</v>
      </c>
    </row>
    <row r="5" spans="1:16" ht="66" customHeight="1" thickBot="1">
      <c r="A5" s="246">
        <v>3</v>
      </c>
      <c r="B5" s="243" t="s">
        <v>2327</v>
      </c>
      <c r="C5" s="247" t="s">
        <v>2154</v>
      </c>
      <c r="D5" s="248" t="s">
        <v>2151</v>
      </c>
      <c r="E5" s="248" t="s">
        <v>21</v>
      </c>
      <c r="F5" s="248">
        <v>234338</v>
      </c>
      <c r="G5" s="247" t="s">
        <v>2155</v>
      </c>
      <c r="H5" s="248"/>
      <c r="I5" s="246">
        <v>6</v>
      </c>
      <c r="J5" s="246"/>
      <c r="K5" s="249">
        <v>900</v>
      </c>
      <c r="L5" s="249">
        <f t="shared" si="0"/>
        <v>5400</v>
      </c>
      <c r="M5" s="250">
        <v>0.12</v>
      </c>
      <c r="N5" s="249">
        <f t="shared" si="1"/>
        <v>648</v>
      </c>
      <c r="O5" s="251"/>
      <c r="P5" s="290" t="s">
        <v>2951</v>
      </c>
    </row>
    <row r="6" spans="1:16" ht="66" customHeight="1" thickBot="1">
      <c r="A6" s="246">
        <v>4</v>
      </c>
      <c r="B6" s="243" t="s">
        <v>2328</v>
      </c>
      <c r="C6" s="247" t="s">
        <v>2154</v>
      </c>
      <c r="D6" s="248" t="s">
        <v>2151</v>
      </c>
      <c r="E6" s="248" t="s">
        <v>21</v>
      </c>
      <c r="F6" s="248">
        <v>230821</v>
      </c>
      <c r="G6" s="247" t="s">
        <v>2156</v>
      </c>
      <c r="H6" s="248"/>
      <c r="I6" s="246">
        <v>6</v>
      </c>
      <c r="J6" s="246"/>
      <c r="K6" s="249">
        <v>720</v>
      </c>
      <c r="L6" s="249">
        <f t="shared" si="0"/>
        <v>4320</v>
      </c>
      <c r="M6" s="250">
        <v>0.12</v>
      </c>
      <c r="N6" s="249">
        <f t="shared" si="1"/>
        <v>518.4</v>
      </c>
      <c r="O6" s="251"/>
      <c r="P6" s="290" t="s">
        <v>2951</v>
      </c>
    </row>
    <row r="7" spans="1:16" ht="66" customHeight="1" thickBot="1">
      <c r="A7" s="246">
        <v>5</v>
      </c>
      <c r="B7" s="243" t="s">
        <v>2329</v>
      </c>
      <c r="C7" s="247" t="s">
        <v>2154</v>
      </c>
      <c r="D7" s="248" t="s">
        <v>2151</v>
      </c>
      <c r="E7" s="248" t="s">
        <v>21</v>
      </c>
      <c r="F7" s="248">
        <v>234337</v>
      </c>
      <c r="G7" s="247" t="s">
        <v>2157</v>
      </c>
      <c r="H7" s="248"/>
      <c r="I7" s="246">
        <v>6</v>
      </c>
      <c r="J7" s="246"/>
      <c r="K7" s="249">
        <v>780</v>
      </c>
      <c r="L7" s="249">
        <f t="shared" si="0"/>
        <v>4680</v>
      </c>
      <c r="M7" s="250">
        <v>0.12</v>
      </c>
      <c r="N7" s="249">
        <f t="shared" si="1"/>
        <v>561.6</v>
      </c>
      <c r="O7" s="251"/>
      <c r="P7" s="290" t="s">
        <v>2951</v>
      </c>
    </row>
    <row r="8" spans="1:16" ht="66" customHeight="1" thickBot="1">
      <c r="A8" s="246">
        <v>6</v>
      </c>
      <c r="B8" s="243" t="s">
        <v>2330</v>
      </c>
      <c r="C8" s="247" t="s">
        <v>2154</v>
      </c>
      <c r="D8" s="248" t="s">
        <v>2151</v>
      </c>
      <c r="E8" s="248" t="s">
        <v>21</v>
      </c>
      <c r="F8" s="248">
        <v>230822</v>
      </c>
      <c r="G8" s="247" t="s">
        <v>2158</v>
      </c>
      <c r="H8" s="248"/>
      <c r="I8" s="246">
        <v>6</v>
      </c>
      <c r="J8" s="246"/>
      <c r="K8" s="249">
        <v>600</v>
      </c>
      <c r="L8" s="249">
        <f t="shared" si="0"/>
        <v>3600</v>
      </c>
      <c r="M8" s="250">
        <v>0.12</v>
      </c>
      <c r="N8" s="249">
        <f t="shared" si="1"/>
        <v>432</v>
      </c>
      <c r="O8" s="251"/>
      <c r="P8" s="290" t="s">
        <v>2951</v>
      </c>
    </row>
    <row r="9" spans="1:16" ht="66" customHeight="1" thickBot="1">
      <c r="A9" s="246">
        <v>7</v>
      </c>
      <c r="B9" s="243" t="s">
        <v>2331</v>
      </c>
      <c r="C9" s="247" t="s">
        <v>2159</v>
      </c>
      <c r="D9" s="248" t="s">
        <v>1206</v>
      </c>
      <c r="E9" s="248"/>
      <c r="F9" s="248">
        <v>33215</v>
      </c>
      <c r="G9" s="247" t="s">
        <v>2160</v>
      </c>
      <c r="H9" s="248"/>
      <c r="I9" s="246">
        <v>6</v>
      </c>
      <c r="J9" s="246"/>
      <c r="K9" s="249">
        <v>3258</v>
      </c>
      <c r="L9" s="249">
        <f t="shared" si="0"/>
        <v>19548</v>
      </c>
      <c r="M9" s="250">
        <v>0.18</v>
      </c>
      <c r="N9" s="249">
        <f t="shared" si="1"/>
        <v>3518.64</v>
      </c>
      <c r="O9" s="248"/>
      <c r="P9" s="248">
        <v>33215</v>
      </c>
    </row>
    <row r="10" spans="1:16" ht="66" customHeight="1" thickBot="1">
      <c r="A10" s="246">
        <v>8</v>
      </c>
      <c r="B10" s="243" t="s">
        <v>2332</v>
      </c>
      <c r="C10" s="247" t="s">
        <v>2159</v>
      </c>
      <c r="D10" s="248" t="s">
        <v>1206</v>
      </c>
      <c r="E10" s="248"/>
      <c r="F10" s="248">
        <v>33217</v>
      </c>
      <c r="G10" s="247" t="s">
        <v>2161</v>
      </c>
      <c r="H10" s="248"/>
      <c r="I10" s="246">
        <v>6</v>
      </c>
      <c r="J10" s="246"/>
      <c r="K10" s="249">
        <v>6511.2</v>
      </c>
      <c r="L10" s="249">
        <f t="shared" si="0"/>
        <v>39067.199999999997</v>
      </c>
      <c r="M10" s="250">
        <v>0.18</v>
      </c>
      <c r="N10" s="249">
        <f t="shared" si="1"/>
        <v>7032.0959999999995</v>
      </c>
      <c r="O10" s="248"/>
      <c r="P10" s="248">
        <v>33217</v>
      </c>
    </row>
    <row r="11" spans="1:16" ht="66" customHeight="1" thickBot="1">
      <c r="A11" s="246">
        <v>9</v>
      </c>
      <c r="B11" s="243" t="s">
        <v>2333</v>
      </c>
      <c r="C11" s="247" t="s">
        <v>2162</v>
      </c>
      <c r="D11" s="248" t="s">
        <v>1206</v>
      </c>
      <c r="E11" s="248"/>
      <c r="F11" s="248">
        <v>84113</v>
      </c>
      <c r="G11" s="247" t="s">
        <v>1391</v>
      </c>
      <c r="H11" s="248"/>
      <c r="I11" s="246">
        <v>6</v>
      </c>
      <c r="J11" s="246"/>
      <c r="K11" s="249">
        <v>2080.8000000000002</v>
      </c>
      <c r="L11" s="249">
        <f t="shared" si="0"/>
        <v>12484.800000000001</v>
      </c>
      <c r="M11" s="250">
        <v>0.18</v>
      </c>
      <c r="N11" s="249">
        <f t="shared" si="1"/>
        <v>2247.2640000000001</v>
      </c>
      <c r="O11" s="248"/>
      <c r="P11" s="248">
        <v>84113</v>
      </c>
    </row>
    <row r="12" spans="1:16" ht="66" customHeight="1" thickBot="1">
      <c r="A12" s="246">
        <v>10</v>
      </c>
      <c r="B12" s="243" t="s">
        <v>2334</v>
      </c>
      <c r="C12" s="247" t="s">
        <v>2163</v>
      </c>
      <c r="D12" s="248" t="s">
        <v>2025</v>
      </c>
      <c r="E12" s="248" t="s">
        <v>2164</v>
      </c>
      <c r="F12" s="248" t="s">
        <v>2165</v>
      </c>
      <c r="G12" s="247" t="s">
        <v>2166</v>
      </c>
      <c r="H12" s="248"/>
      <c r="I12" s="246">
        <v>12</v>
      </c>
      <c r="J12" s="246">
        <v>12</v>
      </c>
      <c r="K12" s="249">
        <v>900</v>
      </c>
      <c r="L12" s="249">
        <f t="shared" si="0"/>
        <v>10800</v>
      </c>
      <c r="M12" s="250">
        <v>0.12</v>
      </c>
      <c r="N12" s="249">
        <f t="shared" si="1"/>
        <v>1296</v>
      </c>
      <c r="O12" s="251"/>
      <c r="P12" s="251" t="s">
        <v>2925</v>
      </c>
    </row>
    <row r="13" spans="1:16" ht="66" customHeight="1" thickBot="1">
      <c r="A13" s="246">
        <v>11</v>
      </c>
      <c r="B13" s="243" t="s">
        <v>2335</v>
      </c>
      <c r="C13" s="247" t="s">
        <v>2162</v>
      </c>
      <c r="D13" s="248" t="s">
        <v>2025</v>
      </c>
      <c r="E13" s="248" t="s">
        <v>2164</v>
      </c>
      <c r="F13" s="248" t="s">
        <v>2167</v>
      </c>
      <c r="G13" s="247" t="s">
        <v>2168</v>
      </c>
      <c r="H13" s="248"/>
      <c r="I13" s="246">
        <v>36</v>
      </c>
      <c r="J13" s="246">
        <v>36</v>
      </c>
      <c r="K13" s="249">
        <v>540</v>
      </c>
      <c r="L13" s="249">
        <f t="shared" si="0"/>
        <v>19440</v>
      </c>
      <c r="M13" s="250">
        <v>0.12</v>
      </c>
      <c r="N13" s="249">
        <f t="shared" si="1"/>
        <v>2332.7999999999997</v>
      </c>
      <c r="O13" s="251"/>
      <c r="P13" s="251" t="s">
        <v>2925</v>
      </c>
    </row>
    <row r="14" spans="1:16" ht="66" customHeight="1" thickBot="1">
      <c r="A14" s="246">
        <v>12</v>
      </c>
      <c r="B14" s="243" t="s">
        <v>2336</v>
      </c>
      <c r="C14" s="247" t="s">
        <v>2162</v>
      </c>
      <c r="D14" s="248" t="s">
        <v>2025</v>
      </c>
      <c r="E14" s="248" t="s">
        <v>2164</v>
      </c>
      <c r="F14" s="248" t="s">
        <v>2169</v>
      </c>
      <c r="G14" s="247" t="s">
        <v>2170</v>
      </c>
      <c r="H14" s="248"/>
      <c r="I14" s="246">
        <v>12</v>
      </c>
      <c r="J14" s="246">
        <v>12</v>
      </c>
      <c r="K14" s="249">
        <v>1020</v>
      </c>
      <c r="L14" s="249">
        <f t="shared" si="0"/>
        <v>12240</v>
      </c>
      <c r="M14" s="250">
        <v>0.12</v>
      </c>
      <c r="N14" s="249">
        <f t="shared" si="1"/>
        <v>1468.8</v>
      </c>
      <c r="O14" s="251"/>
      <c r="P14" s="251" t="s">
        <v>2925</v>
      </c>
    </row>
    <row r="15" spans="1:16" ht="66" customHeight="1" thickBot="1">
      <c r="A15" s="246">
        <v>13</v>
      </c>
      <c r="B15" s="243" t="s">
        <v>2337</v>
      </c>
      <c r="C15" s="247" t="s">
        <v>2171</v>
      </c>
      <c r="D15" s="248" t="s">
        <v>2172</v>
      </c>
      <c r="E15" s="248"/>
      <c r="F15" s="248"/>
      <c r="G15" s="247" t="s">
        <v>2173</v>
      </c>
      <c r="H15" s="248"/>
      <c r="I15" s="246">
        <v>6</v>
      </c>
      <c r="J15" s="246"/>
      <c r="K15" s="249">
        <v>540</v>
      </c>
      <c r="L15" s="249">
        <f t="shared" si="0"/>
        <v>3240</v>
      </c>
      <c r="M15" s="250">
        <v>0.12</v>
      </c>
      <c r="N15" s="249">
        <f t="shared" si="1"/>
        <v>388.8</v>
      </c>
      <c r="O15" s="251"/>
      <c r="P15" s="251" t="s">
        <v>2172</v>
      </c>
    </row>
    <row r="16" spans="1:16" ht="66" customHeight="1" thickBot="1">
      <c r="A16" s="246">
        <v>14</v>
      </c>
      <c r="B16" s="243" t="s">
        <v>2338</v>
      </c>
      <c r="C16" s="247" t="s">
        <v>2174</v>
      </c>
      <c r="D16" s="248" t="s">
        <v>2175</v>
      </c>
      <c r="E16" s="248"/>
      <c r="F16" s="248" t="s">
        <v>2176</v>
      </c>
      <c r="G16" s="247" t="s">
        <v>2177</v>
      </c>
      <c r="H16" s="248"/>
      <c r="I16" s="246">
        <v>6</v>
      </c>
      <c r="J16" s="246"/>
      <c r="K16" s="249">
        <v>1080</v>
      </c>
      <c r="L16" s="249">
        <f t="shared" si="0"/>
        <v>6480</v>
      </c>
      <c r="M16" s="250">
        <v>0.18</v>
      </c>
      <c r="N16" s="249">
        <f t="shared" si="1"/>
        <v>1166.3999999999999</v>
      </c>
      <c r="O16" s="251"/>
      <c r="P16" s="251" t="s">
        <v>2175</v>
      </c>
    </row>
    <row r="17" spans="1:16" ht="66" customHeight="1" thickBot="1">
      <c r="A17" s="246">
        <v>15</v>
      </c>
      <c r="B17" s="243" t="s">
        <v>2339</v>
      </c>
      <c r="C17" s="247" t="s">
        <v>2178</v>
      </c>
      <c r="D17" s="248" t="s">
        <v>1206</v>
      </c>
      <c r="E17" s="248"/>
      <c r="F17" s="248">
        <v>40511</v>
      </c>
      <c r="G17" s="247" t="s">
        <v>2179</v>
      </c>
      <c r="H17" s="248"/>
      <c r="I17" s="246">
        <v>6</v>
      </c>
      <c r="J17" s="246"/>
      <c r="K17" s="249">
        <v>760.8</v>
      </c>
      <c r="L17" s="249">
        <f t="shared" si="0"/>
        <v>4564.7999999999993</v>
      </c>
      <c r="M17" s="250">
        <v>0.18</v>
      </c>
      <c r="N17" s="249">
        <f t="shared" si="1"/>
        <v>821.66399999999987</v>
      </c>
      <c r="O17" s="248"/>
      <c r="P17" s="248">
        <v>40511</v>
      </c>
    </row>
    <row r="18" spans="1:16" ht="66" customHeight="1" thickBot="1">
      <c r="A18" s="246">
        <v>16</v>
      </c>
      <c r="B18" s="243" t="s">
        <v>2340</v>
      </c>
      <c r="C18" s="247" t="s">
        <v>2162</v>
      </c>
      <c r="D18" s="248" t="s">
        <v>1206</v>
      </c>
      <c r="E18" s="248"/>
      <c r="F18" s="248">
        <v>30001</v>
      </c>
      <c r="G18" s="247" t="s">
        <v>532</v>
      </c>
      <c r="H18" s="248"/>
      <c r="I18" s="246">
        <v>12</v>
      </c>
      <c r="J18" s="246"/>
      <c r="K18" s="249">
        <v>3132</v>
      </c>
      <c r="L18" s="249">
        <f t="shared" si="0"/>
        <v>37584</v>
      </c>
      <c r="M18" s="250">
        <v>0.18</v>
      </c>
      <c r="N18" s="249">
        <f t="shared" si="1"/>
        <v>6765.12</v>
      </c>
      <c r="O18" s="248"/>
      <c r="P18" s="248">
        <v>30001</v>
      </c>
    </row>
    <row r="19" spans="1:16" ht="66" customHeight="1" thickBot="1">
      <c r="A19" s="246">
        <v>17</v>
      </c>
      <c r="B19" s="243" t="s">
        <v>2341</v>
      </c>
      <c r="C19" s="247" t="s">
        <v>2180</v>
      </c>
      <c r="D19" s="248" t="s">
        <v>1206</v>
      </c>
      <c r="E19" s="248"/>
      <c r="F19" s="248">
        <v>33255</v>
      </c>
      <c r="G19" s="247" t="s">
        <v>193</v>
      </c>
      <c r="H19" s="248"/>
      <c r="I19" s="246">
        <v>3</v>
      </c>
      <c r="J19" s="246"/>
      <c r="K19" s="249">
        <v>2040</v>
      </c>
      <c r="L19" s="249">
        <f t="shared" si="0"/>
        <v>6120</v>
      </c>
      <c r="M19" s="250">
        <v>0.18</v>
      </c>
      <c r="N19" s="249">
        <f t="shared" si="1"/>
        <v>1101.5999999999999</v>
      </c>
      <c r="O19" s="248"/>
      <c r="P19" s="248">
        <v>33255</v>
      </c>
    </row>
    <row r="20" spans="1:16" ht="66" customHeight="1" thickBot="1">
      <c r="A20" s="246">
        <v>18</v>
      </c>
      <c r="B20" s="243" t="s">
        <v>2342</v>
      </c>
      <c r="C20" s="247" t="s">
        <v>2180</v>
      </c>
      <c r="D20" s="248" t="s">
        <v>1206</v>
      </c>
      <c r="E20" s="248"/>
      <c r="F20" s="248">
        <v>33256</v>
      </c>
      <c r="G20" s="247" t="s">
        <v>586</v>
      </c>
      <c r="H20" s="248"/>
      <c r="I20" s="246">
        <v>3</v>
      </c>
      <c r="J20" s="246"/>
      <c r="K20" s="249">
        <v>2460</v>
      </c>
      <c r="L20" s="249">
        <f t="shared" si="0"/>
        <v>7380</v>
      </c>
      <c r="M20" s="250">
        <v>0.18</v>
      </c>
      <c r="N20" s="249">
        <f t="shared" si="1"/>
        <v>1328.3999999999999</v>
      </c>
      <c r="O20" s="248"/>
      <c r="P20" s="248">
        <v>33256</v>
      </c>
    </row>
    <row r="21" spans="1:16" ht="66" customHeight="1" thickBot="1">
      <c r="A21" s="246">
        <v>19</v>
      </c>
      <c r="B21" s="243" t="s">
        <v>2343</v>
      </c>
      <c r="C21" s="247" t="s">
        <v>2181</v>
      </c>
      <c r="D21" s="248" t="s">
        <v>1206</v>
      </c>
      <c r="E21" s="248"/>
      <c r="F21" s="248" t="s">
        <v>2182</v>
      </c>
      <c r="G21" s="247" t="s">
        <v>1645</v>
      </c>
      <c r="H21" s="248"/>
      <c r="I21" s="246">
        <v>3</v>
      </c>
      <c r="J21" s="246"/>
      <c r="K21" s="249">
        <v>9600</v>
      </c>
      <c r="L21" s="249">
        <f t="shared" si="0"/>
        <v>28800</v>
      </c>
      <c r="M21" s="250">
        <v>0.18</v>
      </c>
      <c r="N21" s="249">
        <f t="shared" si="1"/>
        <v>5184</v>
      </c>
      <c r="O21" s="248"/>
      <c r="P21" s="248" t="s">
        <v>2182</v>
      </c>
    </row>
    <row r="22" spans="1:16" ht="66" customHeight="1" thickBot="1">
      <c r="A22" s="246">
        <v>20</v>
      </c>
      <c r="B22" s="243" t="s">
        <v>2344</v>
      </c>
      <c r="C22" s="247" t="s">
        <v>2183</v>
      </c>
      <c r="D22" s="248" t="s">
        <v>1206</v>
      </c>
      <c r="E22" s="248"/>
      <c r="F22" s="248">
        <v>18380</v>
      </c>
      <c r="G22" s="247" t="s">
        <v>1645</v>
      </c>
      <c r="H22" s="248"/>
      <c r="I22" s="246">
        <v>3</v>
      </c>
      <c r="J22" s="246"/>
      <c r="K22" s="249">
        <v>7440</v>
      </c>
      <c r="L22" s="249">
        <f t="shared" si="0"/>
        <v>22320</v>
      </c>
      <c r="M22" s="250">
        <v>0.18</v>
      </c>
      <c r="N22" s="249">
        <f t="shared" si="1"/>
        <v>4017.6</v>
      </c>
      <c r="O22" s="248"/>
      <c r="P22" s="248">
        <v>18380</v>
      </c>
    </row>
    <row r="23" spans="1:16" ht="66" customHeight="1" thickBot="1">
      <c r="A23" s="246">
        <v>21</v>
      </c>
      <c r="B23" s="243" t="s">
        <v>2345</v>
      </c>
      <c r="C23" s="247" t="s">
        <v>2180</v>
      </c>
      <c r="D23" s="248" t="s">
        <v>1206</v>
      </c>
      <c r="E23" s="248"/>
      <c r="F23" s="248">
        <v>15620</v>
      </c>
      <c r="G23" s="247" t="s">
        <v>545</v>
      </c>
      <c r="H23" s="248"/>
      <c r="I23" s="246">
        <v>6</v>
      </c>
      <c r="J23" s="246"/>
      <c r="K23" s="249">
        <v>2880</v>
      </c>
      <c r="L23" s="249">
        <f t="shared" si="0"/>
        <v>17280</v>
      </c>
      <c r="M23" s="250">
        <v>0.18</v>
      </c>
      <c r="N23" s="249">
        <f t="shared" si="1"/>
        <v>3110.4</v>
      </c>
      <c r="O23" s="248"/>
      <c r="P23" s="248">
        <v>15620</v>
      </c>
    </row>
    <row r="24" spans="1:16" ht="66" customHeight="1" thickBot="1">
      <c r="A24" s="246">
        <v>22</v>
      </c>
      <c r="B24" s="243" t="s">
        <v>2346</v>
      </c>
      <c r="C24" s="247" t="s">
        <v>2180</v>
      </c>
      <c r="D24" s="248" t="s">
        <v>1206</v>
      </c>
      <c r="E24" s="248"/>
      <c r="F24" s="248">
        <v>15621</v>
      </c>
      <c r="G24" s="247" t="s">
        <v>2184</v>
      </c>
      <c r="H24" s="248"/>
      <c r="I24" s="246">
        <v>6</v>
      </c>
      <c r="J24" s="246"/>
      <c r="K24" s="249">
        <v>5400</v>
      </c>
      <c r="L24" s="249">
        <f t="shared" si="0"/>
        <v>32400</v>
      </c>
      <c r="M24" s="250">
        <v>0.18</v>
      </c>
      <c r="N24" s="249">
        <f t="shared" si="1"/>
        <v>5832</v>
      </c>
      <c r="O24" s="248"/>
      <c r="P24" s="248">
        <v>15621</v>
      </c>
    </row>
    <row r="25" spans="1:16" ht="66" customHeight="1" thickBot="1">
      <c r="A25" s="246">
        <v>23</v>
      </c>
      <c r="B25" s="243" t="s">
        <v>2347</v>
      </c>
      <c r="C25" s="247" t="s">
        <v>2180</v>
      </c>
      <c r="D25" s="248" t="s">
        <v>1206</v>
      </c>
      <c r="E25" s="248"/>
      <c r="F25" s="248">
        <v>15622</v>
      </c>
      <c r="G25" s="247" t="s">
        <v>2184</v>
      </c>
      <c r="H25" s="248"/>
      <c r="I25" s="246">
        <v>6</v>
      </c>
      <c r="J25" s="246"/>
      <c r="K25" s="249">
        <v>5760</v>
      </c>
      <c r="L25" s="249">
        <f t="shared" si="0"/>
        <v>34560</v>
      </c>
      <c r="M25" s="250">
        <v>0.18</v>
      </c>
      <c r="N25" s="249">
        <f t="shared" si="1"/>
        <v>6220.8</v>
      </c>
      <c r="O25" s="248"/>
      <c r="P25" s="248">
        <v>15622</v>
      </c>
    </row>
    <row r="26" spans="1:16" ht="66" customHeight="1" thickBot="1">
      <c r="A26" s="246">
        <v>24</v>
      </c>
      <c r="B26" s="243" t="s">
        <v>2348</v>
      </c>
      <c r="C26" s="247" t="s">
        <v>2185</v>
      </c>
      <c r="D26" s="248" t="s">
        <v>1206</v>
      </c>
      <c r="E26" s="248"/>
      <c r="F26" s="248" t="s">
        <v>2186</v>
      </c>
      <c r="G26" s="247" t="s">
        <v>1207</v>
      </c>
      <c r="H26" s="248"/>
      <c r="I26" s="246">
        <v>6</v>
      </c>
      <c r="J26" s="246"/>
      <c r="K26" s="249">
        <v>3840</v>
      </c>
      <c r="L26" s="249">
        <f t="shared" si="0"/>
        <v>23040</v>
      </c>
      <c r="M26" s="250">
        <v>0.18</v>
      </c>
      <c r="N26" s="249">
        <f t="shared" si="1"/>
        <v>4147.2</v>
      </c>
      <c r="O26" s="248"/>
      <c r="P26" s="248" t="s">
        <v>2186</v>
      </c>
    </row>
    <row r="27" spans="1:16" ht="66" customHeight="1" thickBot="1">
      <c r="A27" s="246">
        <v>25</v>
      </c>
      <c r="B27" s="243" t="s">
        <v>2349</v>
      </c>
      <c r="C27" s="247" t="s">
        <v>2187</v>
      </c>
      <c r="D27" s="248" t="s">
        <v>1206</v>
      </c>
      <c r="E27" s="248"/>
      <c r="F27" s="248">
        <v>10406</v>
      </c>
      <c r="G27" s="247" t="s">
        <v>2188</v>
      </c>
      <c r="H27" s="248"/>
      <c r="I27" s="246">
        <v>1</v>
      </c>
      <c r="J27" s="246"/>
      <c r="K27" s="249">
        <v>27600</v>
      </c>
      <c r="L27" s="249">
        <f t="shared" si="0"/>
        <v>27600</v>
      </c>
      <c r="M27" s="250">
        <v>0.18</v>
      </c>
      <c r="N27" s="249">
        <f t="shared" si="1"/>
        <v>4968</v>
      </c>
      <c r="O27" s="248"/>
      <c r="P27" s="248">
        <v>10406</v>
      </c>
    </row>
    <row r="28" spans="1:16" ht="66" customHeight="1" thickBot="1">
      <c r="A28" s="246">
        <v>26</v>
      </c>
      <c r="B28" s="243" t="s">
        <v>2350</v>
      </c>
      <c r="C28" s="247" t="s">
        <v>2189</v>
      </c>
      <c r="D28" s="248" t="s">
        <v>1206</v>
      </c>
      <c r="E28" s="248"/>
      <c r="F28" s="248">
        <v>84555</v>
      </c>
      <c r="G28" s="247" t="s">
        <v>2190</v>
      </c>
      <c r="H28" s="248"/>
      <c r="I28" s="246">
        <v>12</v>
      </c>
      <c r="J28" s="246"/>
      <c r="K28" s="249">
        <v>1251.5999999999999</v>
      </c>
      <c r="L28" s="249">
        <f t="shared" si="0"/>
        <v>15019.199999999999</v>
      </c>
      <c r="M28" s="250">
        <v>0.18</v>
      </c>
      <c r="N28" s="249">
        <f t="shared" si="1"/>
        <v>2703.4559999999997</v>
      </c>
      <c r="O28" s="248"/>
      <c r="P28" s="248">
        <v>84555</v>
      </c>
    </row>
    <row r="29" spans="1:16" ht="66" customHeight="1" thickBot="1">
      <c r="A29" s="246">
        <v>27</v>
      </c>
      <c r="B29" s="243" t="s">
        <v>2351</v>
      </c>
      <c r="C29" s="247" t="s">
        <v>2189</v>
      </c>
      <c r="D29" s="248" t="s">
        <v>1206</v>
      </c>
      <c r="E29" s="248"/>
      <c r="F29" s="248">
        <v>84556</v>
      </c>
      <c r="G29" s="247" t="s">
        <v>2190</v>
      </c>
      <c r="H29" s="248"/>
      <c r="I29" s="246">
        <v>12</v>
      </c>
      <c r="J29" s="246"/>
      <c r="K29" s="249">
        <v>1251.5999999999999</v>
      </c>
      <c r="L29" s="249">
        <f t="shared" si="0"/>
        <v>15019.199999999999</v>
      </c>
      <c r="M29" s="250">
        <v>0.18</v>
      </c>
      <c r="N29" s="249">
        <f t="shared" si="1"/>
        <v>2703.4559999999997</v>
      </c>
      <c r="O29" s="248"/>
      <c r="P29" s="248">
        <v>84556</v>
      </c>
    </row>
    <row r="30" spans="1:16" ht="66" customHeight="1" thickBot="1">
      <c r="A30" s="246">
        <v>28</v>
      </c>
      <c r="B30" s="243" t="s">
        <v>2352</v>
      </c>
      <c r="C30" s="247" t="s">
        <v>2191</v>
      </c>
      <c r="D30" s="248" t="s">
        <v>1206</v>
      </c>
      <c r="E30" s="248"/>
      <c r="F30" s="248">
        <v>84586</v>
      </c>
      <c r="G30" s="247" t="s">
        <v>2192</v>
      </c>
      <c r="H30" s="248"/>
      <c r="I30" s="246">
        <v>12</v>
      </c>
      <c r="J30" s="246"/>
      <c r="K30" s="249">
        <v>2973.6</v>
      </c>
      <c r="L30" s="249">
        <f t="shared" si="0"/>
        <v>35683.199999999997</v>
      </c>
      <c r="M30" s="250">
        <v>0.18</v>
      </c>
      <c r="N30" s="249">
        <f t="shared" si="1"/>
        <v>6422.9759999999997</v>
      </c>
      <c r="O30" s="248"/>
      <c r="P30" s="248">
        <v>84586</v>
      </c>
    </row>
    <row r="31" spans="1:16" ht="66" customHeight="1" thickBot="1">
      <c r="A31" s="246">
        <v>29</v>
      </c>
      <c r="B31" s="243" t="s">
        <v>2353</v>
      </c>
      <c r="C31" s="247" t="s">
        <v>2191</v>
      </c>
      <c r="D31" s="248" t="s">
        <v>1206</v>
      </c>
      <c r="E31" s="248"/>
      <c r="F31" s="248">
        <v>84587</v>
      </c>
      <c r="G31" s="247" t="s">
        <v>2192</v>
      </c>
      <c r="H31" s="248"/>
      <c r="I31" s="246">
        <v>12</v>
      </c>
      <c r="J31" s="246"/>
      <c r="K31" s="249">
        <v>2973.6</v>
      </c>
      <c r="L31" s="249">
        <f t="shared" si="0"/>
        <v>35683.199999999997</v>
      </c>
      <c r="M31" s="250">
        <v>0.18</v>
      </c>
      <c r="N31" s="249">
        <f t="shared" si="1"/>
        <v>6422.9759999999997</v>
      </c>
      <c r="O31" s="248"/>
      <c r="P31" s="248">
        <v>84587</v>
      </c>
    </row>
    <row r="32" spans="1:16" ht="66" customHeight="1" thickBot="1">
      <c r="A32" s="246">
        <v>30</v>
      </c>
      <c r="B32" s="243" t="s">
        <v>2354</v>
      </c>
      <c r="C32" s="247" t="s">
        <v>2162</v>
      </c>
      <c r="D32" s="248" t="s">
        <v>1206</v>
      </c>
      <c r="E32" s="248"/>
      <c r="F32" s="248">
        <v>84930</v>
      </c>
      <c r="G32" s="247" t="s">
        <v>2193</v>
      </c>
      <c r="H32" s="248"/>
      <c r="I32" s="246">
        <v>12</v>
      </c>
      <c r="J32" s="246"/>
      <c r="K32" s="249">
        <v>475.2</v>
      </c>
      <c r="L32" s="249">
        <f t="shared" si="0"/>
        <v>5702.4</v>
      </c>
      <c r="M32" s="250">
        <v>0.18</v>
      </c>
      <c r="N32" s="249">
        <f t="shared" si="1"/>
        <v>1026.4319999999998</v>
      </c>
      <c r="O32" s="248"/>
      <c r="P32" s="248">
        <v>84930</v>
      </c>
    </row>
    <row r="33" spans="1:17" ht="66" customHeight="1" thickBot="1">
      <c r="A33" s="246">
        <v>31</v>
      </c>
      <c r="B33" s="243" t="s">
        <v>2355</v>
      </c>
      <c r="C33" s="247" t="s">
        <v>2194</v>
      </c>
      <c r="D33" s="248" t="s">
        <v>1206</v>
      </c>
      <c r="E33" s="248"/>
      <c r="F33" s="248">
        <v>88224</v>
      </c>
      <c r="G33" s="247" t="s">
        <v>2195</v>
      </c>
      <c r="H33" s="248"/>
      <c r="I33" s="246">
        <v>12</v>
      </c>
      <c r="J33" s="246"/>
      <c r="K33" s="249">
        <v>3099.6</v>
      </c>
      <c r="L33" s="249">
        <f t="shared" si="0"/>
        <v>37195.199999999997</v>
      </c>
      <c r="M33" s="250">
        <v>0.18</v>
      </c>
      <c r="N33" s="249">
        <f t="shared" si="1"/>
        <v>6695.1359999999995</v>
      </c>
      <c r="O33" s="248"/>
      <c r="P33" s="248">
        <v>88224</v>
      </c>
    </row>
    <row r="34" spans="1:17" ht="66" customHeight="1" thickBot="1">
      <c r="A34" s="246">
        <v>32</v>
      </c>
      <c r="B34" s="243" t="s">
        <v>2356</v>
      </c>
      <c r="C34" s="247" t="s">
        <v>2196</v>
      </c>
      <c r="D34" s="248" t="s">
        <v>1206</v>
      </c>
      <c r="E34" s="248"/>
      <c r="F34" s="248">
        <v>40630</v>
      </c>
      <c r="G34" s="247" t="s">
        <v>2197</v>
      </c>
      <c r="H34" s="248"/>
      <c r="I34" s="246">
        <v>12</v>
      </c>
      <c r="J34" s="246"/>
      <c r="K34" s="249">
        <v>540</v>
      </c>
      <c r="L34" s="249">
        <f t="shared" si="0"/>
        <v>6480</v>
      </c>
      <c r="M34" s="250">
        <v>0.12</v>
      </c>
      <c r="N34" s="249">
        <f t="shared" si="1"/>
        <v>777.6</v>
      </c>
      <c r="O34" s="248"/>
      <c r="P34" s="248">
        <v>40630</v>
      </c>
    </row>
    <row r="35" spans="1:17" ht="66" customHeight="1" thickBot="1">
      <c r="A35" s="246">
        <v>33</v>
      </c>
      <c r="B35" s="243" t="s">
        <v>2357</v>
      </c>
      <c r="C35" s="247" t="s">
        <v>2198</v>
      </c>
      <c r="D35" s="248" t="s">
        <v>2199</v>
      </c>
      <c r="E35" s="248" t="s">
        <v>1386</v>
      </c>
      <c r="F35" s="248" t="s">
        <v>2200</v>
      </c>
      <c r="G35" s="247" t="s">
        <v>2201</v>
      </c>
      <c r="H35" s="248"/>
      <c r="I35" s="246">
        <v>12</v>
      </c>
      <c r="J35" s="246">
        <v>1</v>
      </c>
      <c r="K35" s="249">
        <v>564</v>
      </c>
      <c r="L35" s="249">
        <f t="shared" ref="L35:L55" si="2">K35*I35</f>
        <v>6768</v>
      </c>
      <c r="M35" s="250">
        <v>0.12</v>
      </c>
      <c r="N35" s="249">
        <f t="shared" si="1"/>
        <v>812.16</v>
      </c>
      <c r="O35" s="248"/>
      <c r="P35" s="248" t="s">
        <v>2200</v>
      </c>
      <c r="Q35" s="119"/>
    </row>
    <row r="36" spans="1:17" ht="66" customHeight="1" thickBot="1">
      <c r="A36" s="246">
        <v>34</v>
      </c>
      <c r="B36" s="243" t="s">
        <v>2358</v>
      </c>
      <c r="C36" s="247" t="s">
        <v>2202</v>
      </c>
      <c r="D36" s="248" t="s">
        <v>2199</v>
      </c>
      <c r="E36" s="248" t="s">
        <v>1416</v>
      </c>
      <c r="F36" s="248" t="s">
        <v>1417</v>
      </c>
      <c r="G36" s="247" t="s">
        <v>2203</v>
      </c>
      <c r="H36" s="248"/>
      <c r="I36" s="246">
        <v>24</v>
      </c>
      <c r="J36" s="246">
        <v>2</v>
      </c>
      <c r="K36" s="249">
        <v>493.2</v>
      </c>
      <c r="L36" s="249">
        <f t="shared" si="2"/>
        <v>11836.8</v>
      </c>
      <c r="M36" s="250">
        <v>0.12</v>
      </c>
      <c r="N36" s="249">
        <f t="shared" si="1"/>
        <v>1420.4159999999999</v>
      </c>
      <c r="O36" s="248"/>
      <c r="P36" s="248" t="s">
        <v>1417</v>
      </c>
      <c r="Q36" s="119"/>
    </row>
    <row r="37" spans="1:17" ht="66" customHeight="1" thickBot="1">
      <c r="A37" s="246">
        <v>35</v>
      </c>
      <c r="B37" s="243" t="s">
        <v>2359</v>
      </c>
      <c r="C37" s="247" t="s">
        <v>2202</v>
      </c>
      <c r="D37" s="248" t="s">
        <v>2199</v>
      </c>
      <c r="E37" s="248" t="s">
        <v>1416</v>
      </c>
      <c r="F37" s="248" t="s">
        <v>2204</v>
      </c>
      <c r="G37" s="247" t="s">
        <v>1157</v>
      </c>
      <c r="H37" s="248"/>
      <c r="I37" s="246">
        <v>12</v>
      </c>
      <c r="J37" s="246">
        <v>1</v>
      </c>
      <c r="K37" s="249">
        <v>705.6</v>
      </c>
      <c r="L37" s="249">
        <f t="shared" si="2"/>
        <v>8467.2000000000007</v>
      </c>
      <c r="M37" s="250">
        <v>0.12</v>
      </c>
      <c r="N37" s="249">
        <f t="shared" si="1"/>
        <v>1016.0640000000001</v>
      </c>
      <c r="O37" s="248"/>
      <c r="P37" s="248" t="s">
        <v>2204</v>
      </c>
      <c r="Q37" s="119"/>
    </row>
    <row r="38" spans="1:17" ht="66" customHeight="1" thickBot="1">
      <c r="A38" s="246">
        <v>36</v>
      </c>
      <c r="B38" s="243" t="s">
        <v>2360</v>
      </c>
      <c r="C38" s="247" t="s">
        <v>2205</v>
      </c>
      <c r="D38" s="248" t="s">
        <v>2199</v>
      </c>
      <c r="E38" s="248" t="s">
        <v>2206</v>
      </c>
      <c r="F38" s="248" t="s">
        <v>2207</v>
      </c>
      <c r="G38" s="247" t="s">
        <v>2208</v>
      </c>
      <c r="H38" s="248"/>
      <c r="I38" s="246">
        <v>12</v>
      </c>
      <c r="J38" s="246">
        <v>12</v>
      </c>
      <c r="K38" s="249">
        <v>291.60000000000002</v>
      </c>
      <c r="L38" s="249">
        <f t="shared" si="2"/>
        <v>3499.2000000000003</v>
      </c>
      <c r="M38" s="250">
        <v>0.18</v>
      </c>
      <c r="N38" s="249">
        <f t="shared" si="1"/>
        <v>629.85599999999999</v>
      </c>
      <c r="O38" s="248"/>
      <c r="P38" s="248" t="s">
        <v>2207</v>
      </c>
      <c r="Q38" s="119"/>
    </row>
    <row r="39" spans="1:17" ht="66" customHeight="1" thickBot="1">
      <c r="A39" s="246">
        <v>37</v>
      </c>
      <c r="B39" s="243" t="s">
        <v>2361</v>
      </c>
      <c r="C39" s="247" t="s">
        <v>2205</v>
      </c>
      <c r="D39" s="248" t="s">
        <v>2199</v>
      </c>
      <c r="E39" s="248" t="s">
        <v>2206</v>
      </c>
      <c r="F39" s="248" t="s">
        <v>2209</v>
      </c>
      <c r="G39" s="247" t="s">
        <v>2210</v>
      </c>
      <c r="H39" s="248"/>
      <c r="I39" s="246">
        <v>12</v>
      </c>
      <c r="J39" s="246">
        <v>6</v>
      </c>
      <c r="K39" s="249">
        <v>498</v>
      </c>
      <c r="L39" s="249">
        <f t="shared" si="2"/>
        <v>5976</v>
      </c>
      <c r="M39" s="250">
        <v>0.18</v>
      </c>
      <c r="N39" s="249">
        <f t="shared" si="1"/>
        <v>1075.68</v>
      </c>
      <c r="O39" s="248"/>
      <c r="P39" s="248" t="s">
        <v>2209</v>
      </c>
      <c r="Q39" s="119"/>
    </row>
    <row r="40" spans="1:17" ht="66" customHeight="1" thickBot="1">
      <c r="A40" s="246">
        <v>38</v>
      </c>
      <c r="B40" s="243" t="s">
        <v>2362</v>
      </c>
      <c r="C40" s="247" t="s">
        <v>2211</v>
      </c>
      <c r="D40" s="248" t="s">
        <v>2199</v>
      </c>
      <c r="E40" s="248"/>
      <c r="F40" s="248" t="s">
        <v>2212</v>
      </c>
      <c r="G40" s="247" t="s">
        <v>1163</v>
      </c>
      <c r="H40" s="248"/>
      <c r="I40" s="246">
        <v>24</v>
      </c>
      <c r="J40" s="246">
        <v>6</v>
      </c>
      <c r="K40" s="249">
        <v>272.39999999999998</v>
      </c>
      <c r="L40" s="249">
        <f t="shared" si="2"/>
        <v>6537.5999999999995</v>
      </c>
      <c r="M40" s="250">
        <v>0.18</v>
      </c>
      <c r="N40" s="249">
        <f t="shared" si="1"/>
        <v>1176.7679999999998</v>
      </c>
      <c r="O40" s="248"/>
      <c r="P40" s="248" t="s">
        <v>1419</v>
      </c>
      <c r="Q40" s="119"/>
    </row>
    <row r="41" spans="1:17" ht="66" customHeight="1" thickBot="1">
      <c r="A41" s="246">
        <v>39</v>
      </c>
      <c r="B41" s="243" t="s">
        <v>2363</v>
      </c>
      <c r="C41" s="247" t="s">
        <v>2211</v>
      </c>
      <c r="D41" s="248" t="s">
        <v>2199</v>
      </c>
      <c r="E41" s="248"/>
      <c r="F41" s="248" t="s">
        <v>2213</v>
      </c>
      <c r="G41" s="247" t="s">
        <v>1165</v>
      </c>
      <c r="H41" s="248"/>
      <c r="I41" s="246">
        <v>24</v>
      </c>
      <c r="J41" s="246">
        <v>6</v>
      </c>
      <c r="K41" s="249">
        <v>552</v>
      </c>
      <c r="L41" s="249">
        <f t="shared" si="2"/>
        <v>13248</v>
      </c>
      <c r="M41" s="250">
        <v>0.18</v>
      </c>
      <c r="N41" s="249">
        <f t="shared" si="1"/>
        <v>2384.64</v>
      </c>
      <c r="O41" s="248"/>
      <c r="P41" s="248" t="s">
        <v>1424</v>
      </c>
      <c r="Q41" s="119"/>
    </row>
    <row r="42" spans="1:17" ht="66" customHeight="1" thickBot="1">
      <c r="A42" s="246">
        <v>40</v>
      </c>
      <c r="B42" s="243" t="s">
        <v>2364</v>
      </c>
      <c r="C42" s="247" t="s">
        <v>2214</v>
      </c>
      <c r="D42" s="248" t="s">
        <v>2199</v>
      </c>
      <c r="E42" s="248"/>
      <c r="F42" s="248" t="s">
        <v>2215</v>
      </c>
      <c r="G42" s="247" t="s">
        <v>2216</v>
      </c>
      <c r="H42" s="248"/>
      <c r="I42" s="246">
        <v>12</v>
      </c>
      <c r="J42" s="246">
        <v>6</v>
      </c>
      <c r="K42" s="249">
        <v>553.20000000000005</v>
      </c>
      <c r="L42" s="249">
        <f t="shared" si="2"/>
        <v>6638.4000000000005</v>
      </c>
      <c r="M42" s="250">
        <v>0.18</v>
      </c>
      <c r="N42" s="249">
        <f t="shared" si="1"/>
        <v>1194.912</v>
      </c>
      <c r="O42" s="248"/>
      <c r="P42" s="248" t="s">
        <v>2215</v>
      </c>
      <c r="Q42" s="119"/>
    </row>
    <row r="43" spans="1:17" ht="66" customHeight="1" thickBot="1">
      <c r="A43" s="246">
        <v>41</v>
      </c>
      <c r="B43" s="243" t="s">
        <v>2365</v>
      </c>
      <c r="C43" s="247" t="s">
        <v>2217</v>
      </c>
      <c r="D43" s="248" t="s">
        <v>2199</v>
      </c>
      <c r="E43" s="248" t="s">
        <v>2029</v>
      </c>
      <c r="F43" s="248" t="s">
        <v>2218</v>
      </c>
      <c r="G43" s="247" t="s">
        <v>2219</v>
      </c>
      <c r="H43" s="248"/>
      <c r="I43" s="246">
        <v>35</v>
      </c>
      <c r="J43" s="246">
        <v>1</v>
      </c>
      <c r="K43" s="249">
        <v>1366.8</v>
      </c>
      <c r="L43" s="249">
        <f t="shared" si="2"/>
        <v>47838</v>
      </c>
      <c r="M43" s="250">
        <v>0.18</v>
      </c>
      <c r="N43" s="249">
        <f t="shared" si="1"/>
        <v>8610.84</v>
      </c>
      <c r="O43" s="248"/>
      <c r="P43" s="248" t="s">
        <v>2218</v>
      </c>
      <c r="Q43" s="119"/>
    </row>
    <row r="44" spans="1:17" ht="66" customHeight="1" thickBot="1">
      <c r="A44" s="246">
        <v>42</v>
      </c>
      <c r="B44" s="243" t="s">
        <v>2366</v>
      </c>
      <c r="C44" s="247" t="s">
        <v>2220</v>
      </c>
      <c r="D44" s="248" t="s">
        <v>2199</v>
      </c>
      <c r="E44" s="248" t="s">
        <v>2029</v>
      </c>
      <c r="F44" s="248" t="s">
        <v>2221</v>
      </c>
      <c r="G44" s="247" t="s">
        <v>2222</v>
      </c>
      <c r="H44" s="248"/>
      <c r="I44" s="246">
        <v>35</v>
      </c>
      <c r="J44" s="246">
        <v>1</v>
      </c>
      <c r="K44" s="249">
        <v>618</v>
      </c>
      <c r="L44" s="249">
        <f t="shared" si="2"/>
        <v>21630</v>
      </c>
      <c r="M44" s="250">
        <v>0.18</v>
      </c>
      <c r="N44" s="249">
        <f t="shared" si="1"/>
        <v>3893.3999999999996</v>
      </c>
      <c r="O44" s="248"/>
      <c r="P44" s="248" t="s">
        <v>2221</v>
      </c>
      <c r="Q44" s="119"/>
    </row>
    <row r="45" spans="1:17" ht="66" customHeight="1" thickBot="1">
      <c r="A45" s="246">
        <v>43</v>
      </c>
      <c r="B45" s="243" t="s">
        <v>2367</v>
      </c>
      <c r="C45" s="247" t="s">
        <v>2220</v>
      </c>
      <c r="D45" s="248" t="s">
        <v>2199</v>
      </c>
      <c r="E45" s="248" t="s">
        <v>2029</v>
      </c>
      <c r="F45" s="248" t="s">
        <v>2223</v>
      </c>
      <c r="G45" s="247" t="s">
        <v>2224</v>
      </c>
      <c r="H45" s="248"/>
      <c r="I45" s="246">
        <v>35</v>
      </c>
      <c r="J45" s="246">
        <v>1</v>
      </c>
      <c r="K45" s="249">
        <v>760.8</v>
      </c>
      <c r="L45" s="249">
        <f t="shared" si="2"/>
        <v>26628</v>
      </c>
      <c r="M45" s="250">
        <v>0.18</v>
      </c>
      <c r="N45" s="249">
        <f t="shared" si="1"/>
        <v>4793.04</v>
      </c>
      <c r="O45" s="248"/>
      <c r="P45" s="248" t="s">
        <v>2223</v>
      </c>
      <c r="Q45" s="119"/>
    </row>
    <row r="46" spans="1:17" ht="66" customHeight="1" thickBot="1">
      <c r="A46" s="246">
        <v>44</v>
      </c>
      <c r="B46" s="243" t="s">
        <v>2368</v>
      </c>
      <c r="C46" s="247" t="s">
        <v>2220</v>
      </c>
      <c r="D46" s="248" t="s">
        <v>2199</v>
      </c>
      <c r="E46" s="248" t="s">
        <v>2029</v>
      </c>
      <c r="F46" s="248" t="s">
        <v>2225</v>
      </c>
      <c r="G46" s="247" t="s">
        <v>2226</v>
      </c>
      <c r="H46" s="248"/>
      <c r="I46" s="246">
        <v>35</v>
      </c>
      <c r="J46" s="246">
        <v>1</v>
      </c>
      <c r="K46" s="249">
        <v>1113.5999999999999</v>
      </c>
      <c r="L46" s="249">
        <f t="shared" si="2"/>
        <v>38976</v>
      </c>
      <c r="M46" s="250">
        <v>0.18</v>
      </c>
      <c r="N46" s="249">
        <f t="shared" si="1"/>
        <v>7015.6799999999994</v>
      </c>
      <c r="O46" s="248"/>
      <c r="P46" s="248" t="s">
        <v>2225</v>
      </c>
      <c r="Q46" s="119"/>
    </row>
    <row r="47" spans="1:17" ht="66" customHeight="1" thickBot="1">
      <c r="A47" s="246">
        <v>45</v>
      </c>
      <c r="B47" s="243" t="s">
        <v>2369</v>
      </c>
      <c r="C47" s="247" t="s">
        <v>2220</v>
      </c>
      <c r="D47" s="248" t="s">
        <v>2199</v>
      </c>
      <c r="E47" s="248" t="s">
        <v>2029</v>
      </c>
      <c r="F47" s="248" t="s">
        <v>2227</v>
      </c>
      <c r="G47" s="247" t="s">
        <v>2228</v>
      </c>
      <c r="H47" s="248"/>
      <c r="I47" s="246">
        <v>35</v>
      </c>
      <c r="J47" s="246">
        <v>1</v>
      </c>
      <c r="K47" s="249">
        <v>1318.8</v>
      </c>
      <c r="L47" s="249">
        <f t="shared" si="2"/>
        <v>46158</v>
      </c>
      <c r="M47" s="250">
        <v>0.18</v>
      </c>
      <c r="N47" s="249">
        <f t="shared" si="1"/>
        <v>8308.44</v>
      </c>
      <c r="O47" s="248"/>
      <c r="P47" s="248" t="s">
        <v>2227</v>
      </c>
      <c r="Q47" s="119"/>
    </row>
    <row r="48" spans="1:17" ht="66" customHeight="1" thickBot="1">
      <c r="A48" s="246">
        <v>46</v>
      </c>
      <c r="B48" s="243" t="s">
        <v>2370</v>
      </c>
      <c r="C48" s="247" t="s">
        <v>2229</v>
      </c>
      <c r="D48" s="248" t="s">
        <v>2199</v>
      </c>
      <c r="E48" s="248"/>
      <c r="F48" s="248" t="s">
        <v>2230</v>
      </c>
      <c r="G48" s="247" t="s">
        <v>2231</v>
      </c>
      <c r="H48" s="248"/>
      <c r="I48" s="246">
        <v>12</v>
      </c>
      <c r="J48" s="246">
        <v>6</v>
      </c>
      <c r="K48" s="249">
        <v>345.6</v>
      </c>
      <c r="L48" s="249">
        <f t="shared" si="2"/>
        <v>4147.2000000000007</v>
      </c>
      <c r="M48" s="250">
        <v>0.18</v>
      </c>
      <c r="N48" s="249">
        <f t="shared" si="1"/>
        <v>746.49600000000009</v>
      </c>
      <c r="O48" s="248"/>
      <c r="P48" s="248" t="s">
        <v>2230</v>
      </c>
      <c r="Q48" s="119"/>
    </row>
    <row r="49" spans="1:17" ht="66" customHeight="1" thickBot="1">
      <c r="A49" s="246">
        <v>47</v>
      </c>
      <c r="B49" s="243" t="s">
        <v>2371</v>
      </c>
      <c r="C49" s="247" t="s">
        <v>2229</v>
      </c>
      <c r="D49" s="248" t="s">
        <v>2199</v>
      </c>
      <c r="E49" s="248"/>
      <c r="F49" s="248" t="s">
        <v>2232</v>
      </c>
      <c r="G49" s="247" t="s">
        <v>2233</v>
      </c>
      <c r="H49" s="248"/>
      <c r="I49" s="246">
        <v>12</v>
      </c>
      <c r="J49" s="246">
        <v>6</v>
      </c>
      <c r="K49" s="249">
        <v>531.6</v>
      </c>
      <c r="L49" s="249">
        <f t="shared" si="2"/>
        <v>6379.2000000000007</v>
      </c>
      <c r="M49" s="250">
        <v>0.18</v>
      </c>
      <c r="N49" s="249">
        <f t="shared" si="1"/>
        <v>1148.2560000000001</v>
      </c>
      <c r="O49" s="248"/>
      <c r="P49" s="248" t="s">
        <v>2232</v>
      </c>
      <c r="Q49" s="119"/>
    </row>
    <row r="50" spans="1:17" ht="66" customHeight="1" thickBot="1">
      <c r="A50" s="246">
        <v>48</v>
      </c>
      <c r="B50" s="243" t="s">
        <v>2372</v>
      </c>
      <c r="C50" s="247" t="s">
        <v>2234</v>
      </c>
      <c r="D50" s="248" t="s">
        <v>2199</v>
      </c>
      <c r="E50" s="248"/>
      <c r="F50" s="248" t="s">
        <v>2235</v>
      </c>
      <c r="G50" s="247" t="s">
        <v>1167</v>
      </c>
      <c r="H50" s="248"/>
      <c r="I50" s="246">
        <v>24</v>
      </c>
      <c r="J50" s="246">
        <v>6</v>
      </c>
      <c r="K50" s="249">
        <v>564</v>
      </c>
      <c r="L50" s="249">
        <f t="shared" si="2"/>
        <v>13536</v>
      </c>
      <c r="M50" s="250">
        <v>0.18</v>
      </c>
      <c r="N50" s="249">
        <f t="shared" si="1"/>
        <v>2436.48</v>
      </c>
      <c r="O50" s="248"/>
      <c r="P50" s="248" t="s">
        <v>1425</v>
      </c>
      <c r="Q50" s="119"/>
    </row>
    <row r="51" spans="1:17" ht="66" customHeight="1" thickBot="1">
      <c r="A51" s="246">
        <v>49</v>
      </c>
      <c r="B51" s="243" t="s">
        <v>2373</v>
      </c>
      <c r="C51" s="247" t="s">
        <v>2234</v>
      </c>
      <c r="D51" s="248" t="s">
        <v>2199</v>
      </c>
      <c r="E51" s="248"/>
      <c r="F51" s="248" t="s">
        <v>2236</v>
      </c>
      <c r="G51" s="247" t="s">
        <v>1169</v>
      </c>
      <c r="H51" s="248"/>
      <c r="I51" s="246">
        <v>24</v>
      </c>
      <c r="J51" s="246">
        <v>6</v>
      </c>
      <c r="K51" s="249">
        <v>824.4</v>
      </c>
      <c r="L51" s="249">
        <f t="shared" si="2"/>
        <v>19785.599999999999</v>
      </c>
      <c r="M51" s="250">
        <v>0.18</v>
      </c>
      <c r="N51" s="249">
        <f t="shared" si="1"/>
        <v>3561.4079999999994</v>
      </c>
      <c r="O51" s="248"/>
      <c r="P51" s="248" t="s">
        <v>2484</v>
      </c>
      <c r="Q51" s="119"/>
    </row>
    <row r="52" spans="1:17" ht="66" customHeight="1" thickBot="1">
      <c r="A52" s="246">
        <v>50</v>
      </c>
      <c r="B52" s="243" t="s">
        <v>2374</v>
      </c>
      <c r="C52" s="247" t="s">
        <v>2237</v>
      </c>
      <c r="D52" s="248" t="s">
        <v>1206</v>
      </c>
      <c r="E52" s="248"/>
      <c r="F52" s="248" t="s">
        <v>2238</v>
      </c>
      <c r="G52" s="247" t="s">
        <v>2239</v>
      </c>
      <c r="H52" s="248"/>
      <c r="I52" s="246">
        <v>6</v>
      </c>
      <c r="J52" s="246"/>
      <c r="K52" s="249">
        <v>2028</v>
      </c>
      <c r="L52" s="249">
        <f t="shared" si="2"/>
        <v>12168</v>
      </c>
      <c r="M52" s="250">
        <v>0.18</v>
      </c>
      <c r="N52" s="249">
        <f t="shared" si="1"/>
        <v>2190.2399999999998</v>
      </c>
      <c r="O52" s="248"/>
      <c r="P52" s="248" t="s">
        <v>2238</v>
      </c>
    </row>
    <row r="53" spans="1:17" ht="66" customHeight="1" thickBot="1">
      <c r="A53" s="246">
        <v>51</v>
      </c>
      <c r="B53" s="243" t="s">
        <v>2375</v>
      </c>
      <c r="C53" s="247" t="s">
        <v>2237</v>
      </c>
      <c r="D53" s="248" t="s">
        <v>1206</v>
      </c>
      <c r="E53" s="248"/>
      <c r="F53" s="248" t="s">
        <v>2240</v>
      </c>
      <c r="G53" s="247" t="s">
        <v>2241</v>
      </c>
      <c r="H53" s="248"/>
      <c r="I53" s="246">
        <v>6</v>
      </c>
      <c r="J53" s="246"/>
      <c r="K53" s="249">
        <v>1885.2</v>
      </c>
      <c r="L53" s="249">
        <f t="shared" si="2"/>
        <v>11311.2</v>
      </c>
      <c r="M53" s="250">
        <v>0.18</v>
      </c>
      <c r="N53" s="249">
        <f t="shared" si="1"/>
        <v>2036.0160000000001</v>
      </c>
      <c r="O53" s="248"/>
      <c r="P53" s="248" t="s">
        <v>2240</v>
      </c>
    </row>
    <row r="54" spans="1:17" ht="66" customHeight="1" thickBot="1">
      <c r="A54" s="246">
        <v>52</v>
      </c>
      <c r="B54" s="243" t="s">
        <v>2376</v>
      </c>
      <c r="C54" s="247" t="s">
        <v>2237</v>
      </c>
      <c r="D54" s="248" t="s">
        <v>1206</v>
      </c>
      <c r="E54" s="248"/>
      <c r="F54" s="248" t="s">
        <v>2242</v>
      </c>
      <c r="G54" s="247" t="s">
        <v>2243</v>
      </c>
      <c r="H54" s="248"/>
      <c r="I54" s="246">
        <v>6</v>
      </c>
      <c r="J54" s="246"/>
      <c r="K54" s="249">
        <v>2318.4</v>
      </c>
      <c r="L54" s="249">
        <f t="shared" si="2"/>
        <v>13910.400000000001</v>
      </c>
      <c r="M54" s="250">
        <v>0.18</v>
      </c>
      <c r="N54" s="249">
        <f t="shared" si="1"/>
        <v>2503.8720000000003</v>
      </c>
      <c r="O54" s="248"/>
      <c r="P54" s="248" t="s">
        <v>2242</v>
      </c>
    </row>
    <row r="55" spans="1:17" ht="66" customHeight="1" thickBot="1">
      <c r="A55" s="246">
        <v>53</v>
      </c>
      <c r="B55" s="243" t="s">
        <v>2377</v>
      </c>
      <c r="C55" s="247" t="s">
        <v>2244</v>
      </c>
      <c r="D55" s="248" t="s">
        <v>1206</v>
      </c>
      <c r="E55" s="248"/>
      <c r="F55" s="248" t="s">
        <v>2245</v>
      </c>
      <c r="G55" s="247" t="s">
        <v>2246</v>
      </c>
      <c r="H55" s="248"/>
      <c r="I55" s="246">
        <v>6</v>
      </c>
      <c r="J55" s="246"/>
      <c r="K55" s="249">
        <v>1885.2</v>
      </c>
      <c r="L55" s="249">
        <f t="shared" si="2"/>
        <v>11311.2</v>
      </c>
      <c r="M55" s="250">
        <v>0.18</v>
      </c>
      <c r="N55" s="249">
        <f t="shared" si="1"/>
        <v>2036.0160000000001</v>
      </c>
      <c r="O55" s="248"/>
      <c r="P55" s="248" t="s">
        <v>2245</v>
      </c>
    </row>
    <row r="56" spans="1:17" ht="15.75" thickBot="1">
      <c r="A56" s="248"/>
      <c r="B56" s="243"/>
      <c r="C56" s="247"/>
      <c r="D56" s="248"/>
      <c r="E56" s="248"/>
      <c r="F56" s="248"/>
      <c r="G56" s="247"/>
      <c r="H56" s="248" t="s">
        <v>1186</v>
      </c>
      <c r="I56" s="246">
        <f>SUM(I3:I55)</f>
        <v>668</v>
      </c>
      <c r="J56" s="248"/>
      <c r="K56" s="252" t="s">
        <v>1187</v>
      </c>
      <c r="L56" s="252">
        <f>SUM(L3:L55)</f>
        <v>882685.19999999984</v>
      </c>
      <c r="M56" s="248" t="s">
        <v>1188</v>
      </c>
      <c r="N56" s="252">
        <f>SUM(N3:N55)</f>
        <v>152314.77599999998</v>
      </c>
      <c r="O56" s="251"/>
      <c r="P56" s="251"/>
    </row>
  </sheetData>
  <mergeCells count="1">
    <mergeCell ref="A1:N1"/>
  </mergeCells>
  <conditionalFormatting sqref="F3">
    <cfRule type="duplicateValues" dxfId="5" priority="6"/>
  </conditionalFormatting>
  <conditionalFormatting sqref="F4:F55">
    <cfRule type="duplicateValues" dxfId="4" priority="5"/>
  </conditionalFormatting>
  <conditionalFormatting sqref="P35:P51">
    <cfRule type="duplicateValues" dxfId="3" priority="4"/>
  </conditionalFormatting>
  <conditionalFormatting sqref="P9:P11">
    <cfRule type="duplicateValues" dxfId="2" priority="3"/>
  </conditionalFormatting>
  <conditionalFormatting sqref="P17:P34">
    <cfRule type="duplicateValues" dxfId="1" priority="2"/>
  </conditionalFormatting>
  <conditionalFormatting sqref="P52:P55">
    <cfRule type="duplicateValues" dxfId="0" priority="1"/>
  </conditionalFormatting>
  <pageMargins left="0.75" right="0.75" top="1" bottom="1" header="0.3" footer="0.3"/>
  <pageSetup paperSize="9" scale="37"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26"/>
  <sheetViews>
    <sheetView showGridLines="0" zoomScale="85" zoomScaleNormal="85" workbookViewId="0">
      <selection activeCell="T4" sqref="T4"/>
    </sheetView>
  </sheetViews>
  <sheetFormatPr defaultColWidth="14.42578125" defaultRowHeight="94.5" customHeight="1"/>
  <cols>
    <col min="1" max="1" width="7.42578125" style="208" customWidth="1"/>
    <col min="2" max="2" width="20.85546875" style="208" customWidth="1"/>
    <col min="3" max="4" width="8.42578125" style="208" hidden="1" customWidth="1"/>
    <col min="5" max="5" width="12.42578125" style="208" hidden="1" customWidth="1"/>
    <col min="6" max="6" width="9.85546875" style="208" hidden="1" customWidth="1"/>
    <col min="7" max="7" width="8.42578125" style="208" hidden="1" customWidth="1"/>
    <col min="8" max="8" width="11.42578125" style="209" hidden="1" customWidth="1"/>
    <col min="9" max="9" width="11.42578125" style="347" customWidth="1"/>
    <col min="10" max="10" width="14.42578125" style="348" customWidth="1"/>
    <col min="11" max="11" width="14.42578125" style="209" hidden="1" customWidth="1"/>
    <col min="12" max="14" width="11.42578125" style="209" hidden="1" customWidth="1"/>
    <col min="15" max="15" width="1.42578125" style="209" hidden="1" customWidth="1"/>
    <col min="16" max="16" width="11.85546875" style="209" customWidth="1"/>
    <col min="17" max="17" width="5.42578125" style="209" bestFit="1" customWidth="1"/>
    <col min="18" max="18" width="10.5703125" style="209" bestFit="1" customWidth="1"/>
    <col min="19" max="19" width="19.42578125" style="210" customWidth="1"/>
    <col min="20" max="20" width="17" style="375" bestFit="1" customWidth="1"/>
    <col min="21" max="21" width="17" style="211" customWidth="1"/>
    <col min="22" max="22" width="17" style="375" customWidth="1"/>
    <col min="23" max="23" width="11.42578125" style="209" bestFit="1" customWidth="1"/>
    <col min="24" max="24" width="24.42578125" style="208" customWidth="1"/>
    <col min="25" max="25" width="28" style="343" customWidth="1"/>
    <col min="26" max="16384" width="14.42578125" style="208"/>
  </cols>
  <sheetData>
    <row r="1" spans="1:25" s="202" customFormat="1" ht="16.5" customHeight="1" thickTop="1" thickBot="1">
      <c r="A1" s="559" t="s">
        <v>1171</v>
      </c>
      <c r="B1" s="560"/>
      <c r="C1" s="560"/>
      <c r="D1" s="560"/>
      <c r="E1" s="560"/>
      <c r="F1" s="560"/>
      <c r="G1" s="560"/>
      <c r="H1" s="560"/>
      <c r="I1" s="560"/>
      <c r="J1" s="560"/>
      <c r="K1" s="560"/>
      <c r="L1" s="560"/>
      <c r="M1" s="560"/>
      <c r="N1" s="560"/>
      <c r="O1" s="560"/>
      <c r="P1" s="560"/>
      <c r="Q1" s="560"/>
      <c r="R1" s="560"/>
      <c r="S1" s="560"/>
      <c r="T1" s="560"/>
      <c r="U1" s="560"/>
      <c r="V1" s="560"/>
      <c r="W1" s="568"/>
      <c r="Y1" s="342"/>
    </row>
    <row r="2" spans="1:25" s="137" customFormat="1" ht="67.5" customHeight="1" thickBot="1">
      <c r="A2" s="79" t="s">
        <v>2</v>
      </c>
      <c r="B2" s="79" t="s">
        <v>115</v>
      </c>
      <c r="C2" s="79" t="s">
        <v>44</v>
      </c>
      <c r="D2" s="79" t="s">
        <v>736</v>
      </c>
      <c r="E2" s="79" t="s">
        <v>1095</v>
      </c>
      <c r="F2" s="79" t="s">
        <v>1096</v>
      </c>
      <c r="G2" s="79" t="s">
        <v>1</v>
      </c>
      <c r="H2" s="79" t="s">
        <v>1643</v>
      </c>
      <c r="I2" s="153" t="s">
        <v>2961</v>
      </c>
      <c r="J2" s="296" t="s">
        <v>2977</v>
      </c>
      <c r="K2" s="80" t="s">
        <v>1122</v>
      </c>
      <c r="L2" s="79" t="s">
        <v>1124</v>
      </c>
      <c r="M2" s="79" t="s">
        <v>1383</v>
      </c>
      <c r="N2" s="79" t="s">
        <v>50</v>
      </c>
      <c r="O2" s="79" t="s">
        <v>7</v>
      </c>
      <c r="P2" s="203" t="s">
        <v>4</v>
      </c>
      <c r="Q2" s="79" t="s">
        <v>1183</v>
      </c>
      <c r="R2" s="79" t="s">
        <v>1125</v>
      </c>
      <c r="S2" s="81" t="s">
        <v>1173</v>
      </c>
      <c r="T2" s="297" t="s">
        <v>1174</v>
      </c>
      <c r="U2" s="204" t="s">
        <v>1184</v>
      </c>
      <c r="V2" s="297" t="s">
        <v>1185</v>
      </c>
      <c r="W2" s="79" t="s">
        <v>13</v>
      </c>
      <c r="X2" s="145" t="s">
        <v>1016</v>
      </c>
      <c r="Y2" s="145" t="s">
        <v>1018</v>
      </c>
    </row>
    <row r="3" spans="1:25" s="138" customFormat="1" ht="15.75" thickBot="1">
      <c r="A3" s="79"/>
      <c r="B3" s="79" t="s">
        <v>114</v>
      </c>
      <c r="C3" s="79">
        <v>117</v>
      </c>
      <c r="D3" s="79"/>
      <c r="E3" s="79">
        <v>121</v>
      </c>
      <c r="F3" s="79">
        <v>300</v>
      </c>
      <c r="G3" s="79">
        <f>SUM(C3:F3)</f>
        <v>538</v>
      </c>
      <c r="H3" s="147"/>
      <c r="I3" s="154"/>
      <c r="J3" s="296"/>
      <c r="K3" s="162"/>
      <c r="L3" s="162"/>
      <c r="M3" s="162"/>
      <c r="N3" s="162"/>
      <c r="O3" s="162"/>
      <c r="P3" s="205"/>
      <c r="Q3" s="147"/>
      <c r="R3" s="147"/>
      <c r="S3" s="148"/>
      <c r="T3" s="354">
        <f>S3*Q3</f>
        <v>0</v>
      </c>
      <c r="U3" s="149"/>
      <c r="V3" s="354"/>
      <c r="W3" s="157"/>
      <c r="X3" s="139"/>
      <c r="Y3" s="145"/>
    </row>
    <row r="4" spans="1:25" s="138" customFormat="1" ht="94.5" customHeight="1" thickTop="1" thickBot="1">
      <c r="A4" s="79">
        <v>1</v>
      </c>
      <c r="B4" s="79" t="s">
        <v>1097</v>
      </c>
      <c r="C4" s="79">
        <v>0</v>
      </c>
      <c r="D4" s="79"/>
      <c r="E4" s="79"/>
      <c r="F4" s="79"/>
      <c r="G4" s="79">
        <f t="shared" ref="G4:G21" si="0">SUM(C4:F4)</f>
        <v>0</v>
      </c>
      <c r="H4" s="151">
        <v>48</v>
      </c>
      <c r="I4" s="346">
        <v>48</v>
      </c>
      <c r="J4" s="296">
        <v>2</v>
      </c>
      <c r="K4" s="162" t="s">
        <v>2055</v>
      </c>
      <c r="L4" s="162" t="s">
        <v>1427</v>
      </c>
      <c r="M4" s="162" t="s">
        <v>1450</v>
      </c>
      <c r="N4" s="162" t="s">
        <v>2056</v>
      </c>
      <c r="O4" s="162" t="s">
        <v>1286</v>
      </c>
      <c r="P4" s="206"/>
      <c r="Q4" s="147"/>
      <c r="R4" s="147"/>
      <c r="S4" s="148">
        <v>1626.1</v>
      </c>
      <c r="T4" s="354">
        <f>S4*J4</f>
        <v>3252.2</v>
      </c>
      <c r="U4" s="149">
        <v>0.18</v>
      </c>
      <c r="V4" s="354">
        <f>T4*U4</f>
        <v>585.39599999999996</v>
      </c>
      <c r="W4" s="157" t="s">
        <v>2084</v>
      </c>
      <c r="X4" s="139"/>
      <c r="Y4" s="145" t="s">
        <v>2976</v>
      </c>
    </row>
    <row r="5" spans="1:25" s="138" customFormat="1" ht="94.5" customHeight="1" thickTop="1" thickBot="1">
      <c r="A5" s="79">
        <v>2</v>
      </c>
      <c r="B5" s="79" t="s">
        <v>1098</v>
      </c>
      <c r="C5" s="79">
        <v>36</v>
      </c>
      <c r="D5" s="79"/>
      <c r="E5" s="79"/>
      <c r="F5" s="79"/>
      <c r="G5" s="79">
        <f>SUM(C5:F5)</f>
        <v>36</v>
      </c>
      <c r="H5" s="147">
        <v>36</v>
      </c>
      <c r="I5" s="154">
        <v>0</v>
      </c>
      <c r="J5" s="296">
        <v>0</v>
      </c>
      <c r="K5" s="162" t="s">
        <v>1460</v>
      </c>
      <c r="L5" s="162" t="s">
        <v>1427</v>
      </c>
      <c r="M5" s="162" t="s">
        <v>1451</v>
      </c>
      <c r="N5" s="162" t="s">
        <v>1428</v>
      </c>
      <c r="O5" s="162" t="s">
        <v>1437</v>
      </c>
      <c r="P5" s="206"/>
      <c r="Q5" s="147"/>
      <c r="R5" s="147"/>
      <c r="S5" s="148">
        <v>1906.7</v>
      </c>
      <c r="T5" s="354">
        <f t="shared" ref="T5:T24" si="1">S5*J5</f>
        <v>0</v>
      </c>
      <c r="U5" s="149">
        <v>0.18</v>
      </c>
      <c r="V5" s="354">
        <f t="shared" ref="V5:V24" si="2">T5*U5</f>
        <v>0</v>
      </c>
      <c r="W5" s="157"/>
      <c r="X5" s="139"/>
      <c r="Y5" s="145" t="s">
        <v>2962</v>
      </c>
    </row>
    <row r="6" spans="1:25" s="138" customFormat="1" ht="94.5" customHeight="1" thickTop="1" thickBot="1">
      <c r="A6" s="79">
        <v>3</v>
      </c>
      <c r="B6" s="79" t="s">
        <v>1099</v>
      </c>
      <c r="C6" s="79">
        <v>12</v>
      </c>
      <c r="D6" s="79"/>
      <c r="E6" s="79">
        <v>0</v>
      </c>
      <c r="F6" s="79">
        <v>36</v>
      </c>
      <c r="G6" s="79">
        <f t="shared" si="0"/>
        <v>48</v>
      </c>
      <c r="H6" s="147">
        <v>48</v>
      </c>
      <c r="I6" s="346">
        <v>48</v>
      </c>
      <c r="J6" s="296">
        <v>3</v>
      </c>
      <c r="K6" s="162" t="s">
        <v>1461</v>
      </c>
      <c r="L6" s="162" t="s">
        <v>1427</v>
      </c>
      <c r="M6" s="162" t="s">
        <v>1452</v>
      </c>
      <c r="N6" s="162" t="s">
        <v>1429</v>
      </c>
      <c r="O6" s="162" t="s">
        <v>1439</v>
      </c>
      <c r="P6" s="206"/>
      <c r="Q6" s="147"/>
      <c r="R6" s="147"/>
      <c r="S6" s="148">
        <v>5024.3500000000004</v>
      </c>
      <c r="T6" s="354">
        <f t="shared" si="1"/>
        <v>15073.050000000001</v>
      </c>
      <c r="U6" s="149">
        <v>0.18</v>
      </c>
      <c r="V6" s="354">
        <f t="shared" si="2"/>
        <v>2713.1489999999999</v>
      </c>
      <c r="W6" s="157"/>
      <c r="X6" s="139"/>
      <c r="Y6" s="145" t="s">
        <v>2963</v>
      </c>
    </row>
    <row r="7" spans="1:25" s="138" customFormat="1" ht="94.5" customHeight="1" thickTop="1" thickBot="1">
      <c r="A7" s="79">
        <v>4</v>
      </c>
      <c r="B7" s="79" t="s">
        <v>1100</v>
      </c>
      <c r="C7" s="79">
        <v>12</v>
      </c>
      <c r="D7" s="79"/>
      <c r="E7" s="79">
        <v>12</v>
      </c>
      <c r="F7" s="79">
        <v>0</v>
      </c>
      <c r="G7" s="79">
        <f t="shared" si="0"/>
        <v>24</v>
      </c>
      <c r="H7" s="147">
        <v>24</v>
      </c>
      <c r="I7" s="346">
        <v>12</v>
      </c>
      <c r="J7" s="296">
        <v>1</v>
      </c>
      <c r="K7" s="162" t="s">
        <v>1461</v>
      </c>
      <c r="L7" s="162" t="s">
        <v>1427</v>
      </c>
      <c r="M7" s="162" t="s">
        <v>1452</v>
      </c>
      <c r="N7" s="162" t="s">
        <v>1430</v>
      </c>
      <c r="O7" s="162" t="s">
        <v>1440</v>
      </c>
      <c r="P7" s="206"/>
      <c r="Q7" s="147"/>
      <c r="R7" s="147"/>
      <c r="S7" s="148">
        <v>2786.45</v>
      </c>
      <c r="T7" s="354">
        <f t="shared" si="1"/>
        <v>2786.45</v>
      </c>
      <c r="U7" s="149">
        <v>0.18</v>
      </c>
      <c r="V7" s="354">
        <f t="shared" si="2"/>
        <v>501.56099999999992</v>
      </c>
      <c r="W7" s="157"/>
      <c r="X7" s="139"/>
      <c r="Y7" s="145" t="s">
        <v>2965</v>
      </c>
    </row>
    <row r="8" spans="1:25" s="138" customFormat="1" ht="94.5" customHeight="1" thickTop="1" thickBot="1">
      <c r="A8" s="79">
        <v>5</v>
      </c>
      <c r="B8" s="79" t="s">
        <v>1101</v>
      </c>
      <c r="C8" s="79"/>
      <c r="D8" s="79"/>
      <c r="E8" s="79"/>
      <c r="F8" s="79"/>
      <c r="G8" s="79">
        <f t="shared" si="0"/>
        <v>0</v>
      </c>
      <c r="H8" s="57">
        <v>360</v>
      </c>
      <c r="I8" s="346">
        <v>240</v>
      </c>
      <c r="J8" s="296">
        <v>7</v>
      </c>
      <c r="K8" s="207" t="s">
        <v>1464</v>
      </c>
      <c r="L8" s="207" t="s">
        <v>1427</v>
      </c>
      <c r="M8" s="207" t="s">
        <v>2057</v>
      </c>
      <c r="N8" s="207" t="s">
        <v>2058</v>
      </c>
      <c r="O8" s="207" t="s">
        <v>2059</v>
      </c>
      <c r="P8" s="206"/>
      <c r="Q8" s="57"/>
      <c r="R8" s="147"/>
      <c r="S8" s="148">
        <v>1906.7</v>
      </c>
      <c r="T8" s="354">
        <f t="shared" si="1"/>
        <v>13346.9</v>
      </c>
      <c r="U8" s="149">
        <v>0.18</v>
      </c>
      <c r="V8" s="354">
        <f t="shared" si="2"/>
        <v>2402.442</v>
      </c>
      <c r="W8" s="157" t="s">
        <v>2084</v>
      </c>
      <c r="X8" s="139"/>
      <c r="Y8" s="145" t="s">
        <v>2962</v>
      </c>
    </row>
    <row r="9" spans="1:25" s="138" customFormat="1" ht="94.5" customHeight="1" thickTop="1" thickBot="1">
      <c r="A9" s="79">
        <v>6</v>
      </c>
      <c r="B9" s="79" t="s">
        <v>1102</v>
      </c>
      <c r="C9" s="79">
        <v>0</v>
      </c>
      <c r="D9" s="79"/>
      <c r="E9" s="79">
        <v>0</v>
      </c>
      <c r="F9" s="79">
        <v>0</v>
      </c>
      <c r="G9" s="79">
        <f t="shared" si="0"/>
        <v>0</v>
      </c>
      <c r="H9" s="57">
        <v>240</v>
      </c>
      <c r="I9" s="346">
        <v>180</v>
      </c>
      <c r="J9" s="296">
        <v>8</v>
      </c>
      <c r="K9" s="207" t="s">
        <v>2060</v>
      </c>
      <c r="L9" s="207" t="s">
        <v>1427</v>
      </c>
      <c r="M9" s="207" t="s">
        <v>2061</v>
      </c>
      <c r="N9" s="207" t="s">
        <v>2062</v>
      </c>
      <c r="O9" s="207" t="s">
        <v>2063</v>
      </c>
      <c r="P9" s="206"/>
      <c r="Q9" s="57"/>
      <c r="R9" s="147"/>
      <c r="S9" s="148">
        <v>2760</v>
      </c>
      <c r="T9" s="354">
        <f t="shared" si="1"/>
        <v>22080</v>
      </c>
      <c r="U9" s="149">
        <v>0.18</v>
      </c>
      <c r="V9" s="354">
        <f t="shared" si="2"/>
        <v>3974.3999999999996</v>
      </c>
      <c r="W9" s="157" t="s">
        <v>2084</v>
      </c>
      <c r="X9" s="139"/>
      <c r="Y9" s="145" t="s">
        <v>2964</v>
      </c>
    </row>
    <row r="10" spans="1:25" s="138" customFormat="1" ht="94.5" customHeight="1" thickTop="1" thickBot="1">
      <c r="A10" s="79">
        <v>7</v>
      </c>
      <c r="B10" s="79"/>
      <c r="C10" s="79"/>
      <c r="D10" s="79"/>
      <c r="E10" s="79">
        <v>48</v>
      </c>
      <c r="F10" s="79"/>
      <c r="G10" s="79">
        <v>48</v>
      </c>
      <c r="H10" s="151">
        <v>240</v>
      </c>
      <c r="I10" s="346">
        <v>180</v>
      </c>
      <c r="J10" s="296">
        <v>0</v>
      </c>
      <c r="K10" s="162" t="s">
        <v>1453</v>
      </c>
      <c r="L10" s="162" t="s">
        <v>1427</v>
      </c>
      <c r="M10" s="162" t="s">
        <v>1453</v>
      </c>
      <c r="N10" s="162" t="s">
        <v>1431</v>
      </c>
      <c r="O10" s="162" t="s">
        <v>1438</v>
      </c>
      <c r="P10" s="206"/>
      <c r="Q10" s="147"/>
      <c r="R10" s="147"/>
      <c r="S10" s="148">
        <v>1906.7</v>
      </c>
      <c r="T10" s="354">
        <f t="shared" si="1"/>
        <v>0</v>
      </c>
      <c r="U10" s="149">
        <v>0.18</v>
      </c>
      <c r="V10" s="354">
        <f t="shared" si="2"/>
        <v>0</v>
      </c>
      <c r="W10" s="157"/>
      <c r="X10" s="139"/>
      <c r="Y10" s="145" t="s">
        <v>2966</v>
      </c>
    </row>
    <row r="11" spans="1:25" s="138" customFormat="1" ht="94.5" customHeight="1" thickTop="1" thickBot="1">
      <c r="A11" s="79">
        <v>8</v>
      </c>
      <c r="B11" s="79" t="s">
        <v>1103</v>
      </c>
      <c r="C11" s="79"/>
      <c r="D11" s="79"/>
      <c r="E11" s="79">
        <v>48</v>
      </c>
      <c r="F11" s="79">
        <v>0</v>
      </c>
      <c r="G11" s="79">
        <f t="shared" si="0"/>
        <v>48</v>
      </c>
      <c r="H11" s="151">
        <v>120</v>
      </c>
      <c r="I11" s="346">
        <v>90</v>
      </c>
      <c r="J11" s="296">
        <v>3</v>
      </c>
      <c r="K11" s="207" t="s">
        <v>2064</v>
      </c>
      <c r="L11" s="207" t="s">
        <v>1427</v>
      </c>
      <c r="M11" s="207" t="s">
        <v>1459</v>
      </c>
      <c r="N11" s="207" t="s">
        <v>2065</v>
      </c>
      <c r="O11" s="207" t="s">
        <v>2066</v>
      </c>
      <c r="P11" s="206"/>
      <c r="Q11" s="147"/>
      <c r="R11" s="147"/>
      <c r="S11" s="148">
        <v>2480.5500000000002</v>
      </c>
      <c r="T11" s="354">
        <f t="shared" si="1"/>
        <v>7441.6500000000005</v>
      </c>
      <c r="U11" s="149">
        <v>0.18</v>
      </c>
      <c r="V11" s="354">
        <f t="shared" si="2"/>
        <v>1339.4970000000001</v>
      </c>
      <c r="W11" s="157" t="s">
        <v>1632</v>
      </c>
      <c r="X11" s="139"/>
      <c r="Y11" s="145" t="s">
        <v>2968</v>
      </c>
    </row>
    <row r="12" spans="1:25" s="138" customFormat="1" ht="94.5" customHeight="1" thickTop="1" thickBot="1">
      <c r="A12" s="79">
        <v>9</v>
      </c>
      <c r="B12" s="79" t="s">
        <v>1104</v>
      </c>
      <c r="C12" s="79">
        <v>48</v>
      </c>
      <c r="D12" s="79"/>
      <c r="E12" s="79">
        <v>0</v>
      </c>
      <c r="F12" s="79">
        <v>0</v>
      </c>
      <c r="G12" s="79">
        <f t="shared" si="0"/>
        <v>48</v>
      </c>
      <c r="H12" s="147">
        <v>48</v>
      </c>
      <c r="I12" s="346">
        <v>24</v>
      </c>
      <c r="J12" s="296">
        <v>3</v>
      </c>
      <c r="K12" s="207" t="s">
        <v>2067</v>
      </c>
      <c r="L12" s="207" t="s">
        <v>1427</v>
      </c>
      <c r="M12" s="207" t="s">
        <v>1459</v>
      </c>
      <c r="N12" s="207" t="s">
        <v>2068</v>
      </c>
      <c r="O12" s="207" t="s">
        <v>2069</v>
      </c>
      <c r="P12" s="206"/>
      <c r="Q12" s="147"/>
      <c r="R12" s="147"/>
      <c r="S12" s="148">
        <v>4627.6000000000004</v>
      </c>
      <c r="T12" s="354">
        <f t="shared" si="1"/>
        <v>13882.800000000001</v>
      </c>
      <c r="U12" s="149">
        <v>0.18</v>
      </c>
      <c r="V12" s="354">
        <f t="shared" si="2"/>
        <v>2498.904</v>
      </c>
      <c r="W12" s="157" t="s">
        <v>1632</v>
      </c>
      <c r="X12" s="139"/>
      <c r="Y12" s="145" t="s">
        <v>2970</v>
      </c>
    </row>
    <row r="13" spans="1:25" s="138" customFormat="1" ht="94.5" customHeight="1" thickTop="1" thickBot="1">
      <c r="A13" s="79">
        <v>10</v>
      </c>
      <c r="B13" s="79" t="s">
        <v>1105</v>
      </c>
      <c r="C13" s="79">
        <v>180</v>
      </c>
      <c r="D13" s="79"/>
      <c r="E13" s="79">
        <v>0</v>
      </c>
      <c r="F13" s="79">
        <v>0</v>
      </c>
      <c r="G13" s="79">
        <f t="shared" si="0"/>
        <v>180</v>
      </c>
      <c r="H13" s="151">
        <v>720</v>
      </c>
      <c r="I13" s="346">
        <f>720-18</f>
        <v>702</v>
      </c>
      <c r="J13" s="296">
        <v>8</v>
      </c>
      <c r="K13" s="162" t="s">
        <v>1462</v>
      </c>
      <c r="L13" s="162" t="s">
        <v>1427</v>
      </c>
      <c r="M13" s="162" t="s">
        <v>1454</v>
      </c>
      <c r="N13" s="162" t="s">
        <v>1432</v>
      </c>
      <c r="O13" s="162" t="s">
        <v>1441</v>
      </c>
      <c r="P13" s="206"/>
      <c r="Q13" s="147"/>
      <c r="R13" s="147"/>
      <c r="S13" s="148">
        <v>2052.75</v>
      </c>
      <c r="T13" s="354">
        <f t="shared" si="1"/>
        <v>16422</v>
      </c>
      <c r="U13" s="149">
        <v>0.18</v>
      </c>
      <c r="V13" s="354">
        <f t="shared" si="2"/>
        <v>2955.96</v>
      </c>
      <c r="W13" s="157" t="s">
        <v>2070</v>
      </c>
      <c r="X13" s="139"/>
      <c r="Y13" s="145" t="s">
        <v>2969</v>
      </c>
    </row>
    <row r="14" spans="1:25" s="138" customFormat="1" ht="94.5" customHeight="1" thickTop="1" thickBot="1">
      <c r="A14" s="79">
        <v>11</v>
      </c>
      <c r="B14" s="79" t="s">
        <v>1105</v>
      </c>
      <c r="C14" s="79">
        <v>240</v>
      </c>
      <c r="D14" s="79">
        <v>350</v>
      </c>
      <c r="E14" s="79">
        <v>0</v>
      </c>
      <c r="F14" s="79">
        <v>720</v>
      </c>
      <c r="G14" s="79">
        <f>SUM(C14:F14)</f>
        <v>1310</v>
      </c>
      <c r="H14" s="151">
        <v>354</v>
      </c>
      <c r="I14" s="346">
        <f>354-18</f>
        <v>336</v>
      </c>
      <c r="J14" s="296">
        <v>8</v>
      </c>
      <c r="K14" s="207" t="s">
        <v>1462</v>
      </c>
      <c r="L14" s="207" t="s">
        <v>1427</v>
      </c>
      <c r="M14" s="207" t="s">
        <v>2071</v>
      </c>
      <c r="N14" s="207" t="s">
        <v>2072</v>
      </c>
      <c r="O14" s="207" t="s">
        <v>1644</v>
      </c>
      <c r="P14" s="206"/>
      <c r="Q14" s="147"/>
      <c r="R14" s="147"/>
      <c r="S14" s="148">
        <v>2052.75</v>
      </c>
      <c r="T14" s="354">
        <f t="shared" si="1"/>
        <v>16422</v>
      </c>
      <c r="U14" s="149">
        <v>0.18</v>
      </c>
      <c r="V14" s="354">
        <f t="shared" si="2"/>
        <v>2955.96</v>
      </c>
      <c r="W14" s="157" t="s">
        <v>2086</v>
      </c>
      <c r="X14" s="139"/>
      <c r="Y14" s="145" t="s">
        <v>2967</v>
      </c>
    </row>
    <row r="15" spans="1:25" s="138" customFormat="1" ht="94.5" customHeight="1" thickTop="1" thickBot="1">
      <c r="A15" s="79">
        <v>12</v>
      </c>
      <c r="B15" s="79" t="s">
        <v>1106</v>
      </c>
      <c r="C15" s="79">
        <v>72</v>
      </c>
      <c r="D15" s="79"/>
      <c r="E15" s="79">
        <v>0</v>
      </c>
      <c r="F15" s="79">
        <v>0</v>
      </c>
      <c r="G15" s="79">
        <f t="shared" si="0"/>
        <v>72</v>
      </c>
      <c r="H15" s="147">
        <v>72</v>
      </c>
      <c r="I15" s="154">
        <v>60</v>
      </c>
      <c r="J15" s="296">
        <v>2</v>
      </c>
      <c r="K15" s="162" t="s">
        <v>1463</v>
      </c>
      <c r="L15" s="162" t="s">
        <v>1427</v>
      </c>
      <c r="M15" s="162" t="s">
        <v>1455</v>
      </c>
      <c r="N15" s="162" t="s">
        <v>1433</v>
      </c>
      <c r="O15" s="162" t="s">
        <v>1442</v>
      </c>
      <c r="P15" s="206"/>
      <c r="Q15" s="147"/>
      <c r="R15" s="147"/>
      <c r="S15" s="148">
        <v>2359.8000000000002</v>
      </c>
      <c r="T15" s="354">
        <f t="shared" si="1"/>
        <v>4719.6000000000004</v>
      </c>
      <c r="U15" s="149">
        <v>0.18</v>
      </c>
      <c r="V15" s="354">
        <f t="shared" si="2"/>
        <v>849.52800000000002</v>
      </c>
      <c r="W15" s="157"/>
      <c r="X15" s="139"/>
      <c r="Y15" s="145" t="s">
        <v>2971</v>
      </c>
    </row>
    <row r="16" spans="1:25" s="138" customFormat="1" ht="117.75" customHeight="1" thickTop="1" thickBot="1">
      <c r="A16" s="79">
        <v>13</v>
      </c>
      <c r="B16" s="79" t="s">
        <v>1107</v>
      </c>
      <c r="C16" s="79">
        <v>0</v>
      </c>
      <c r="D16" s="79">
        <v>350</v>
      </c>
      <c r="E16" s="79">
        <v>0</v>
      </c>
      <c r="F16" s="79">
        <v>0</v>
      </c>
      <c r="G16" s="79">
        <f t="shared" si="0"/>
        <v>350</v>
      </c>
      <c r="H16" s="147">
        <v>354</v>
      </c>
      <c r="I16" s="346">
        <v>300</v>
      </c>
      <c r="J16" s="296">
        <v>0</v>
      </c>
      <c r="K16" s="207" t="s">
        <v>1446</v>
      </c>
      <c r="L16" s="207" t="s">
        <v>1427</v>
      </c>
      <c r="M16" s="207" t="s">
        <v>2071</v>
      </c>
      <c r="N16" s="207" t="s">
        <v>2074</v>
      </c>
      <c r="O16" s="207" t="s">
        <v>2069</v>
      </c>
      <c r="P16" s="206"/>
      <c r="Q16" s="147"/>
      <c r="R16" s="147"/>
      <c r="S16" s="148">
        <v>1052.25</v>
      </c>
      <c r="T16" s="354">
        <f t="shared" si="1"/>
        <v>0</v>
      </c>
      <c r="U16" s="149">
        <v>0.18</v>
      </c>
      <c r="V16" s="354">
        <f t="shared" si="2"/>
        <v>0</v>
      </c>
      <c r="W16" s="157" t="s">
        <v>1632</v>
      </c>
      <c r="X16" s="139"/>
      <c r="Y16" s="145" t="s">
        <v>2972</v>
      </c>
    </row>
    <row r="17" spans="1:25" s="138" customFormat="1" ht="94.5" customHeight="1" thickTop="1" thickBot="1">
      <c r="A17" s="79">
        <v>14</v>
      </c>
      <c r="B17" s="79" t="s">
        <v>1108</v>
      </c>
      <c r="C17" s="79">
        <v>48</v>
      </c>
      <c r="D17" s="79"/>
      <c r="E17" s="79">
        <v>0</v>
      </c>
      <c r="F17" s="79">
        <v>0</v>
      </c>
      <c r="G17" s="79">
        <f t="shared" si="0"/>
        <v>48</v>
      </c>
      <c r="H17" s="147">
        <v>48</v>
      </c>
      <c r="I17" s="154">
        <v>48</v>
      </c>
      <c r="J17" s="296">
        <v>2</v>
      </c>
      <c r="K17" s="207" t="s">
        <v>1447</v>
      </c>
      <c r="L17" s="207" t="s">
        <v>1427</v>
      </c>
      <c r="M17" s="207" t="s">
        <v>1459</v>
      </c>
      <c r="N17" s="207" t="s">
        <v>2075</v>
      </c>
      <c r="O17" s="207" t="s">
        <v>2076</v>
      </c>
      <c r="P17" s="206"/>
      <c r="Q17" s="147"/>
      <c r="R17" s="147"/>
      <c r="S17" s="148">
        <v>4627.6000000000004</v>
      </c>
      <c r="T17" s="354">
        <f t="shared" si="1"/>
        <v>9255.2000000000007</v>
      </c>
      <c r="U17" s="149">
        <v>0.18</v>
      </c>
      <c r="V17" s="354">
        <f t="shared" si="2"/>
        <v>1665.9360000000001</v>
      </c>
      <c r="W17" s="157" t="s">
        <v>1632</v>
      </c>
      <c r="X17" s="139"/>
      <c r="Y17" s="145" t="s">
        <v>2970</v>
      </c>
    </row>
    <row r="18" spans="1:25" s="138" customFormat="1" ht="94.5" customHeight="1" thickBot="1">
      <c r="A18" s="79">
        <v>15</v>
      </c>
      <c r="B18" s="79" t="s">
        <v>1109</v>
      </c>
      <c r="C18" s="79">
        <v>360</v>
      </c>
      <c r="D18" s="79"/>
      <c r="E18" s="79"/>
      <c r="F18" s="79">
        <v>800</v>
      </c>
      <c r="G18" s="79">
        <f t="shared" si="0"/>
        <v>1160</v>
      </c>
      <c r="H18" s="151">
        <v>1500</v>
      </c>
      <c r="I18" s="154">
        <v>1200</v>
      </c>
      <c r="J18" s="296">
        <v>12</v>
      </c>
      <c r="K18" s="207" t="s">
        <v>1448</v>
      </c>
      <c r="L18" s="207" t="s">
        <v>1427</v>
      </c>
      <c r="M18" s="207" t="s">
        <v>2057</v>
      </c>
      <c r="N18" s="207" t="s">
        <v>2077</v>
      </c>
      <c r="O18" s="207" t="s">
        <v>2078</v>
      </c>
      <c r="P18" s="206"/>
      <c r="Q18" s="147"/>
      <c r="R18" s="147"/>
      <c r="S18" s="148">
        <v>2001</v>
      </c>
      <c r="T18" s="354">
        <f t="shared" si="1"/>
        <v>24012</v>
      </c>
      <c r="U18" s="149">
        <v>0.18</v>
      </c>
      <c r="V18" s="354">
        <f t="shared" si="2"/>
        <v>4322.16</v>
      </c>
      <c r="W18" s="157" t="s">
        <v>1632</v>
      </c>
      <c r="X18" s="139"/>
      <c r="Y18" s="145" t="s">
        <v>2973</v>
      </c>
    </row>
    <row r="19" spans="1:25" s="138" customFormat="1" ht="94.5" customHeight="1" thickTop="1" thickBot="1">
      <c r="A19" s="79">
        <v>16</v>
      </c>
      <c r="B19" s="79" t="s">
        <v>1110</v>
      </c>
      <c r="C19" s="79">
        <v>72</v>
      </c>
      <c r="D19" s="79"/>
      <c r="E19" s="79">
        <v>0</v>
      </c>
      <c r="F19" s="79">
        <v>48</v>
      </c>
      <c r="G19" s="79">
        <f t="shared" si="0"/>
        <v>120</v>
      </c>
      <c r="H19" s="147">
        <v>120</v>
      </c>
      <c r="I19" s="346">
        <v>0</v>
      </c>
      <c r="J19" s="296">
        <v>0</v>
      </c>
      <c r="K19" s="162" t="s">
        <v>1449</v>
      </c>
      <c r="L19" s="162" t="s">
        <v>1427</v>
      </c>
      <c r="M19" s="162" t="s">
        <v>1457</v>
      </c>
      <c r="N19" s="162" t="s">
        <v>1434</v>
      </c>
      <c r="O19" s="162" t="s">
        <v>1443</v>
      </c>
      <c r="P19" s="206"/>
      <c r="Q19" s="147"/>
      <c r="R19" s="147"/>
      <c r="S19" s="148">
        <v>1505.35</v>
      </c>
      <c r="T19" s="354">
        <f t="shared" si="1"/>
        <v>0</v>
      </c>
      <c r="U19" s="149">
        <v>0.18</v>
      </c>
      <c r="V19" s="354">
        <f t="shared" si="2"/>
        <v>0</v>
      </c>
      <c r="W19" s="157"/>
      <c r="X19" s="139"/>
      <c r="Y19" s="145" t="s">
        <v>2974</v>
      </c>
    </row>
    <row r="20" spans="1:25" s="138" customFormat="1" ht="94.5" customHeight="1" thickTop="1" thickBot="1">
      <c r="A20" s="79">
        <v>17</v>
      </c>
      <c r="B20" s="79" t="s">
        <v>1111</v>
      </c>
      <c r="C20" s="79">
        <v>72</v>
      </c>
      <c r="D20" s="79"/>
      <c r="E20" s="79">
        <v>0</v>
      </c>
      <c r="F20" s="79">
        <v>0</v>
      </c>
      <c r="G20" s="79">
        <f t="shared" si="0"/>
        <v>72</v>
      </c>
      <c r="H20" s="147">
        <v>72</v>
      </c>
      <c r="I20" s="346">
        <v>72</v>
      </c>
      <c r="J20" s="296">
        <v>2</v>
      </c>
      <c r="K20" s="162" t="s">
        <v>1464</v>
      </c>
      <c r="L20" s="162" t="s">
        <v>1427</v>
      </c>
      <c r="M20" s="162" t="s">
        <v>1458</v>
      </c>
      <c r="N20" s="162" t="s">
        <v>1435</v>
      </c>
      <c r="O20" s="162" t="s">
        <v>1444</v>
      </c>
      <c r="P20" s="206"/>
      <c r="Q20" s="147"/>
      <c r="R20" s="147"/>
      <c r="S20" s="148">
        <v>2052.75</v>
      </c>
      <c r="T20" s="354">
        <f t="shared" si="1"/>
        <v>4105.5</v>
      </c>
      <c r="U20" s="149">
        <v>0.18</v>
      </c>
      <c r="V20" s="354">
        <f t="shared" si="2"/>
        <v>738.99</v>
      </c>
      <c r="W20" s="157"/>
      <c r="X20" s="139"/>
      <c r="Y20" s="145" t="s">
        <v>2967</v>
      </c>
    </row>
    <row r="21" spans="1:25" s="138" customFormat="1" ht="94.5" customHeight="1" thickTop="1" thickBot="1">
      <c r="A21" s="79">
        <v>18</v>
      </c>
      <c r="B21" s="79" t="s">
        <v>1112</v>
      </c>
      <c r="C21" s="79">
        <v>0</v>
      </c>
      <c r="D21" s="79"/>
      <c r="E21" s="79">
        <v>0</v>
      </c>
      <c r="F21" s="79">
        <v>0</v>
      </c>
      <c r="G21" s="79">
        <f t="shared" si="0"/>
        <v>0</v>
      </c>
      <c r="H21" s="151">
        <v>120</v>
      </c>
      <c r="I21" s="346">
        <v>96</v>
      </c>
      <c r="J21" s="296">
        <v>4</v>
      </c>
      <c r="K21" s="207" t="s">
        <v>2079</v>
      </c>
      <c r="L21" s="207" t="s">
        <v>1427</v>
      </c>
      <c r="M21" s="207" t="s">
        <v>1459</v>
      </c>
      <c r="N21" s="207" t="s">
        <v>2080</v>
      </c>
      <c r="O21" s="207" t="s">
        <v>2081</v>
      </c>
      <c r="P21" s="206"/>
      <c r="Q21" s="147"/>
      <c r="R21" s="147"/>
      <c r="S21" s="148">
        <v>2786.45</v>
      </c>
      <c r="T21" s="354">
        <f t="shared" si="1"/>
        <v>11145.8</v>
      </c>
      <c r="U21" s="149">
        <v>0.18</v>
      </c>
      <c r="V21" s="354">
        <f t="shared" si="2"/>
        <v>2006.2439999999997</v>
      </c>
      <c r="W21" s="157" t="s">
        <v>2084</v>
      </c>
      <c r="X21" s="139"/>
      <c r="Y21" s="145" t="s">
        <v>2965</v>
      </c>
    </row>
    <row r="22" spans="1:25" s="138" customFormat="1" ht="94.5" customHeight="1" thickTop="1" thickBot="1">
      <c r="A22" s="79">
        <v>19</v>
      </c>
      <c r="B22" s="79" t="s">
        <v>1113</v>
      </c>
      <c r="C22" s="79">
        <v>48</v>
      </c>
      <c r="D22" s="79"/>
      <c r="E22" s="79">
        <v>0</v>
      </c>
      <c r="F22" s="79">
        <v>0</v>
      </c>
      <c r="G22" s="79">
        <f>SUM(C22:F22)</f>
        <v>48</v>
      </c>
      <c r="H22" s="147">
        <v>48</v>
      </c>
      <c r="I22" s="346">
        <v>48</v>
      </c>
      <c r="J22" s="296">
        <v>0</v>
      </c>
      <c r="K22" s="162" t="s">
        <v>1465</v>
      </c>
      <c r="L22" s="162" t="s">
        <v>1427</v>
      </c>
      <c r="M22" s="162" t="s">
        <v>1459</v>
      </c>
      <c r="N22" s="162" t="s">
        <v>1436</v>
      </c>
      <c r="O22" s="162" t="s">
        <v>1445</v>
      </c>
      <c r="P22" s="206"/>
      <c r="Q22" s="147"/>
      <c r="R22" s="147"/>
      <c r="S22" s="148">
        <v>2333.35</v>
      </c>
      <c r="T22" s="354">
        <f t="shared" si="1"/>
        <v>0</v>
      </c>
      <c r="U22" s="149">
        <v>0.18</v>
      </c>
      <c r="V22" s="354">
        <f t="shared" si="2"/>
        <v>0</v>
      </c>
      <c r="W22" s="157"/>
      <c r="X22" s="139"/>
      <c r="Y22" s="145" t="s">
        <v>2975</v>
      </c>
    </row>
    <row r="23" spans="1:25" s="138" customFormat="1" ht="94.5" customHeight="1" thickTop="1" thickBot="1">
      <c r="A23" s="79">
        <v>20</v>
      </c>
      <c r="B23" s="79" t="s">
        <v>1114</v>
      </c>
      <c r="C23" s="79">
        <v>0</v>
      </c>
      <c r="D23" s="79"/>
      <c r="E23" s="79">
        <v>120</v>
      </c>
      <c r="F23" s="79"/>
      <c r="G23" s="79">
        <f>SUM(C23:F23)</f>
        <v>120</v>
      </c>
      <c r="H23" s="151">
        <v>360</v>
      </c>
      <c r="I23" s="346">
        <v>240</v>
      </c>
      <c r="J23" s="296">
        <v>12</v>
      </c>
      <c r="K23" s="162" t="s">
        <v>1446</v>
      </c>
      <c r="L23" s="162" t="s">
        <v>1427</v>
      </c>
      <c r="M23" s="162" t="s">
        <v>1456</v>
      </c>
      <c r="N23" s="162" t="s">
        <v>2082</v>
      </c>
      <c r="O23" s="162" t="s">
        <v>2083</v>
      </c>
      <c r="P23" s="206"/>
      <c r="Q23" s="147"/>
      <c r="R23" s="147"/>
      <c r="S23" s="148">
        <v>2760</v>
      </c>
      <c r="T23" s="354">
        <f t="shared" si="1"/>
        <v>33120</v>
      </c>
      <c r="U23" s="149">
        <v>0.18</v>
      </c>
      <c r="V23" s="354">
        <f t="shared" si="2"/>
        <v>5961.5999999999995</v>
      </c>
      <c r="W23" s="157" t="s">
        <v>1632</v>
      </c>
      <c r="X23" s="139"/>
      <c r="Y23" s="145" t="s">
        <v>2964</v>
      </c>
    </row>
    <row r="24" spans="1:25" s="138" customFormat="1" ht="67.5" customHeight="1" thickTop="1" thickBot="1">
      <c r="A24" s="79">
        <v>21</v>
      </c>
      <c r="B24" s="207" t="s">
        <v>2073</v>
      </c>
      <c r="C24" s="79"/>
      <c r="D24" s="79"/>
      <c r="E24" s="79"/>
      <c r="F24" s="79"/>
      <c r="G24" s="79"/>
      <c r="H24" s="147">
        <v>240</v>
      </c>
      <c r="I24" s="346">
        <v>190</v>
      </c>
      <c r="J24" s="296">
        <v>0</v>
      </c>
      <c r="K24" s="207" t="s">
        <v>2073</v>
      </c>
      <c r="L24" s="291" t="s">
        <v>1647</v>
      </c>
      <c r="M24" s="291" t="s">
        <v>2955</v>
      </c>
      <c r="N24" s="292" t="s">
        <v>2956</v>
      </c>
      <c r="O24" s="291" t="s">
        <v>2957</v>
      </c>
      <c r="P24" s="293"/>
      <c r="Q24" s="147"/>
      <c r="R24" s="147"/>
      <c r="S24" s="148">
        <v>0</v>
      </c>
      <c r="T24" s="354">
        <f t="shared" si="1"/>
        <v>0</v>
      </c>
      <c r="U24" s="149">
        <v>0.18</v>
      </c>
      <c r="V24" s="354">
        <f t="shared" si="2"/>
        <v>0</v>
      </c>
      <c r="W24" s="157" t="s">
        <v>2085</v>
      </c>
      <c r="X24" s="139"/>
      <c r="Y24" s="145"/>
    </row>
    <row r="25" spans="1:25" s="138" customFormat="1" ht="17.25" thickTop="1" thickBot="1">
      <c r="A25" s="79"/>
      <c r="B25" s="79"/>
      <c r="C25" s="79"/>
      <c r="D25" s="79"/>
      <c r="E25" s="79"/>
      <c r="F25" s="79"/>
      <c r="G25" s="79"/>
      <c r="H25" s="151"/>
      <c r="I25" s="154"/>
      <c r="J25" s="296"/>
      <c r="K25" s="162"/>
      <c r="L25" s="162"/>
      <c r="M25" s="162"/>
      <c r="N25" s="162"/>
      <c r="O25" s="162"/>
      <c r="P25" s="183"/>
      <c r="Q25" s="147"/>
      <c r="R25" s="147"/>
      <c r="S25" s="148"/>
      <c r="T25" s="354"/>
      <c r="U25" s="149"/>
      <c r="V25" s="354"/>
      <c r="W25" s="157"/>
      <c r="Y25" s="137"/>
    </row>
    <row r="26" spans="1:25" s="138" customFormat="1" ht="15.75" thickBot="1">
      <c r="A26" s="79"/>
      <c r="B26" s="79" t="s">
        <v>1015</v>
      </c>
      <c r="C26" s="79"/>
      <c r="D26" s="79"/>
      <c r="E26" s="79"/>
      <c r="F26" s="79"/>
      <c r="G26" s="79">
        <f>SUM(G4:G23)</f>
        <v>3732</v>
      </c>
      <c r="H26" s="79">
        <f>SUM(H4:H24)</f>
        <v>5172</v>
      </c>
      <c r="I26" s="153">
        <f>SUM(I4:I24)</f>
        <v>4114</v>
      </c>
      <c r="J26" s="296"/>
      <c r="K26" s="84"/>
      <c r="L26" s="58"/>
      <c r="M26" s="58"/>
      <c r="N26" s="58"/>
      <c r="O26" s="58"/>
      <c r="P26" s="59" t="s">
        <v>1186</v>
      </c>
      <c r="Q26" s="75">
        <f>SUM(Q4:Q23)</f>
        <v>0</v>
      </c>
      <c r="R26" s="57"/>
      <c r="S26" s="85" t="s">
        <v>1187</v>
      </c>
      <c r="T26" s="355">
        <f>SUM(T3:T24)</f>
        <v>197065.15</v>
      </c>
      <c r="U26" s="101"/>
      <c r="V26" s="355">
        <f>SUM(V4:V25)</f>
        <v>35471.726999999999</v>
      </c>
      <c r="W26" s="158"/>
      <c r="Y26" s="137"/>
    </row>
  </sheetData>
  <mergeCells count="1">
    <mergeCell ref="A1:W1"/>
  </mergeCells>
  <pageMargins left="0.31496062992126" right="0.31496062992126" top="0.55118110236220497" bottom="0.15748031496063" header="0.31496062992126" footer="0.31496062992126"/>
  <pageSetup paperSize="8" scale="46" orientation="landscape" horizontalDpi="300" verticalDpi="300"/>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F27"/>
  <sheetViews>
    <sheetView view="pageBreakPreview" zoomScale="85" zoomScaleNormal="100" zoomScaleSheetLayoutView="85" workbookViewId="0">
      <selection activeCell="E1" sqref="E1"/>
    </sheetView>
  </sheetViews>
  <sheetFormatPr defaultRowHeight="15"/>
  <cols>
    <col min="1" max="1" width="8.85546875" style="595" customWidth="1"/>
    <col min="2" max="2" width="66" style="595" customWidth="1"/>
    <col min="3" max="3" width="10.85546875" style="595" customWidth="1"/>
    <col min="4" max="4" width="8.85546875" style="595" bestFit="1" customWidth="1"/>
    <col min="5" max="5" width="12" style="604" bestFit="1" customWidth="1"/>
    <col min="6" max="6" width="12.7109375" style="604" bestFit="1" customWidth="1"/>
    <col min="7" max="16384" width="9.140625" style="595"/>
  </cols>
  <sheetData>
    <row r="1" spans="1:6" ht="45" customHeight="1">
      <c r="A1" s="590" t="s">
        <v>118</v>
      </c>
      <c r="B1" s="591" t="s">
        <v>3309</v>
      </c>
      <c r="C1" s="591" t="s">
        <v>3310</v>
      </c>
      <c r="D1" s="592" t="s">
        <v>3311</v>
      </c>
      <c r="E1" s="593" t="s">
        <v>3312</v>
      </c>
      <c r="F1" s="594" t="s">
        <v>3151</v>
      </c>
    </row>
    <row r="2" spans="1:6">
      <c r="A2" s="596">
        <v>1</v>
      </c>
      <c r="B2" s="598" t="s">
        <v>3333</v>
      </c>
      <c r="C2" s="598" t="s">
        <v>3313</v>
      </c>
      <c r="D2" s="599">
        <v>128</v>
      </c>
      <c r="E2" s="600">
        <v>2350</v>
      </c>
      <c r="F2" s="601">
        <f t="shared" ref="F2:F26" si="0">E2*D2</f>
        <v>300800</v>
      </c>
    </row>
    <row r="3" spans="1:6" ht="30">
      <c r="A3" s="596">
        <f t="shared" ref="A3:A26" si="1">1+A2</f>
        <v>2</v>
      </c>
      <c r="B3" s="598" t="s">
        <v>3334</v>
      </c>
      <c r="C3" s="598" t="s">
        <v>3313</v>
      </c>
      <c r="D3" s="599">
        <v>128</v>
      </c>
      <c r="E3" s="600">
        <v>2500</v>
      </c>
      <c r="F3" s="601">
        <f t="shared" si="0"/>
        <v>320000</v>
      </c>
    </row>
    <row r="4" spans="1:6" ht="30">
      <c r="A4" s="596">
        <f t="shared" si="1"/>
        <v>3</v>
      </c>
      <c r="B4" s="598" t="s">
        <v>3335</v>
      </c>
      <c r="C4" s="598" t="s">
        <v>3313</v>
      </c>
      <c r="D4" s="599">
        <v>1</v>
      </c>
      <c r="E4" s="600">
        <v>22500</v>
      </c>
      <c r="F4" s="601">
        <f t="shared" si="0"/>
        <v>22500</v>
      </c>
    </row>
    <row r="5" spans="1:6" ht="56.25" customHeight="1">
      <c r="A5" s="596">
        <f t="shared" si="1"/>
        <v>4</v>
      </c>
      <c r="B5" s="598" t="s">
        <v>3336</v>
      </c>
      <c r="C5" s="598" t="s">
        <v>3313</v>
      </c>
      <c r="D5" s="599">
        <v>1</v>
      </c>
      <c r="E5" s="600">
        <v>10500</v>
      </c>
      <c r="F5" s="601">
        <f t="shared" si="0"/>
        <v>10500</v>
      </c>
    </row>
    <row r="6" spans="1:6" ht="56.25" customHeight="1">
      <c r="A6" s="596">
        <f t="shared" si="1"/>
        <v>5</v>
      </c>
      <c r="B6" s="598" t="s">
        <v>3314</v>
      </c>
      <c r="C6" s="598" t="s">
        <v>3313</v>
      </c>
      <c r="D6" s="599">
        <v>2</v>
      </c>
      <c r="E6" s="600">
        <v>3500</v>
      </c>
      <c r="F6" s="601">
        <f t="shared" si="0"/>
        <v>7000</v>
      </c>
    </row>
    <row r="7" spans="1:6" ht="56.25" customHeight="1">
      <c r="A7" s="596">
        <f t="shared" si="1"/>
        <v>6</v>
      </c>
      <c r="B7" s="598" t="s">
        <v>3337</v>
      </c>
      <c r="C7" s="598" t="s">
        <v>3313</v>
      </c>
      <c r="D7" s="599">
        <v>3</v>
      </c>
      <c r="E7" s="602">
        <v>14500</v>
      </c>
      <c r="F7" s="601">
        <f t="shared" si="0"/>
        <v>43500</v>
      </c>
    </row>
    <row r="8" spans="1:6" ht="30">
      <c r="A8" s="596">
        <f t="shared" si="1"/>
        <v>7</v>
      </c>
      <c r="B8" s="597" t="s">
        <v>3315</v>
      </c>
      <c r="C8" s="598" t="s">
        <v>3313</v>
      </c>
      <c r="D8" s="599">
        <v>128</v>
      </c>
      <c r="E8" s="600">
        <v>400</v>
      </c>
      <c r="F8" s="601">
        <f t="shared" si="0"/>
        <v>51200</v>
      </c>
    </row>
    <row r="9" spans="1:6" ht="30">
      <c r="A9" s="596">
        <f t="shared" si="1"/>
        <v>8</v>
      </c>
      <c r="B9" s="598" t="s">
        <v>3338</v>
      </c>
      <c r="C9" s="598" t="s">
        <v>3313</v>
      </c>
      <c r="D9" s="599">
        <v>128</v>
      </c>
      <c r="E9" s="600">
        <v>850</v>
      </c>
      <c r="F9" s="601">
        <f t="shared" si="0"/>
        <v>108800</v>
      </c>
    </row>
    <row r="10" spans="1:6" ht="30">
      <c r="A10" s="596">
        <f t="shared" si="1"/>
        <v>9</v>
      </c>
      <c r="B10" s="597" t="s">
        <v>3316</v>
      </c>
      <c r="C10" s="598" t="s">
        <v>3313</v>
      </c>
      <c r="D10" s="599">
        <v>128</v>
      </c>
      <c r="E10" s="600">
        <v>280</v>
      </c>
      <c r="F10" s="601">
        <f t="shared" si="0"/>
        <v>35840</v>
      </c>
    </row>
    <row r="11" spans="1:6" ht="30">
      <c r="A11" s="596">
        <f t="shared" si="1"/>
        <v>10</v>
      </c>
      <c r="B11" s="597" t="s">
        <v>3317</v>
      </c>
      <c r="C11" s="598" t="s">
        <v>3313</v>
      </c>
      <c r="D11" s="599">
        <v>128</v>
      </c>
      <c r="E11" s="600">
        <v>480</v>
      </c>
      <c r="F11" s="601">
        <f t="shared" si="0"/>
        <v>61440</v>
      </c>
    </row>
    <row r="12" spans="1:6" ht="112.5" customHeight="1">
      <c r="A12" s="596">
        <f t="shared" si="1"/>
        <v>11</v>
      </c>
      <c r="B12" s="598" t="s">
        <v>3318</v>
      </c>
      <c r="C12" s="598" t="s">
        <v>3313</v>
      </c>
      <c r="D12" s="599">
        <v>128</v>
      </c>
      <c r="E12" s="600">
        <v>450</v>
      </c>
      <c r="F12" s="601">
        <f t="shared" si="0"/>
        <v>57600</v>
      </c>
    </row>
    <row r="13" spans="1:6" ht="30">
      <c r="A13" s="596">
        <f t="shared" si="1"/>
        <v>12</v>
      </c>
      <c r="B13" s="597" t="s">
        <v>3319</v>
      </c>
      <c r="C13" s="598" t="s">
        <v>3313</v>
      </c>
      <c r="D13" s="599">
        <v>128</v>
      </c>
      <c r="E13" s="600">
        <v>90</v>
      </c>
      <c r="F13" s="601">
        <f t="shared" si="0"/>
        <v>11520</v>
      </c>
    </row>
    <row r="14" spans="1:6">
      <c r="A14" s="596">
        <f t="shared" si="1"/>
        <v>13</v>
      </c>
      <c r="B14" s="597" t="s">
        <v>3320</v>
      </c>
      <c r="C14" s="598" t="s">
        <v>3313</v>
      </c>
      <c r="D14" s="599">
        <v>1</v>
      </c>
      <c r="E14" s="600">
        <v>3500</v>
      </c>
      <c r="F14" s="601">
        <f t="shared" si="0"/>
        <v>3500</v>
      </c>
    </row>
    <row r="15" spans="1:6" ht="30">
      <c r="A15" s="596">
        <f t="shared" si="1"/>
        <v>14</v>
      </c>
      <c r="B15" s="597" t="s">
        <v>3321</v>
      </c>
      <c r="C15" s="598" t="s">
        <v>3313</v>
      </c>
      <c r="D15" s="599">
        <v>128</v>
      </c>
      <c r="E15" s="600">
        <v>1450</v>
      </c>
      <c r="F15" s="601">
        <f t="shared" si="0"/>
        <v>185600</v>
      </c>
    </row>
    <row r="16" spans="1:6" ht="105">
      <c r="A16" s="596">
        <f t="shared" si="1"/>
        <v>15</v>
      </c>
      <c r="B16" s="598" t="s">
        <v>3322</v>
      </c>
      <c r="C16" s="598" t="s">
        <v>3313</v>
      </c>
      <c r="D16" s="599">
        <v>128</v>
      </c>
      <c r="E16" s="600">
        <v>3500</v>
      </c>
      <c r="F16" s="601">
        <f t="shared" si="0"/>
        <v>448000</v>
      </c>
    </row>
    <row r="17" spans="1:6" ht="56.25" customHeight="1">
      <c r="A17" s="596">
        <f t="shared" si="1"/>
        <v>16</v>
      </c>
      <c r="B17" s="598" t="s">
        <v>3323</v>
      </c>
      <c r="C17" s="598" t="s">
        <v>3313</v>
      </c>
      <c r="D17" s="599">
        <v>128</v>
      </c>
      <c r="E17" s="600">
        <v>950</v>
      </c>
      <c r="F17" s="601">
        <f t="shared" si="0"/>
        <v>121600</v>
      </c>
    </row>
    <row r="18" spans="1:6" ht="56.25" customHeight="1">
      <c r="A18" s="596">
        <f t="shared" si="1"/>
        <v>17</v>
      </c>
      <c r="B18" s="603" t="s">
        <v>3324</v>
      </c>
      <c r="C18" s="598" t="s">
        <v>3313</v>
      </c>
      <c r="D18" s="599">
        <v>128</v>
      </c>
      <c r="E18" s="600">
        <v>3500</v>
      </c>
      <c r="F18" s="601">
        <f t="shared" si="0"/>
        <v>448000</v>
      </c>
    </row>
    <row r="19" spans="1:6" ht="56.25" customHeight="1">
      <c r="A19" s="596">
        <f t="shared" si="1"/>
        <v>18</v>
      </c>
      <c r="B19" s="598" t="s">
        <v>3325</v>
      </c>
      <c r="C19" s="598" t="s">
        <v>3313</v>
      </c>
      <c r="D19" s="599">
        <v>128</v>
      </c>
      <c r="E19" s="600">
        <v>850</v>
      </c>
      <c r="F19" s="601">
        <f t="shared" si="0"/>
        <v>108800</v>
      </c>
    </row>
    <row r="20" spans="1:6" ht="56.25" customHeight="1">
      <c r="A20" s="596">
        <f t="shared" si="1"/>
        <v>19</v>
      </c>
      <c r="B20" s="598" t="s">
        <v>3326</v>
      </c>
      <c r="C20" s="598" t="s">
        <v>3313</v>
      </c>
      <c r="D20" s="599">
        <v>128</v>
      </c>
      <c r="E20" s="600">
        <v>4800</v>
      </c>
      <c r="F20" s="601">
        <f t="shared" si="0"/>
        <v>614400</v>
      </c>
    </row>
    <row r="21" spans="1:6" ht="56.25" customHeight="1">
      <c r="A21" s="596">
        <f t="shared" si="1"/>
        <v>20</v>
      </c>
      <c r="B21" s="598" t="s">
        <v>3327</v>
      </c>
      <c r="C21" s="598" t="s">
        <v>3313</v>
      </c>
      <c r="D21" s="599">
        <v>128</v>
      </c>
      <c r="E21" s="600">
        <v>1250</v>
      </c>
      <c r="F21" s="601">
        <f t="shared" si="0"/>
        <v>160000</v>
      </c>
    </row>
    <row r="22" spans="1:6" ht="60">
      <c r="A22" s="596">
        <f t="shared" si="1"/>
        <v>21</v>
      </c>
      <c r="B22" s="598" t="s">
        <v>3328</v>
      </c>
      <c r="C22" s="598" t="s">
        <v>3313</v>
      </c>
      <c r="D22" s="599">
        <v>128</v>
      </c>
      <c r="E22" s="600">
        <v>550</v>
      </c>
      <c r="F22" s="601">
        <f t="shared" si="0"/>
        <v>70400</v>
      </c>
    </row>
    <row r="23" spans="1:6" ht="56.25" customHeight="1">
      <c r="A23" s="596">
        <f t="shared" si="1"/>
        <v>22</v>
      </c>
      <c r="B23" s="597" t="s">
        <v>3329</v>
      </c>
      <c r="C23" s="598" t="s">
        <v>3313</v>
      </c>
      <c r="D23" s="599">
        <v>128</v>
      </c>
      <c r="E23" s="600">
        <v>2950</v>
      </c>
      <c r="F23" s="601">
        <f t="shared" si="0"/>
        <v>377600</v>
      </c>
    </row>
    <row r="24" spans="1:6" ht="56.25" customHeight="1">
      <c r="A24" s="596">
        <f t="shared" si="1"/>
        <v>23</v>
      </c>
      <c r="B24" s="597" t="s">
        <v>3330</v>
      </c>
      <c r="C24" s="598" t="s">
        <v>3313</v>
      </c>
      <c r="D24" s="599">
        <v>128</v>
      </c>
      <c r="E24" s="600">
        <v>750</v>
      </c>
      <c r="F24" s="601">
        <f t="shared" si="0"/>
        <v>96000</v>
      </c>
    </row>
    <row r="25" spans="1:6" ht="56.25" customHeight="1">
      <c r="A25" s="596">
        <f t="shared" si="1"/>
        <v>24</v>
      </c>
      <c r="B25" s="598" t="s">
        <v>3331</v>
      </c>
      <c r="C25" s="598" t="s">
        <v>3313</v>
      </c>
      <c r="D25" s="599">
        <v>4</v>
      </c>
      <c r="E25" s="600">
        <v>18500</v>
      </c>
      <c r="F25" s="601">
        <f t="shared" si="0"/>
        <v>74000</v>
      </c>
    </row>
    <row r="26" spans="1:6" ht="56.25" customHeight="1">
      <c r="A26" s="596">
        <f t="shared" si="1"/>
        <v>25</v>
      </c>
      <c r="B26" s="598" t="s">
        <v>3332</v>
      </c>
      <c r="C26" s="598" t="s">
        <v>3313</v>
      </c>
      <c r="D26" s="599">
        <v>128</v>
      </c>
      <c r="E26" s="600">
        <v>850</v>
      </c>
      <c r="F26" s="601">
        <f t="shared" si="0"/>
        <v>108800</v>
      </c>
    </row>
    <row r="27" spans="1:6">
      <c r="F27" s="604">
        <f>SUM(F2:F26)</f>
        <v>3847400</v>
      </c>
    </row>
  </sheetData>
  <pageMargins left="0.7" right="0.7" top="0.31" bottom="0.38" header="0.3" footer="0.3"/>
  <pageSetup paperSize="9" scale="73" fitToHeight="0" orientation="portrait"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pageSetUpPr fitToPage="1"/>
  </sheetPr>
  <dimension ref="A1:L15"/>
  <sheetViews>
    <sheetView showGridLines="0" topLeftCell="A10" zoomScale="85" zoomScaleNormal="85" workbookViewId="0">
      <selection activeCell="E15" sqref="E15"/>
    </sheetView>
  </sheetViews>
  <sheetFormatPr defaultColWidth="8.5703125" defaultRowHeight="15"/>
  <cols>
    <col min="1" max="1" width="4.85546875" style="135" customWidth="1"/>
    <col min="2" max="2" width="10.5703125" style="135" bestFit="1" customWidth="1"/>
    <col min="3" max="3" width="9.42578125" style="135" bestFit="1" customWidth="1"/>
    <col min="4" max="4" width="19.42578125" style="135" customWidth="1"/>
    <col min="5" max="5" width="8.85546875" style="312" customWidth="1"/>
    <col min="6" max="6" width="18" style="135" customWidth="1"/>
    <col min="7" max="7" width="21" style="143" customWidth="1"/>
    <col min="8" max="8" width="13.140625" style="144" bestFit="1" customWidth="1"/>
    <col min="9" max="9" width="16.85546875" style="144" customWidth="1"/>
    <col min="10" max="11" width="16.85546875" style="314" customWidth="1"/>
    <col min="12" max="12" width="11.28515625" style="135" bestFit="1" customWidth="1"/>
    <col min="13" max="16384" width="8.5703125" style="135"/>
  </cols>
  <sheetData>
    <row r="1" spans="1:12" s="138" customFormat="1" ht="17.25" customHeight="1" thickTop="1" thickBot="1">
      <c r="A1" s="559" t="s">
        <v>1534</v>
      </c>
      <c r="B1" s="560"/>
      <c r="C1" s="560"/>
      <c r="D1" s="560"/>
      <c r="E1" s="560"/>
      <c r="F1" s="560"/>
      <c r="G1" s="560"/>
      <c r="H1" s="560"/>
      <c r="I1" s="560"/>
      <c r="J1" s="560"/>
      <c r="K1" s="560"/>
    </row>
    <row r="2" spans="1:12" s="138" customFormat="1" ht="30">
      <c r="A2" s="490" t="s">
        <v>118</v>
      </c>
      <c r="B2" s="491" t="s">
        <v>19</v>
      </c>
      <c r="C2" s="491" t="s">
        <v>723</v>
      </c>
      <c r="D2" s="491" t="s">
        <v>3</v>
      </c>
      <c r="E2" s="492" t="s">
        <v>2958</v>
      </c>
      <c r="F2" s="491" t="s">
        <v>7</v>
      </c>
      <c r="G2" s="491" t="s">
        <v>4</v>
      </c>
      <c r="H2" s="493" t="s">
        <v>1173</v>
      </c>
      <c r="I2" s="491" t="s">
        <v>1184</v>
      </c>
      <c r="J2" s="492" t="s">
        <v>2980</v>
      </c>
      <c r="K2" s="494" t="s">
        <v>2979</v>
      </c>
    </row>
    <row r="3" spans="1:12" s="138" customFormat="1" ht="67.5" customHeight="1">
      <c r="A3" s="495">
        <v>1</v>
      </c>
      <c r="B3" s="483" t="s">
        <v>724</v>
      </c>
      <c r="C3" s="483"/>
      <c r="D3" s="483" t="s">
        <v>725</v>
      </c>
      <c r="E3" s="484">
        <v>25</v>
      </c>
      <c r="F3" s="485" t="s">
        <v>1192</v>
      </c>
      <c r="G3" s="486"/>
      <c r="H3" s="487">
        <v>900</v>
      </c>
      <c r="I3" s="488">
        <v>0.18</v>
      </c>
      <c r="J3" s="489">
        <v>990</v>
      </c>
      <c r="K3" s="496">
        <f t="shared" ref="K3:K14" si="0">J3*I3</f>
        <v>178.2</v>
      </c>
      <c r="L3" s="384"/>
    </row>
    <row r="4" spans="1:12" s="138" customFormat="1" ht="67.5" customHeight="1">
      <c r="A4" s="495">
        <v>2</v>
      </c>
      <c r="B4" s="483" t="s">
        <v>726</v>
      </c>
      <c r="C4" s="483" t="s">
        <v>727</v>
      </c>
      <c r="D4" s="483" t="s">
        <v>728</v>
      </c>
      <c r="E4" s="484">
        <v>10</v>
      </c>
      <c r="F4" s="485" t="s">
        <v>1193</v>
      </c>
      <c r="G4" s="486"/>
      <c r="H4" s="487">
        <v>990</v>
      </c>
      <c r="I4" s="488">
        <v>0.18</v>
      </c>
      <c r="J4" s="489">
        <v>1089</v>
      </c>
      <c r="K4" s="496">
        <f t="shared" si="0"/>
        <v>196.01999999999998</v>
      </c>
      <c r="L4" s="384"/>
    </row>
    <row r="5" spans="1:12" s="138" customFormat="1" ht="67.5" customHeight="1">
      <c r="A5" s="495">
        <v>3</v>
      </c>
      <c r="B5" s="483" t="s">
        <v>726</v>
      </c>
      <c r="C5" s="483" t="s">
        <v>727</v>
      </c>
      <c r="D5" s="483" t="s">
        <v>729</v>
      </c>
      <c r="E5" s="484">
        <v>15</v>
      </c>
      <c r="F5" s="485" t="s">
        <v>1195</v>
      </c>
      <c r="G5" s="486"/>
      <c r="H5" s="487">
        <v>945</v>
      </c>
      <c r="I5" s="488">
        <v>0.18</v>
      </c>
      <c r="J5" s="489">
        <v>1040</v>
      </c>
      <c r="K5" s="496">
        <f t="shared" si="0"/>
        <v>187.2</v>
      </c>
      <c r="L5" s="384"/>
    </row>
    <row r="6" spans="1:12" s="138" customFormat="1" ht="67.5" customHeight="1">
      <c r="A6" s="495">
        <v>4</v>
      </c>
      <c r="B6" s="483" t="s">
        <v>726</v>
      </c>
      <c r="C6" s="483" t="s">
        <v>730</v>
      </c>
      <c r="D6" s="483" t="s">
        <v>731</v>
      </c>
      <c r="E6" s="484">
        <v>10</v>
      </c>
      <c r="F6" s="485" t="s">
        <v>732</v>
      </c>
      <c r="G6" s="486"/>
      <c r="H6" s="487">
        <v>1365</v>
      </c>
      <c r="I6" s="488">
        <v>0.18</v>
      </c>
      <c r="J6" s="489">
        <v>1502</v>
      </c>
      <c r="K6" s="496">
        <f t="shared" si="0"/>
        <v>270.36</v>
      </c>
      <c r="L6" s="384"/>
    </row>
    <row r="7" spans="1:12" s="138" customFormat="1" ht="67.5" customHeight="1">
      <c r="A7" s="495">
        <v>5</v>
      </c>
      <c r="B7" s="483" t="s">
        <v>733</v>
      </c>
      <c r="C7" s="483" t="s">
        <v>733</v>
      </c>
      <c r="D7" s="483" t="s">
        <v>734</v>
      </c>
      <c r="E7" s="484">
        <v>10</v>
      </c>
      <c r="F7" s="485" t="s">
        <v>735</v>
      </c>
      <c r="G7" s="486"/>
      <c r="H7" s="487">
        <v>1260</v>
      </c>
      <c r="I7" s="488">
        <v>0.18</v>
      </c>
      <c r="J7" s="489">
        <v>1386</v>
      </c>
      <c r="K7" s="496">
        <f t="shared" si="0"/>
        <v>249.48</v>
      </c>
      <c r="L7" s="384"/>
    </row>
    <row r="8" spans="1:12" s="138" customFormat="1" ht="67.5" customHeight="1">
      <c r="A8" s="495">
        <v>6</v>
      </c>
      <c r="B8" s="483" t="s">
        <v>736</v>
      </c>
      <c r="C8" s="483" t="s">
        <v>737</v>
      </c>
      <c r="D8" s="483" t="s">
        <v>738</v>
      </c>
      <c r="E8" s="484">
        <v>10</v>
      </c>
      <c r="F8" s="485" t="s">
        <v>1017</v>
      </c>
      <c r="G8" s="486"/>
      <c r="H8" s="487">
        <v>1365</v>
      </c>
      <c r="I8" s="488">
        <v>0.18</v>
      </c>
      <c r="J8" s="489">
        <v>1502</v>
      </c>
      <c r="K8" s="496">
        <f t="shared" si="0"/>
        <v>270.36</v>
      </c>
      <c r="L8" s="384"/>
    </row>
    <row r="9" spans="1:12" s="138" customFormat="1" ht="67.5" customHeight="1">
      <c r="A9" s="495">
        <v>7</v>
      </c>
      <c r="B9" s="483" t="s">
        <v>736</v>
      </c>
      <c r="C9" s="483" t="s">
        <v>739</v>
      </c>
      <c r="D9" s="483" t="s">
        <v>740</v>
      </c>
      <c r="E9" s="484">
        <v>20</v>
      </c>
      <c r="F9" s="485" t="s">
        <v>1194</v>
      </c>
      <c r="G9" s="486"/>
      <c r="H9" s="487">
        <v>420</v>
      </c>
      <c r="I9" s="488">
        <v>0.18</v>
      </c>
      <c r="J9" s="489">
        <v>462</v>
      </c>
      <c r="K9" s="496">
        <f t="shared" si="0"/>
        <v>83.16</v>
      </c>
      <c r="L9" s="384"/>
    </row>
    <row r="10" spans="1:12" s="138" customFormat="1" ht="67.5" customHeight="1">
      <c r="A10" s="495">
        <v>8</v>
      </c>
      <c r="B10" s="483" t="s">
        <v>736</v>
      </c>
      <c r="C10" s="483" t="s">
        <v>739</v>
      </c>
      <c r="D10" s="483" t="s">
        <v>741</v>
      </c>
      <c r="E10" s="484">
        <v>10</v>
      </c>
      <c r="F10" s="485" t="s">
        <v>1537</v>
      </c>
      <c r="G10" s="486"/>
      <c r="H10" s="487">
        <v>997.5</v>
      </c>
      <c r="I10" s="488">
        <v>0.18</v>
      </c>
      <c r="J10" s="489">
        <v>1098</v>
      </c>
      <c r="K10" s="496">
        <f t="shared" si="0"/>
        <v>197.64</v>
      </c>
      <c r="L10" s="384"/>
    </row>
    <row r="11" spans="1:12" s="138" customFormat="1" ht="67.5" customHeight="1">
      <c r="A11" s="495">
        <v>9</v>
      </c>
      <c r="B11" s="483" t="s">
        <v>736</v>
      </c>
      <c r="C11" s="483"/>
      <c r="D11" s="483" t="s">
        <v>742</v>
      </c>
      <c r="E11" s="484">
        <v>25</v>
      </c>
      <c r="F11" s="485" t="s">
        <v>743</v>
      </c>
      <c r="G11" s="486"/>
      <c r="H11" s="487">
        <v>1650</v>
      </c>
      <c r="I11" s="488">
        <v>0.18</v>
      </c>
      <c r="J11" s="489">
        <v>1815</v>
      </c>
      <c r="K11" s="496">
        <f t="shared" si="0"/>
        <v>326.7</v>
      </c>
      <c r="L11" s="384"/>
    </row>
    <row r="12" spans="1:12" s="138" customFormat="1" ht="67.5" customHeight="1">
      <c r="A12" s="495">
        <v>10</v>
      </c>
      <c r="B12" s="483" t="s">
        <v>736</v>
      </c>
      <c r="C12" s="483"/>
      <c r="D12" s="483" t="s">
        <v>1540</v>
      </c>
      <c r="E12" s="484">
        <v>128</v>
      </c>
      <c r="F12" s="485" t="s">
        <v>1634</v>
      </c>
      <c r="G12" s="486"/>
      <c r="H12" s="487">
        <v>682.5</v>
      </c>
      <c r="I12" s="488">
        <v>0.18</v>
      </c>
      <c r="J12" s="489">
        <v>751</v>
      </c>
      <c r="K12" s="496">
        <f t="shared" si="0"/>
        <v>135.18</v>
      </c>
      <c r="L12" s="384"/>
    </row>
    <row r="13" spans="1:12" s="138" customFormat="1" ht="67.5" customHeight="1">
      <c r="A13" s="495">
        <v>11</v>
      </c>
      <c r="B13" s="483" t="s">
        <v>736</v>
      </c>
      <c r="C13" s="483"/>
      <c r="D13" s="483" t="s">
        <v>1541</v>
      </c>
      <c r="E13" s="484">
        <v>128</v>
      </c>
      <c r="F13" s="485" t="s">
        <v>1017</v>
      </c>
      <c r="G13" s="486"/>
      <c r="H13" s="487">
        <v>1365</v>
      </c>
      <c r="I13" s="488">
        <v>0.18</v>
      </c>
      <c r="J13" s="489">
        <v>1502</v>
      </c>
      <c r="K13" s="496">
        <f t="shared" si="0"/>
        <v>270.36</v>
      </c>
      <c r="L13" s="384"/>
    </row>
    <row r="14" spans="1:12" s="138" customFormat="1" ht="67.5" customHeight="1">
      <c r="A14" s="495">
        <v>12</v>
      </c>
      <c r="B14" s="483" t="s">
        <v>736</v>
      </c>
      <c r="C14" s="483"/>
      <c r="D14" s="483" t="s">
        <v>1542</v>
      </c>
      <c r="E14" s="484">
        <v>128</v>
      </c>
      <c r="F14" s="485" t="s">
        <v>1635</v>
      </c>
      <c r="G14" s="486"/>
      <c r="H14" s="487">
        <v>945</v>
      </c>
      <c r="I14" s="488">
        <v>0.18</v>
      </c>
      <c r="J14" s="489">
        <v>1040</v>
      </c>
      <c r="K14" s="496">
        <f t="shared" si="0"/>
        <v>187.2</v>
      </c>
      <c r="L14" s="384"/>
    </row>
    <row r="15" spans="1:12" s="138" customFormat="1" ht="15.75" thickBot="1">
      <c r="A15" s="497"/>
      <c r="B15" s="498" t="s">
        <v>722</v>
      </c>
      <c r="C15" s="498"/>
      <c r="D15" s="498"/>
      <c r="E15" s="499">
        <f>SUM(E3:E14)</f>
        <v>519</v>
      </c>
      <c r="F15" s="500"/>
      <c r="G15" s="501"/>
      <c r="H15" s="502"/>
      <c r="I15" s="502"/>
      <c r="J15" s="503">
        <f>SUM(J3:J14)</f>
        <v>14177</v>
      </c>
      <c r="K15" s="504">
        <f>SUM(K3:K14)</f>
        <v>2551.86</v>
      </c>
    </row>
  </sheetData>
  <mergeCells count="1">
    <mergeCell ref="A1:K1"/>
  </mergeCells>
  <pageMargins left="0.196850393700787" right="0.196850393700787" top="0.39370078740157499" bottom="0.196850393700787" header="0.31496062992126" footer="0.31496062992126"/>
  <pageSetup paperSize="8" scale="40" orientation="landscape" horizontalDpi="300" verticalDpi="30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pageSetUpPr fitToPage="1"/>
  </sheetPr>
  <dimension ref="A1:N13"/>
  <sheetViews>
    <sheetView showGridLines="0" topLeftCell="A11" zoomScale="85" zoomScaleNormal="85" zoomScalePageLayoutView="80" workbookViewId="0">
      <selection activeCell="K16" sqref="K16"/>
    </sheetView>
  </sheetViews>
  <sheetFormatPr defaultColWidth="10.42578125" defaultRowHeight="12.75"/>
  <cols>
    <col min="1" max="1" width="5.42578125" style="108" customWidth="1"/>
    <col min="2" max="2" width="14.42578125" style="116" customWidth="1"/>
    <col min="3" max="3" width="20" style="117" customWidth="1"/>
    <col min="4" max="4" width="19.42578125" style="116" bestFit="1" customWidth="1"/>
    <col min="5" max="5" width="10.42578125" style="315" customWidth="1"/>
    <col min="6" max="6" width="5.85546875" style="117" bestFit="1" customWidth="1"/>
    <col min="7" max="7" width="22.42578125" style="108" customWidth="1"/>
    <col min="8" max="8" width="16.85546875" style="109" customWidth="1"/>
    <col min="9" max="9" width="13.42578125" style="108" customWidth="1"/>
    <col min="10" max="11" width="16.85546875" style="316" customWidth="1"/>
    <col min="12" max="12" width="13.42578125" style="108" customWidth="1"/>
    <col min="13" max="13" width="17.42578125" style="108" customWidth="1"/>
    <col min="14" max="16384" width="10.42578125" style="108"/>
  </cols>
  <sheetData>
    <row r="1" spans="1:14" ht="16.5" hidden="1" customHeight="1">
      <c r="A1" s="258"/>
      <c r="B1" s="106" t="s">
        <v>14</v>
      </c>
      <c r="C1" s="107"/>
      <c r="D1" s="258"/>
      <c r="F1" s="258"/>
    </row>
    <row r="2" spans="1:14" ht="16.5" hidden="1" customHeight="1">
      <c r="A2" s="258"/>
      <c r="B2" s="110" t="s">
        <v>15</v>
      </c>
      <c r="C2" s="106" t="s">
        <v>16</v>
      </c>
      <c r="D2" s="258"/>
      <c r="F2" s="258"/>
    </row>
    <row r="3" spans="1:14" ht="16.5" hidden="1" customHeight="1" thickBot="1">
      <c r="A3" s="258"/>
      <c r="B3" s="111" t="s">
        <v>17</v>
      </c>
      <c r="C3" s="111" t="s">
        <v>18</v>
      </c>
      <c r="D3" s="258"/>
      <c r="F3" s="258"/>
    </row>
    <row r="4" spans="1:14" s="123" customFormat="1" ht="17.25" hidden="1" customHeight="1" thickTop="1" thickBot="1">
      <c r="A4" s="561" t="s">
        <v>1539</v>
      </c>
      <c r="B4" s="562"/>
      <c r="C4" s="562"/>
      <c r="D4" s="562"/>
      <c r="E4" s="562"/>
      <c r="F4" s="562"/>
      <c r="G4" s="562"/>
      <c r="H4" s="562"/>
      <c r="I4" s="562"/>
      <c r="J4" s="562"/>
      <c r="K4" s="562"/>
      <c r="L4" s="562"/>
      <c r="M4" s="563"/>
    </row>
    <row r="5" spans="1:14" ht="18.75" customHeight="1" thickTop="1" thickBot="1">
      <c r="A5" s="564" t="s">
        <v>1074</v>
      </c>
      <c r="B5" s="565"/>
      <c r="C5" s="565"/>
      <c r="D5" s="565"/>
      <c r="E5" s="565"/>
      <c r="F5" s="565"/>
      <c r="G5" s="565"/>
      <c r="H5" s="565"/>
      <c r="I5" s="565"/>
      <c r="J5" s="565"/>
      <c r="K5" s="565"/>
      <c r="L5" s="565"/>
      <c r="M5" s="566"/>
    </row>
    <row r="6" spans="1:14" s="128" customFormat="1" ht="26.25" thickBot="1">
      <c r="A6" s="125" t="s">
        <v>2</v>
      </c>
      <c r="B6" s="125" t="s">
        <v>19</v>
      </c>
      <c r="C6" s="125" t="s">
        <v>4</v>
      </c>
      <c r="D6" s="125" t="s">
        <v>20</v>
      </c>
      <c r="E6" s="300" t="s">
        <v>2959</v>
      </c>
      <c r="F6" s="125" t="s">
        <v>6</v>
      </c>
      <c r="G6" s="125" t="s">
        <v>4</v>
      </c>
      <c r="H6" s="126" t="s">
        <v>1173</v>
      </c>
      <c r="I6" s="125" t="s">
        <v>1184</v>
      </c>
      <c r="J6" s="306" t="s">
        <v>2980</v>
      </c>
      <c r="K6" s="306" t="s">
        <v>2978</v>
      </c>
      <c r="L6" s="125" t="s">
        <v>13</v>
      </c>
      <c r="M6" s="125" t="s">
        <v>13</v>
      </c>
      <c r="N6" s="127"/>
    </row>
    <row r="7" spans="1:14" s="123" customFormat="1" ht="91.5" customHeight="1" thickBot="1">
      <c r="A7" s="125">
        <v>1</v>
      </c>
      <c r="B7" s="125" t="s">
        <v>26</v>
      </c>
      <c r="C7" s="125"/>
      <c r="D7" s="125" t="s">
        <v>25</v>
      </c>
      <c r="E7" s="301">
        <v>2</v>
      </c>
      <c r="F7" s="125" t="s">
        <v>9</v>
      </c>
      <c r="G7" s="114"/>
      <c r="H7" s="129">
        <v>3600</v>
      </c>
      <c r="I7" s="130">
        <v>0.18</v>
      </c>
      <c r="J7" s="307">
        <f t="shared" ref="J7:J12" si="0">E7*H7</f>
        <v>7200</v>
      </c>
      <c r="K7" s="307">
        <f t="shared" ref="K7:K12" si="1">J7*I7</f>
        <v>1296</v>
      </c>
      <c r="L7" s="131"/>
      <c r="M7" s="131"/>
      <c r="N7" s="132"/>
    </row>
    <row r="8" spans="1:14" s="123" customFormat="1" ht="114" customHeight="1" thickBot="1">
      <c r="A8" s="125">
        <v>2</v>
      </c>
      <c r="B8" s="125" t="s">
        <v>27</v>
      </c>
      <c r="C8" s="125"/>
      <c r="D8" s="125" t="s">
        <v>24</v>
      </c>
      <c r="E8" s="301">
        <v>30</v>
      </c>
      <c r="F8" s="125" t="s">
        <v>9</v>
      </c>
      <c r="G8" s="114"/>
      <c r="H8" s="129">
        <v>3100</v>
      </c>
      <c r="I8" s="130">
        <v>0.18</v>
      </c>
      <c r="J8" s="307">
        <f t="shared" si="0"/>
        <v>93000</v>
      </c>
      <c r="K8" s="307">
        <f t="shared" si="1"/>
        <v>16740</v>
      </c>
      <c r="L8" s="112" t="s">
        <v>1197</v>
      </c>
      <c r="M8" s="112" t="s">
        <v>1638</v>
      </c>
      <c r="N8" s="132"/>
    </row>
    <row r="9" spans="1:14" s="123" customFormat="1" ht="91.5" customHeight="1" thickBot="1">
      <c r="A9" s="125">
        <v>3</v>
      </c>
      <c r="B9" s="125" t="s">
        <v>28</v>
      </c>
      <c r="C9" s="125"/>
      <c r="D9" s="125" t="s">
        <v>24</v>
      </c>
      <c r="E9" s="301">
        <v>2</v>
      </c>
      <c r="F9" s="125" t="s">
        <v>9</v>
      </c>
      <c r="G9" s="114"/>
      <c r="H9" s="129">
        <v>3100</v>
      </c>
      <c r="I9" s="130">
        <v>0.18</v>
      </c>
      <c r="J9" s="307">
        <f t="shared" si="0"/>
        <v>6200</v>
      </c>
      <c r="K9" s="307">
        <f t="shared" si="1"/>
        <v>1116</v>
      </c>
      <c r="L9" s="112" t="s">
        <v>1636</v>
      </c>
      <c r="M9" s="112" t="s">
        <v>1638</v>
      </c>
      <c r="N9" s="132"/>
    </row>
    <row r="10" spans="1:14" s="123" customFormat="1" ht="91.5" customHeight="1" thickBot="1">
      <c r="A10" s="125">
        <v>4</v>
      </c>
      <c r="B10" s="125" t="s">
        <v>29</v>
      </c>
      <c r="C10" s="125"/>
      <c r="D10" s="125" t="s">
        <v>24</v>
      </c>
      <c r="E10" s="301">
        <v>4</v>
      </c>
      <c r="F10" s="125" t="s">
        <v>9</v>
      </c>
      <c r="G10" s="114"/>
      <c r="H10" s="129">
        <v>3100</v>
      </c>
      <c r="I10" s="130">
        <v>0.18</v>
      </c>
      <c r="J10" s="307">
        <f t="shared" si="0"/>
        <v>12400</v>
      </c>
      <c r="K10" s="307">
        <f t="shared" si="1"/>
        <v>2232</v>
      </c>
      <c r="L10" s="112" t="s">
        <v>1198</v>
      </c>
      <c r="M10" s="112" t="s">
        <v>1638</v>
      </c>
      <c r="N10" s="132"/>
    </row>
    <row r="11" spans="1:14" s="123" customFormat="1" ht="91.5" customHeight="1" thickBot="1">
      <c r="A11" s="125">
        <v>5</v>
      </c>
      <c r="B11" s="125" t="s">
        <v>30</v>
      </c>
      <c r="C11" s="125" t="s">
        <v>31</v>
      </c>
      <c r="D11" s="125" t="s">
        <v>32</v>
      </c>
      <c r="E11" s="301">
        <v>2</v>
      </c>
      <c r="F11" s="125" t="s">
        <v>9</v>
      </c>
      <c r="G11" s="114"/>
      <c r="H11" s="129">
        <v>16000</v>
      </c>
      <c r="I11" s="130">
        <v>0.18</v>
      </c>
      <c r="J11" s="307">
        <f t="shared" si="0"/>
        <v>32000</v>
      </c>
      <c r="K11" s="307">
        <f t="shared" si="1"/>
        <v>5760</v>
      </c>
      <c r="L11" s="131" t="s">
        <v>1637</v>
      </c>
      <c r="M11" s="112" t="s">
        <v>1639</v>
      </c>
      <c r="N11" s="132"/>
    </row>
    <row r="12" spans="1:14" s="123" customFormat="1" ht="91.5" customHeight="1" thickBot="1">
      <c r="A12" s="125">
        <v>6</v>
      </c>
      <c r="B12" s="125" t="s">
        <v>33</v>
      </c>
      <c r="C12" s="125"/>
      <c r="D12" s="125"/>
      <c r="E12" s="301">
        <v>2</v>
      </c>
      <c r="F12" s="125" t="s">
        <v>9</v>
      </c>
      <c r="G12" s="114"/>
      <c r="H12" s="129">
        <v>3100</v>
      </c>
      <c r="I12" s="130">
        <v>0.18</v>
      </c>
      <c r="J12" s="307">
        <f t="shared" si="0"/>
        <v>6200</v>
      </c>
      <c r="K12" s="307">
        <f t="shared" si="1"/>
        <v>1116</v>
      </c>
      <c r="L12" s="112" t="s">
        <v>1199</v>
      </c>
      <c r="M12" s="112" t="s">
        <v>1638</v>
      </c>
      <c r="N12" s="132" t="s">
        <v>1640</v>
      </c>
    </row>
    <row r="13" spans="1:14" s="123" customFormat="1" ht="13.5" thickBot="1">
      <c r="A13" s="125"/>
      <c r="B13" s="125" t="s">
        <v>722</v>
      </c>
      <c r="C13" s="125"/>
      <c r="D13" s="125"/>
      <c r="E13" s="301"/>
      <c r="F13" s="125"/>
      <c r="G13" s="114"/>
      <c r="H13" s="115"/>
      <c r="I13" s="114" t="s">
        <v>1188</v>
      </c>
      <c r="J13" s="308">
        <f>SUM(J7:J12)</f>
        <v>157000</v>
      </c>
      <c r="K13" s="308">
        <f>SUM(K7:K12)</f>
        <v>28260</v>
      </c>
      <c r="L13" s="113"/>
      <c r="M13" s="113"/>
      <c r="N13" s="132"/>
    </row>
  </sheetData>
  <mergeCells count="2">
    <mergeCell ref="A4:M4"/>
    <mergeCell ref="A5:M5"/>
  </mergeCells>
  <pageMargins left="0.196850393700787" right="0.196850393700787" top="0.39370078740157499" bottom="0.196850393700787" header="0.31496062992126" footer="0.31496062992126"/>
  <pageSetup paperSize="8" scale="39" fitToHeight="0" orientation="landscape" horizontalDpi="300" verticalDpi="30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pageSetUpPr fitToPage="1"/>
  </sheetPr>
  <dimension ref="A1:K10"/>
  <sheetViews>
    <sheetView showGridLines="0" zoomScale="85" zoomScaleNormal="85" workbookViewId="0">
      <selection activeCell="K4" sqref="K4"/>
    </sheetView>
  </sheetViews>
  <sheetFormatPr defaultColWidth="8.5703125" defaultRowHeight="15"/>
  <cols>
    <col min="1" max="1" width="6" style="9" customWidth="1"/>
    <col min="2" max="2" width="15.5703125" style="6" customWidth="1"/>
    <col min="3" max="3" width="8.5703125" style="318"/>
    <col min="4" max="4" width="12.140625" style="9" customWidth="1"/>
    <col min="5" max="5" width="15.42578125" style="54" customWidth="1"/>
    <col min="6" max="6" width="8.5703125" style="9"/>
    <col min="7" max="8" width="16.5703125" style="321" customWidth="1"/>
    <col min="9" max="9" width="11.42578125" style="9" customWidth="1"/>
    <col min="10" max="10" width="24.42578125" style="9" customWidth="1"/>
    <col min="11" max="11" width="40" style="66" customWidth="1"/>
    <col min="12" max="16384" width="8.5703125" style="9"/>
  </cols>
  <sheetData>
    <row r="1" spans="1:11" s="8" customFormat="1" ht="18.75" customHeight="1" thickTop="1" thickBot="1">
      <c r="A1" s="567" t="s">
        <v>1075</v>
      </c>
      <c r="B1" s="560"/>
      <c r="C1" s="560"/>
      <c r="D1" s="560"/>
      <c r="E1" s="560"/>
      <c r="F1" s="560"/>
      <c r="G1" s="560"/>
      <c r="H1" s="560"/>
      <c r="I1" s="568"/>
      <c r="J1" s="255"/>
      <c r="K1" s="256"/>
    </row>
    <row r="2" spans="1:11" s="13" customFormat="1" ht="15.75" thickBot="1">
      <c r="A2" s="79" t="s">
        <v>46</v>
      </c>
      <c r="B2" s="79" t="s">
        <v>19</v>
      </c>
      <c r="C2" s="309" t="s">
        <v>3232</v>
      </c>
      <c r="D2" s="79" t="s">
        <v>1122</v>
      </c>
      <c r="E2" s="81" t="s">
        <v>1173</v>
      </c>
      <c r="F2" s="79" t="s">
        <v>1184</v>
      </c>
      <c r="G2" s="319" t="s">
        <v>2980</v>
      </c>
      <c r="H2" s="319" t="s">
        <v>2978</v>
      </c>
      <c r="I2" s="79" t="s">
        <v>13</v>
      </c>
      <c r="J2" s="145" t="s">
        <v>1016</v>
      </c>
      <c r="K2" s="58" t="s">
        <v>1018</v>
      </c>
    </row>
    <row r="3" spans="1:11" s="2" customFormat="1" ht="117" customHeight="1" thickBot="1">
      <c r="A3" s="79">
        <v>1</v>
      </c>
      <c r="B3" s="79" t="s">
        <v>603</v>
      </c>
      <c r="C3" s="310">
        <v>14</v>
      </c>
      <c r="D3" s="140" t="s">
        <v>1200</v>
      </c>
      <c r="E3" s="141">
        <v>700</v>
      </c>
      <c r="F3" s="142">
        <v>0.18</v>
      </c>
      <c r="G3" s="313">
        <f t="shared" ref="G3:G9" si="0">C3*E3</f>
        <v>9800</v>
      </c>
      <c r="H3" s="313">
        <f t="shared" ref="H3:H9" si="1">G3*F3</f>
        <v>1764</v>
      </c>
      <c r="I3" s="257"/>
      <c r="J3" s="139"/>
      <c r="K3" s="58" t="s">
        <v>1019</v>
      </c>
    </row>
    <row r="4" spans="1:11" s="2" customFormat="1" ht="117" customHeight="1" thickBot="1">
      <c r="A4" s="79">
        <v>2</v>
      </c>
      <c r="B4" s="79" t="s">
        <v>602</v>
      </c>
      <c r="C4" s="310">
        <v>14</v>
      </c>
      <c r="D4" s="140" t="s">
        <v>1641</v>
      </c>
      <c r="E4" s="141">
        <v>495</v>
      </c>
      <c r="F4" s="142">
        <v>0.12</v>
      </c>
      <c r="G4" s="313">
        <f t="shared" si="0"/>
        <v>6930</v>
      </c>
      <c r="H4" s="313">
        <f t="shared" si="1"/>
        <v>831.6</v>
      </c>
      <c r="I4" s="257" t="s">
        <v>1632</v>
      </c>
      <c r="J4" s="139"/>
      <c r="K4" s="58" t="s">
        <v>2450</v>
      </c>
    </row>
    <row r="5" spans="1:11" s="2" customFormat="1" ht="117" customHeight="1" thickBot="1">
      <c r="A5" s="79">
        <v>3</v>
      </c>
      <c r="B5" s="79" t="s">
        <v>601</v>
      </c>
      <c r="C5" s="310">
        <v>0</v>
      </c>
      <c r="D5" s="140" t="s">
        <v>1200</v>
      </c>
      <c r="E5" s="141">
        <v>700</v>
      </c>
      <c r="F5" s="142">
        <v>0.18</v>
      </c>
      <c r="G5" s="313">
        <f t="shared" si="0"/>
        <v>0</v>
      </c>
      <c r="H5" s="313">
        <f t="shared" si="1"/>
        <v>0</v>
      </c>
      <c r="I5" s="257"/>
      <c r="J5" s="139"/>
      <c r="K5" s="58" t="s">
        <v>1019</v>
      </c>
    </row>
    <row r="6" spans="1:11" s="2" customFormat="1" ht="117" customHeight="1" thickBot="1">
      <c r="A6" s="79">
        <v>4</v>
      </c>
      <c r="B6" s="79" t="s">
        <v>600</v>
      </c>
      <c r="C6" s="310">
        <v>4</v>
      </c>
      <c r="D6" s="140" t="s">
        <v>1201</v>
      </c>
      <c r="E6" s="141">
        <v>900</v>
      </c>
      <c r="F6" s="142">
        <v>0.12</v>
      </c>
      <c r="G6" s="313">
        <f t="shared" si="0"/>
        <v>3600</v>
      </c>
      <c r="H6" s="313">
        <f t="shared" si="1"/>
        <v>432</v>
      </c>
      <c r="I6" s="257"/>
      <c r="J6" s="139"/>
      <c r="K6" s="58" t="s">
        <v>1020</v>
      </c>
    </row>
    <row r="7" spans="1:11" s="2" customFormat="1" ht="117" customHeight="1" thickBot="1">
      <c r="A7" s="79">
        <v>5</v>
      </c>
      <c r="B7" s="79" t="s">
        <v>599</v>
      </c>
      <c r="C7" s="310">
        <v>1</v>
      </c>
      <c r="D7" s="140" t="s">
        <v>1202</v>
      </c>
      <c r="E7" s="141">
        <v>1450</v>
      </c>
      <c r="F7" s="142">
        <v>0.12</v>
      </c>
      <c r="G7" s="313">
        <f t="shared" si="0"/>
        <v>1450</v>
      </c>
      <c r="H7" s="313">
        <f t="shared" si="1"/>
        <v>174</v>
      </c>
      <c r="I7" s="257"/>
      <c r="J7" s="139"/>
      <c r="K7" s="58" t="s">
        <v>1021</v>
      </c>
    </row>
    <row r="8" spans="1:11" s="2" customFormat="1" ht="117" customHeight="1" thickBot="1">
      <c r="A8" s="79">
        <v>6</v>
      </c>
      <c r="B8" s="79" t="s">
        <v>598</v>
      </c>
      <c r="C8" s="310">
        <v>21</v>
      </c>
      <c r="D8" s="140" t="s">
        <v>1200</v>
      </c>
      <c r="E8" s="141">
        <v>700</v>
      </c>
      <c r="F8" s="142">
        <v>0.18</v>
      </c>
      <c r="G8" s="313">
        <f t="shared" si="0"/>
        <v>14700</v>
      </c>
      <c r="H8" s="313">
        <f t="shared" si="1"/>
        <v>2646</v>
      </c>
      <c r="I8" s="257" t="s">
        <v>1632</v>
      </c>
      <c r="J8" s="139"/>
      <c r="K8" s="58" t="s">
        <v>1019</v>
      </c>
    </row>
    <row r="9" spans="1:11" s="2" customFormat="1" ht="117" customHeight="1" thickBot="1">
      <c r="A9" s="79">
        <v>7</v>
      </c>
      <c r="B9" s="79" t="s">
        <v>1642</v>
      </c>
      <c r="C9" s="310">
        <v>1</v>
      </c>
      <c r="D9" s="140" t="s">
        <v>1642</v>
      </c>
      <c r="E9" s="141">
        <v>6500</v>
      </c>
      <c r="F9" s="142">
        <v>0.18</v>
      </c>
      <c r="G9" s="313">
        <f t="shared" si="0"/>
        <v>6500</v>
      </c>
      <c r="H9" s="313">
        <f t="shared" si="1"/>
        <v>1170</v>
      </c>
      <c r="I9" s="257" t="s">
        <v>1633</v>
      </c>
      <c r="J9" s="139"/>
      <c r="K9" s="58" t="s">
        <v>2378</v>
      </c>
    </row>
    <row r="10" spans="1:11" s="36" customFormat="1" ht="16.5" thickBot="1">
      <c r="A10" s="61"/>
      <c r="B10" s="61" t="s">
        <v>722</v>
      </c>
      <c r="C10" s="317"/>
      <c r="D10" s="62"/>
      <c r="E10" s="95"/>
      <c r="F10" s="63"/>
      <c r="G10" s="320">
        <f>SUM(G3:G9)</f>
        <v>42980</v>
      </c>
      <c r="H10" s="320">
        <f>SUM(H3:H9)</f>
        <v>7017.6</v>
      </c>
      <c r="I10" s="62"/>
      <c r="J10" s="64"/>
      <c r="K10" s="65"/>
    </row>
  </sheetData>
  <mergeCells count="1">
    <mergeCell ref="A1:I1"/>
  </mergeCells>
  <pageMargins left="0.196850393700787" right="0.196850393700787" top="0.39370078740157499" bottom="0.196850393700787" header="0.31496062992126" footer="0.31496062992126"/>
  <pageSetup paperSize="8" scale="78" fitToHeight="0" orientation="landscape" horizontalDpi="300" verticalDpi="30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X60"/>
  <sheetViews>
    <sheetView showGridLines="0" topLeftCell="C1" zoomScale="90" zoomScaleNormal="90" workbookViewId="0">
      <pane ySplit="6" topLeftCell="A57" activePane="bottomLeft" state="frozen"/>
      <selection activeCell="U8" sqref="U8"/>
      <selection pane="bottomLeft" activeCell="U8" sqref="U8"/>
    </sheetView>
  </sheetViews>
  <sheetFormatPr defaultColWidth="9.42578125" defaultRowHeight="15" customHeight="1"/>
  <cols>
    <col min="1" max="1" width="5" style="605" bestFit="1" customWidth="1"/>
    <col min="2" max="2" width="21.5703125" style="611" customWidth="1"/>
    <col min="3" max="3" width="21.85546875" style="608" customWidth="1"/>
    <col min="4" max="4" width="20.5703125" style="608" customWidth="1"/>
    <col min="5" max="5" width="5.7109375" style="608" hidden="1" customWidth="1"/>
    <col min="6" max="9" width="4.85546875" style="608" hidden="1" customWidth="1"/>
    <col min="10" max="10" width="5.7109375" style="608" hidden="1" customWidth="1"/>
    <col min="11" max="11" width="4.7109375" style="608" hidden="1" customWidth="1"/>
    <col min="12" max="14" width="4.85546875" style="608" hidden="1" customWidth="1"/>
    <col min="15" max="16" width="5.7109375" style="608" hidden="1" customWidth="1"/>
    <col min="17" max="17" width="5.85546875" style="605" customWidth="1"/>
    <col min="18" max="18" width="3.42578125" style="608" customWidth="1"/>
    <col min="19" max="19" width="11.42578125" style="608" customWidth="1"/>
    <col min="20" max="20" width="27.140625" style="608" customWidth="1"/>
    <col min="21" max="21" width="16.42578125" style="608" customWidth="1"/>
    <col min="22" max="22" width="18.85546875" style="608" bestFit="1" customWidth="1"/>
    <col min="23" max="23" width="11" style="608" bestFit="1" customWidth="1"/>
    <col min="24" max="24" width="21.7109375" style="608" customWidth="1"/>
    <col min="25" max="16384" width="9.42578125" style="608"/>
  </cols>
  <sheetData>
    <row r="1" spans="1:24" ht="15" customHeight="1">
      <c r="B1" s="606" t="s">
        <v>14</v>
      </c>
      <c r="C1" s="607"/>
    </row>
    <row r="2" spans="1:24" ht="15" customHeight="1">
      <c r="B2" s="609" t="s">
        <v>15</v>
      </c>
      <c r="C2" s="606" t="s">
        <v>116</v>
      </c>
    </row>
    <row r="3" spans="1:24" ht="15" customHeight="1">
      <c r="B3" s="606" t="s">
        <v>17</v>
      </c>
      <c r="C3" s="606" t="s">
        <v>18</v>
      </c>
      <c r="V3" s="610"/>
    </row>
    <row r="4" spans="1:24" ht="24.75" customHeight="1" thickBot="1">
      <c r="S4" s="612" t="s">
        <v>3339</v>
      </c>
      <c r="T4" s="613"/>
      <c r="U4" s="613"/>
      <c r="V4" s="613"/>
      <c r="W4" s="613"/>
      <c r="X4" s="613"/>
    </row>
    <row r="5" spans="1:24" ht="65.25" customHeight="1">
      <c r="A5" s="614" t="s">
        <v>118</v>
      </c>
      <c r="B5" s="614" t="s">
        <v>47</v>
      </c>
      <c r="C5" s="615" t="s">
        <v>7</v>
      </c>
      <c r="D5" s="615" t="s">
        <v>3340</v>
      </c>
      <c r="E5" s="616" t="s">
        <v>3341</v>
      </c>
      <c r="F5" s="616" t="s">
        <v>3342</v>
      </c>
      <c r="G5" s="616" t="s">
        <v>3343</v>
      </c>
      <c r="H5" s="616" t="s">
        <v>3344</v>
      </c>
      <c r="I5" s="616" t="s">
        <v>3345</v>
      </c>
      <c r="J5" s="616" t="s">
        <v>3346</v>
      </c>
      <c r="K5" s="616" t="s">
        <v>3347</v>
      </c>
      <c r="L5" s="616" t="s">
        <v>3348</v>
      </c>
      <c r="M5" s="616" t="s">
        <v>3349</v>
      </c>
      <c r="N5" s="616" t="s">
        <v>3350</v>
      </c>
      <c r="O5" s="616" t="s">
        <v>3351</v>
      </c>
      <c r="P5" s="616" t="s">
        <v>3352</v>
      </c>
      <c r="Q5" s="616" t="s">
        <v>3353</v>
      </c>
      <c r="S5" s="617" t="s">
        <v>3354</v>
      </c>
      <c r="T5" s="618" t="s">
        <v>3355</v>
      </c>
      <c r="U5" s="619" t="s">
        <v>3356</v>
      </c>
      <c r="V5" s="619" t="s">
        <v>3151</v>
      </c>
      <c r="W5" s="620" t="s">
        <v>3357</v>
      </c>
      <c r="X5" s="621" t="s">
        <v>4</v>
      </c>
    </row>
    <row r="6" spans="1:24" s="626" customFormat="1" ht="15.75">
      <c r="A6" s="622"/>
      <c r="B6" s="622"/>
      <c r="C6" s="623"/>
      <c r="D6" s="623"/>
      <c r="E6" s="624">
        <v>120</v>
      </c>
      <c r="F6" s="624">
        <v>0</v>
      </c>
      <c r="G6" s="624">
        <v>0</v>
      </c>
      <c r="H6" s="624">
        <v>0</v>
      </c>
      <c r="I6" s="624">
        <v>0</v>
      </c>
      <c r="J6" s="624">
        <v>120</v>
      </c>
      <c r="K6" s="624">
        <v>0</v>
      </c>
      <c r="L6" s="624">
        <v>0</v>
      </c>
      <c r="M6" s="624">
        <v>0</v>
      </c>
      <c r="N6" s="624">
        <v>0</v>
      </c>
      <c r="O6" s="624">
        <v>182</v>
      </c>
      <c r="P6" s="624">
        <v>333</v>
      </c>
      <c r="Q6" s="625">
        <v>755</v>
      </c>
      <c r="S6" s="627"/>
      <c r="T6" s="628"/>
      <c r="U6" s="629"/>
      <c r="V6" s="629"/>
      <c r="W6" s="629"/>
      <c r="X6" s="630"/>
    </row>
    <row r="7" spans="1:24" s="633" customFormat="1" ht="99.95" customHeight="1">
      <c r="A7" s="631">
        <v>1</v>
      </c>
      <c r="B7" s="632" t="s">
        <v>119</v>
      </c>
      <c r="C7" s="632" t="s">
        <v>120</v>
      </c>
      <c r="E7" s="634">
        <v>2</v>
      </c>
      <c r="F7" s="634"/>
      <c r="G7" s="634"/>
      <c r="H7" s="634"/>
      <c r="I7" s="634"/>
      <c r="J7" s="634">
        <v>2</v>
      </c>
      <c r="K7" s="634"/>
      <c r="L7" s="634"/>
      <c r="M7" s="634"/>
      <c r="N7" s="634"/>
      <c r="O7" s="634"/>
      <c r="P7" s="634">
        <v>2</v>
      </c>
      <c r="Q7" s="635">
        <f>SUM(E7:P7)</f>
        <v>6</v>
      </c>
      <c r="S7" s="636" t="s">
        <v>3358</v>
      </c>
      <c r="T7" s="283" t="s">
        <v>3359</v>
      </c>
      <c r="U7" s="637">
        <v>307.27999999999997</v>
      </c>
      <c r="V7" s="637">
        <f>U7*Q7</f>
        <v>1843.6799999999998</v>
      </c>
      <c r="W7" s="638" t="s">
        <v>3360</v>
      </c>
      <c r="X7" s="639"/>
    </row>
    <row r="8" spans="1:24" s="633" customFormat="1" ht="99.95" customHeight="1">
      <c r="A8" s="631">
        <v>2</v>
      </c>
      <c r="B8" s="632" t="s">
        <v>3361</v>
      </c>
      <c r="C8" s="632" t="s">
        <v>3362</v>
      </c>
      <c r="E8" s="634">
        <v>1</v>
      </c>
      <c r="F8" s="634"/>
      <c r="G8" s="634"/>
      <c r="H8" s="634"/>
      <c r="I8" s="634"/>
      <c r="J8" s="634">
        <v>1</v>
      </c>
      <c r="K8" s="634"/>
      <c r="L8" s="634"/>
      <c r="M8" s="634"/>
      <c r="N8" s="634"/>
      <c r="O8" s="634"/>
      <c r="P8" s="634">
        <v>1</v>
      </c>
      <c r="Q8" s="635">
        <f>SUM(E8:P8)</f>
        <v>3</v>
      </c>
      <c r="S8" s="636" t="s">
        <v>3363</v>
      </c>
      <c r="T8" s="283" t="s">
        <v>3364</v>
      </c>
      <c r="U8" s="637">
        <v>907.12000000000012</v>
      </c>
      <c r="V8" s="637">
        <f t="shared" ref="V8:V57" si="0">U8*Q8</f>
        <v>2721.3600000000006</v>
      </c>
      <c r="W8" s="638" t="s">
        <v>3360</v>
      </c>
      <c r="X8" s="639"/>
    </row>
    <row r="9" spans="1:24" s="633" customFormat="1" ht="99.95" customHeight="1">
      <c r="A9" s="631">
        <v>3</v>
      </c>
      <c r="B9" s="632" t="s">
        <v>121</v>
      </c>
      <c r="C9" s="632" t="s">
        <v>122</v>
      </c>
      <c r="E9" s="634">
        <v>2</v>
      </c>
      <c r="F9" s="634"/>
      <c r="G9" s="634"/>
      <c r="H9" s="634"/>
      <c r="I9" s="634"/>
      <c r="J9" s="634">
        <v>2</v>
      </c>
      <c r="K9" s="634"/>
      <c r="L9" s="634"/>
      <c r="M9" s="634"/>
      <c r="N9" s="634"/>
      <c r="O9" s="634"/>
      <c r="P9" s="634">
        <v>2</v>
      </c>
      <c r="Q9" s="635">
        <f t="shared" ref="Q9:Q49" si="1">SUM(E9:P9)</f>
        <v>6</v>
      </c>
      <c r="S9" s="636" t="s">
        <v>3365</v>
      </c>
      <c r="T9" s="283" t="s">
        <v>3366</v>
      </c>
      <c r="U9" s="637">
        <v>907.12000000000012</v>
      </c>
      <c r="V9" s="637">
        <f t="shared" si="0"/>
        <v>5442.7200000000012</v>
      </c>
      <c r="W9" s="638" t="s">
        <v>3360</v>
      </c>
      <c r="X9" s="639"/>
    </row>
    <row r="10" spans="1:24" s="633" customFormat="1" ht="99.95" customHeight="1">
      <c r="A10" s="631">
        <v>4</v>
      </c>
      <c r="B10" s="632" t="s">
        <v>3367</v>
      </c>
      <c r="C10" s="632" t="s">
        <v>3368</v>
      </c>
      <c r="E10" s="634">
        <v>1</v>
      </c>
      <c r="F10" s="634"/>
      <c r="G10" s="634"/>
      <c r="H10" s="634"/>
      <c r="I10" s="634"/>
      <c r="J10" s="634">
        <v>1</v>
      </c>
      <c r="K10" s="634"/>
      <c r="L10" s="634"/>
      <c r="M10" s="634"/>
      <c r="N10" s="634"/>
      <c r="O10" s="634"/>
      <c r="P10" s="634">
        <v>1</v>
      </c>
      <c r="Q10" s="635">
        <f t="shared" si="1"/>
        <v>3</v>
      </c>
      <c r="S10" s="636" t="s">
        <v>3369</v>
      </c>
      <c r="T10" s="283" t="s">
        <v>3370</v>
      </c>
      <c r="U10" s="637">
        <v>595.24</v>
      </c>
      <c r="V10" s="637">
        <f t="shared" si="0"/>
        <v>1785.72</v>
      </c>
      <c r="W10" s="638">
        <v>7323</v>
      </c>
      <c r="X10" s="639"/>
    </row>
    <row r="11" spans="1:24" s="633" customFormat="1" ht="99.95" customHeight="1">
      <c r="A11" s="631">
        <v>5</v>
      </c>
      <c r="B11" s="632" t="s">
        <v>123</v>
      </c>
      <c r="C11" s="632" t="s">
        <v>124</v>
      </c>
      <c r="E11" s="634">
        <v>2</v>
      </c>
      <c r="F11" s="634"/>
      <c r="G11" s="634"/>
      <c r="H11" s="634"/>
      <c r="I11" s="634"/>
      <c r="J11" s="634">
        <v>2</v>
      </c>
      <c r="K11" s="634"/>
      <c r="L11" s="634"/>
      <c r="M11" s="634"/>
      <c r="N11" s="634"/>
      <c r="O11" s="634"/>
      <c r="P11" s="634">
        <v>1</v>
      </c>
      <c r="Q11" s="635">
        <f t="shared" si="1"/>
        <v>5</v>
      </c>
      <c r="S11" s="636"/>
      <c r="T11" s="283" t="s">
        <v>3371</v>
      </c>
      <c r="U11" s="637">
        <v>524.4</v>
      </c>
      <c r="V11" s="637">
        <f t="shared" si="0"/>
        <v>2622</v>
      </c>
      <c r="W11" s="638" t="s">
        <v>3372</v>
      </c>
      <c r="X11" s="639"/>
    </row>
    <row r="12" spans="1:24" s="633" customFormat="1" ht="99.95" customHeight="1">
      <c r="A12" s="631">
        <v>6</v>
      </c>
      <c r="B12" s="632" t="s">
        <v>125</v>
      </c>
      <c r="C12" s="632" t="s">
        <v>126</v>
      </c>
      <c r="E12" s="634">
        <v>2</v>
      </c>
      <c r="F12" s="634"/>
      <c r="G12" s="634"/>
      <c r="H12" s="634"/>
      <c r="I12" s="634"/>
      <c r="J12" s="634">
        <v>0</v>
      </c>
      <c r="K12" s="634"/>
      <c r="L12" s="634"/>
      <c r="M12" s="634"/>
      <c r="N12" s="634"/>
      <c r="O12" s="634"/>
      <c r="P12" s="634">
        <v>1</v>
      </c>
      <c r="Q12" s="635">
        <f t="shared" si="1"/>
        <v>3</v>
      </c>
      <c r="S12" s="636"/>
      <c r="T12" s="283" t="s">
        <v>3373</v>
      </c>
      <c r="U12" s="637">
        <v>312.8</v>
      </c>
      <c r="V12" s="637">
        <f t="shared" si="0"/>
        <v>938.40000000000009</v>
      </c>
      <c r="W12" s="638" t="s">
        <v>3372</v>
      </c>
      <c r="X12" s="639"/>
    </row>
    <row r="13" spans="1:24" s="642" customFormat="1" ht="99.95" customHeight="1">
      <c r="A13" s="640"/>
      <c r="B13" s="641" t="s">
        <v>123</v>
      </c>
      <c r="C13" s="641" t="s">
        <v>65</v>
      </c>
      <c r="E13" s="643"/>
      <c r="F13" s="643"/>
      <c r="G13" s="643"/>
      <c r="H13" s="643"/>
      <c r="I13" s="643"/>
      <c r="J13" s="643">
        <v>2</v>
      </c>
      <c r="K13" s="643"/>
      <c r="L13" s="643"/>
      <c r="M13" s="643"/>
      <c r="N13" s="643"/>
      <c r="O13" s="643"/>
      <c r="P13" s="643"/>
      <c r="Q13" s="644">
        <f t="shared" si="1"/>
        <v>2</v>
      </c>
      <c r="S13" s="645"/>
      <c r="T13" s="646" t="s">
        <v>3374</v>
      </c>
      <c r="U13" s="647">
        <v>1343.2</v>
      </c>
      <c r="V13" s="637">
        <f t="shared" si="0"/>
        <v>2686.4</v>
      </c>
      <c r="W13" s="648" t="s">
        <v>3372</v>
      </c>
      <c r="X13" s="639"/>
    </row>
    <row r="14" spans="1:24" s="633" customFormat="1" ht="99.95" customHeight="1">
      <c r="A14" s="631">
        <v>7</v>
      </c>
      <c r="B14" s="632" t="s">
        <v>3375</v>
      </c>
      <c r="C14" s="632" t="s">
        <v>3376</v>
      </c>
      <c r="E14" s="634">
        <v>2</v>
      </c>
      <c r="F14" s="634"/>
      <c r="G14" s="634"/>
      <c r="H14" s="634"/>
      <c r="I14" s="634"/>
      <c r="J14" s="634"/>
      <c r="K14" s="634"/>
      <c r="L14" s="634"/>
      <c r="M14" s="634"/>
      <c r="N14" s="634"/>
      <c r="O14" s="634"/>
      <c r="P14" s="634">
        <v>1</v>
      </c>
      <c r="Q14" s="635">
        <f t="shared" si="1"/>
        <v>3</v>
      </c>
      <c r="S14" s="636"/>
      <c r="T14" s="283" t="s">
        <v>3377</v>
      </c>
      <c r="U14" s="637">
        <v>294.39999999999998</v>
      </c>
      <c r="V14" s="637">
        <f t="shared" si="0"/>
        <v>883.19999999999993</v>
      </c>
      <c r="W14" s="638" t="s">
        <v>3372</v>
      </c>
      <c r="X14" s="639"/>
    </row>
    <row r="15" spans="1:24" s="633" customFormat="1" ht="99.95" customHeight="1">
      <c r="A15" s="631">
        <v>8</v>
      </c>
      <c r="B15" s="632" t="s">
        <v>127</v>
      </c>
      <c r="C15" s="632" t="s">
        <v>128</v>
      </c>
      <c r="E15" s="634">
        <v>1</v>
      </c>
      <c r="F15" s="634"/>
      <c r="G15" s="634"/>
      <c r="H15" s="634"/>
      <c r="I15" s="634"/>
      <c r="J15" s="634"/>
      <c r="K15" s="634"/>
      <c r="L15" s="634"/>
      <c r="M15" s="634"/>
      <c r="N15" s="634"/>
      <c r="O15" s="634"/>
      <c r="P15" s="634">
        <v>0</v>
      </c>
      <c r="Q15" s="635">
        <f t="shared" si="1"/>
        <v>1</v>
      </c>
      <c r="S15" s="636" t="s">
        <v>3378</v>
      </c>
      <c r="T15" s="283" t="s">
        <v>3379</v>
      </c>
      <c r="U15" s="637">
        <v>169.28000000000003</v>
      </c>
      <c r="V15" s="637">
        <f t="shared" si="0"/>
        <v>169.28000000000003</v>
      </c>
      <c r="W15" s="638" t="s">
        <v>3372</v>
      </c>
      <c r="X15" s="639"/>
    </row>
    <row r="16" spans="1:24" s="633" customFormat="1" ht="99.95" customHeight="1">
      <c r="A16" s="631">
        <v>9</v>
      </c>
      <c r="B16" s="632" t="s">
        <v>129</v>
      </c>
      <c r="C16" s="632" t="s">
        <v>130</v>
      </c>
      <c r="E16" s="634">
        <v>2</v>
      </c>
      <c r="F16" s="634"/>
      <c r="G16" s="634"/>
      <c r="H16" s="634"/>
      <c r="I16" s="634"/>
      <c r="J16" s="634"/>
      <c r="K16" s="634"/>
      <c r="L16" s="634"/>
      <c r="M16" s="634"/>
      <c r="N16" s="634"/>
      <c r="O16" s="634"/>
      <c r="P16" s="634">
        <v>1</v>
      </c>
      <c r="Q16" s="635">
        <f t="shared" si="1"/>
        <v>3</v>
      </c>
      <c r="S16" s="636" t="s">
        <v>3380</v>
      </c>
      <c r="T16" s="283" t="s">
        <v>130</v>
      </c>
      <c r="U16" s="637">
        <v>124.2</v>
      </c>
      <c r="V16" s="637">
        <f t="shared" si="0"/>
        <v>372.6</v>
      </c>
      <c r="W16" s="638" t="s">
        <v>3372</v>
      </c>
      <c r="X16" s="639"/>
    </row>
    <row r="17" spans="1:24" s="633" customFormat="1" ht="99.95" customHeight="1">
      <c r="A17" s="631"/>
      <c r="B17" s="632" t="s">
        <v>3381</v>
      </c>
      <c r="C17" s="632" t="s">
        <v>3376</v>
      </c>
      <c r="E17" s="634"/>
      <c r="F17" s="634"/>
      <c r="G17" s="634"/>
      <c r="H17" s="634"/>
      <c r="I17" s="634"/>
      <c r="J17" s="634">
        <v>2</v>
      </c>
      <c r="K17" s="634"/>
      <c r="L17" s="634"/>
      <c r="M17" s="634"/>
      <c r="N17" s="634"/>
      <c r="O17" s="634"/>
      <c r="P17" s="634"/>
      <c r="Q17" s="635">
        <f t="shared" si="1"/>
        <v>2</v>
      </c>
      <c r="S17" s="636"/>
      <c r="T17" s="283" t="s">
        <v>3382</v>
      </c>
      <c r="U17" s="637">
        <v>1518</v>
      </c>
      <c r="V17" s="637">
        <f t="shared" si="0"/>
        <v>3036</v>
      </c>
      <c r="W17" s="638" t="s">
        <v>3372</v>
      </c>
      <c r="X17" s="639"/>
    </row>
    <row r="18" spans="1:24" s="633" customFormat="1" ht="99.95" customHeight="1">
      <c r="A18" s="631"/>
      <c r="B18" s="632" t="s">
        <v>3383</v>
      </c>
      <c r="C18" s="632" t="s">
        <v>128</v>
      </c>
      <c r="E18" s="634"/>
      <c r="F18" s="634"/>
      <c r="G18" s="634"/>
      <c r="H18" s="634"/>
      <c r="I18" s="634"/>
      <c r="J18" s="634">
        <v>1</v>
      </c>
      <c r="K18" s="634"/>
      <c r="L18" s="634"/>
      <c r="M18" s="634"/>
      <c r="N18" s="634"/>
      <c r="O18" s="634"/>
      <c r="P18" s="634"/>
      <c r="Q18" s="635">
        <f t="shared" si="1"/>
        <v>1</v>
      </c>
      <c r="S18" s="636"/>
      <c r="T18" s="283" t="s">
        <v>3384</v>
      </c>
      <c r="U18" s="637">
        <v>828</v>
      </c>
      <c r="V18" s="637">
        <f t="shared" si="0"/>
        <v>828</v>
      </c>
      <c r="W18" s="638" t="s">
        <v>3372</v>
      </c>
      <c r="X18" s="639"/>
    </row>
    <row r="19" spans="1:24" s="633" customFormat="1" ht="99.95" customHeight="1">
      <c r="A19" s="631"/>
      <c r="B19" s="632" t="s">
        <v>3385</v>
      </c>
      <c r="C19" s="632" t="s">
        <v>130</v>
      </c>
      <c r="E19" s="634"/>
      <c r="F19" s="634"/>
      <c r="G19" s="634"/>
      <c r="H19" s="634"/>
      <c r="I19" s="634"/>
      <c r="J19" s="634">
        <v>2</v>
      </c>
      <c r="K19" s="634"/>
      <c r="L19" s="634"/>
      <c r="M19" s="634"/>
      <c r="N19" s="634"/>
      <c r="O19" s="634"/>
      <c r="P19" s="634"/>
      <c r="Q19" s="635">
        <f t="shared" si="1"/>
        <v>2</v>
      </c>
      <c r="S19" s="636"/>
      <c r="T19" s="283" t="s">
        <v>3386</v>
      </c>
      <c r="U19" s="637">
        <v>657.8</v>
      </c>
      <c r="V19" s="637">
        <f t="shared" si="0"/>
        <v>1315.6</v>
      </c>
      <c r="W19" s="638" t="s">
        <v>3372</v>
      </c>
      <c r="X19" s="639"/>
    </row>
    <row r="20" spans="1:24" s="633" customFormat="1" ht="99.95" customHeight="1">
      <c r="A20" s="631">
        <v>10</v>
      </c>
      <c r="B20" s="632" t="s">
        <v>131</v>
      </c>
      <c r="C20" s="632" t="s">
        <v>132</v>
      </c>
      <c r="E20" s="634">
        <v>2</v>
      </c>
      <c r="F20" s="634"/>
      <c r="G20" s="634"/>
      <c r="H20" s="634"/>
      <c r="I20" s="634"/>
      <c r="J20" s="634">
        <v>2</v>
      </c>
      <c r="K20" s="634"/>
      <c r="L20" s="634"/>
      <c r="M20" s="634"/>
      <c r="N20" s="634"/>
      <c r="O20" s="634"/>
      <c r="P20" s="634">
        <v>0</v>
      </c>
      <c r="Q20" s="635">
        <f t="shared" si="1"/>
        <v>4</v>
      </c>
      <c r="S20" s="649" t="s">
        <v>3387</v>
      </c>
      <c r="T20" s="283" t="s">
        <v>3388</v>
      </c>
      <c r="U20" s="637">
        <v>384.56000000000006</v>
      </c>
      <c r="V20" s="637">
        <f t="shared" si="0"/>
        <v>1538.2400000000002</v>
      </c>
      <c r="W20" s="638" t="s">
        <v>3389</v>
      </c>
      <c r="X20" s="639"/>
    </row>
    <row r="21" spans="1:24" s="633" customFormat="1" ht="99.95" customHeight="1">
      <c r="A21" s="631">
        <v>11</v>
      </c>
      <c r="B21" s="632" t="s">
        <v>3390</v>
      </c>
      <c r="C21" s="632" t="s">
        <v>3391</v>
      </c>
      <c r="E21" s="634">
        <v>2</v>
      </c>
      <c r="F21" s="634"/>
      <c r="G21" s="634"/>
      <c r="H21" s="634"/>
      <c r="I21" s="634"/>
      <c r="J21" s="634">
        <v>2</v>
      </c>
      <c r="K21" s="634"/>
      <c r="L21" s="634"/>
      <c r="M21" s="634"/>
      <c r="N21" s="634"/>
      <c r="O21" s="634"/>
      <c r="P21" s="634">
        <v>0</v>
      </c>
      <c r="Q21" s="635">
        <f t="shared" si="1"/>
        <v>4</v>
      </c>
      <c r="S21" s="649" t="s">
        <v>3392</v>
      </c>
      <c r="T21" s="283" t="s">
        <v>3393</v>
      </c>
      <c r="U21" s="637">
        <v>3588</v>
      </c>
      <c r="V21" s="637">
        <f t="shared" si="0"/>
        <v>14352</v>
      </c>
      <c r="W21" s="638" t="s">
        <v>3389</v>
      </c>
      <c r="X21" s="639"/>
    </row>
    <row r="22" spans="1:24" s="633" customFormat="1" ht="99.95" customHeight="1">
      <c r="A22" s="631">
        <v>12</v>
      </c>
      <c r="B22" s="632" t="s">
        <v>1203</v>
      </c>
      <c r="C22" s="632" t="s">
        <v>133</v>
      </c>
      <c r="E22" s="634">
        <v>2</v>
      </c>
      <c r="F22" s="634"/>
      <c r="G22" s="634"/>
      <c r="H22" s="634"/>
      <c r="I22" s="634"/>
      <c r="J22" s="634">
        <v>2</v>
      </c>
      <c r="K22" s="634"/>
      <c r="L22" s="634"/>
      <c r="M22" s="634"/>
      <c r="N22" s="634"/>
      <c r="O22" s="634"/>
      <c r="P22" s="634">
        <v>1</v>
      </c>
      <c r="Q22" s="635">
        <f t="shared" si="1"/>
        <v>5</v>
      </c>
      <c r="S22" s="636"/>
      <c r="T22" s="283" t="s">
        <v>3394</v>
      </c>
      <c r="U22" s="637">
        <v>439.76000000000005</v>
      </c>
      <c r="V22" s="637">
        <f t="shared" si="0"/>
        <v>2198.8000000000002</v>
      </c>
      <c r="W22" s="638" t="s">
        <v>3360</v>
      </c>
      <c r="X22" s="639"/>
    </row>
    <row r="23" spans="1:24" s="633" customFormat="1" ht="99.95" customHeight="1">
      <c r="A23" s="631">
        <v>13</v>
      </c>
      <c r="B23" s="632" t="s">
        <v>3395</v>
      </c>
      <c r="C23" s="632" t="s">
        <v>3396</v>
      </c>
      <c r="E23" s="634">
        <v>1</v>
      </c>
      <c r="F23" s="634"/>
      <c r="G23" s="634"/>
      <c r="H23" s="634"/>
      <c r="I23" s="634"/>
      <c r="J23" s="634">
        <v>1</v>
      </c>
      <c r="K23" s="634"/>
      <c r="L23" s="634"/>
      <c r="M23" s="634"/>
      <c r="N23" s="634"/>
      <c r="O23" s="634"/>
      <c r="P23" s="634">
        <v>1</v>
      </c>
      <c r="Q23" s="635">
        <f t="shared" si="1"/>
        <v>3</v>
      </c>
      <c r="S23" s="636" t="s">
        <v>3397</v>
      </c>
      <c r="T23" s="283" t="s">
        <v>3398</v>
      </c>
      <c r="U23" s="637">
        <v>206.08</v>
      </c>
      <c r="V23" s="637">
        <f t="shared" si="0"/>
        <v>618.24</v>
      </c>
      <c r="W23" s="638" t="s">
        <v>3372</v>
      </c>
      <c r="X23" s="639"/>
    </row>
    <row r="24" spans="1:24" s="633" customFormat="1" ht="99.95" customHeight="1">
      <c r="A24" s="631">
        <v>14</v>
      </c>
      <c r="B24" s="632" t="s">
        <v>134</v>
      </c>
      <c r="C24" s="632" t="s">
        <v>135</v>
      </c>
      <c r="E24" s="634">
        <v>1</v>
      </c>
      <c r="F24" s="634"/>
      <c r="G24" s="634"/>
      <c r="H24" s="634"/>
      <c r="I24" s="634"/>
      <c r="J24" s="634">
        <v>1</v>
      </c>
      <c r="K24" s="634"/>
      <c r="L24" s="634"/>
      <c r="M24" s="634"/>
      <c r="N24" s="634"/>
      <c r="O24" s="634"/>
      <c r="P24" s="634">
        <v>0</v>
      </c>
      <c r="Q24" s="635">
        <f t="shared" si="1"/>
        <v>2</v>
      </c>
      <c r="S24" s="636" t="s">
        <v>3399</v>
      </c>
      <c r="T24" s="283" t="s">
        <v>3400</v>
      </c>
      <c r="U24" s="637">
        <v>186.76</v>
      </c>
      <c r="V24" s="637">
        <f t="shared" si="0"/>
        <v>373.52</v>
      </c>
      <c r="W24" s="638" t="s">
        <v>3372</v>
      </c>
      <c r="X24" s="639"/>
    </row>
    <row r="25" spans="1:24" s="633" customFormat="1" ht="99.95" customHeight="1">
      <c r="A25" s="631">
        <v>15</v>
      </c>
      <c r="B25" s="632" t="s">
        <v>136</v>
      </c>
      <c r="C25" s="632" t="s">
        <v>137</v>
      </c>
      <c r="E25" s="634"/>
      <c r="F25" s="634"/>
      <c r="G25" s="634"/>
      <c r="H25" s="634"/>
      <c r="I25" s="634"/>
      <c r="J25" s="634"/>
      <c r="K25" s="634"/>
      <c r="L25" s="634"/>
      <c r="M25" s="634"/>
      <c r="N25" s="634"/>
      <c r="O25" s="634"/>
      <c r="P25" s="634"/>
      <c r="Q25" s="635">
        <f t="shared" si="1"/>
        <v>0</v>
      </c>
      <c r="S25" s="636"/>
      <c r="T25" s="283" t="s">
        <v>3401</v>
      </c>
      <c r="U25" s="637">
        <v>377.2</v>
      </c>
      <c r="V25" s="637">
        <f t="shared" si="0"/>
        <v>0</v>
      </c>
      <c r="W25" s="638" t="s">
        <v>3360</v>
      </c>
      <c r="X25" s="639"/>
    </row>
    <row r="26" spans="1:24" s="633" customFormat="1" ht="99.95" customHeight="1">
      <c r="A26" s="631">
        <v>16</v>
      </c>
      <c r="B26" s="632" t="s">
        <v>3402</v>
      </c>
      <c r="C26" s="632" t="s">
        <v>3403</v>
      </c>
      <c r="E26" s="634">
        <v>1</v>
      </c>
      <c r="F26" s="634"/>
      <c r="G26" s="634"/>
      <c r="H26" s="634"/>
      <c r="I26" s="634"/>
      <c r="J26" s="634">
        <v>1</v>
      </c>
      <c r="K26" s="634"/>
      <c r="L26" s="634"/>
      <c r="M26" s="634"/>
      <c r="N26" s="634"/>
      <c r="O26" s="634"/>
      <c r="P26" s="634">
        <v>1</v>
      </c>
      <c r="Q26" s="635">
        <f t="shared" si="1"/>
        <v>3</v>
      </c>
      <c r="S26" s="636" t="s">
        <v>3404</v>
      </c>
      <c r="T26" s="283" t="s">
        <v>3405</v>
      </c>
      <c r="U26" s="637">
        <v>5216.3999999999996</v>
      </c>
      <c r="V26" s="637">
        <f t="shared" si="0"/>
        <v>15649.199999999999</v>
      </c>
      <c r="W26" s="638" t="s">
        <v>3360</v>
      </c>
      <c r="X26" s="639"/>
    </row>
    <row r="27" spans="1:24" s="633" customFormat="1" ht="99.95" customHeight="1">
      <c r="A27" s="631">
        <v>17</v>
      </c>
      <c r="B27" s="632" t="s">
        <v>138</v>
      </c>
      <c r="C27" s="632" t="s">
        <v>139</v>
      </c>
      <c r="E27" s="634">
        <v>1</v>
      </c>
      <c r="F27" s="634"/>
      <c r="G27" s="634"/>
      <c r="H27" s="634"/>
      <c r="I27" s="634"/>
      <c r="J27" s="634">
        <v>1</v>
      </c>
      <c r="K27" s="634"/>
      <c r="L27" s="634"/>
      <c r="M27" s="634"/>
      <c r="N27" s="634"/>
      <c r="O27" s="634"/>
      <c r="P27" s="634">
        <v>1</v>
      </c>
      <c r="Q27" s="635">
        <f t="shared" si="1"/>
        <v>3</v>
      </c>
      <c r="S27" s="636" t="s">
        <v>3406</v>
      </c>
      <c r="T27" s="283" t="s">
        <v>3407</v>
      </c>
      <c r="U27" s="637">
        <v>327.52</v>
      </c>
      <c r="V27" s="637">
        <f t="shared" si="0"/>
        <v>982.56</v>
      </c>
      <c r="W27" s="638" t="s">
        <v>3372</v>
      </c>
      <c r="X27" s="639"/>
    </row>
    <row r="28" spans="1:24" s="633" customFormat="1" ht="99.95" customHeight="1">
      <c r="A28" s="631">
        <v>18</v>
      </c>
      <c r="B28" s="632" t="s">
        <v>3408</v>
      </c>
      <c r="C28" s="632" t="s">
        <v>3409</v>
      </c>
      <c r="E28" s="634">
        <v>1</v>
      </c>
      <c r="F28" s="634"/>
      <c r="G28" s="634"/>
      <c r="H28" s="634"/>
      <c r="I28" s="634"/>
      <c r="J28" s="634">
        <v>1</v>
      </c>
      <c r="K28" s="634"/>
      <c r="L28" s="634"/>
      <c r="M28" s="634"/>
      <c r="N28" s="634"/>
      <c r="O28" s="634"/>
      <c r="P28" s="634"/>
      <c r="Q28" s="635">
        <f t="shared" si="1"/>
        <v>2</v>
      </c>
      <c r="S28" s="636" t="s">
        <v>3410</v>
      </c>
      <c r="T28" s="283" t="s">
        <v>3411</v>
      </c>
      <c r="U28" s="637">
        <v>2683.64</v>
      </c>
      <c r="V28" s="637">
        <f t="shared" si="0"/>
        <v>5367.28</v>
      </c>
      <c r="W28" s="638" t="s">
        <v>3389</v>
      </c>
      <c r="X28" s="639"/>
    </row>
    <row r="29" spans="1:24" s="633" customFormat="1" ht="99.95" customHeight="1">
      <c r="A29" s="631">
        <v>19</v>
      </c>
      <c r="B29" s="632" t="s">
        <v>140</v>
      </c>
      <c r="C29" s="632" t="s">
        <v>141</v>
      </c>
      <c r="E29" s="634">
        <v>1</v>
      </c>
      <c r="F29" s="634"/>
      <c r="G29" s="634"/>
      <c r="H29" s="634"/>
      <c r="I29" s="634"/>
      <c r="J29" s="634">
        <v>1</v>
      </c>
      <c r="K29" s="634"/>
      <c r="L29" s="634"/>
      <c r="M29" s="634"/>
      <c r="N29" s="634"/>
      <c r="O29" s="634"/>
      <c r="P29" s="634"/>
      <c r="Q29" s="635">
        <f t="shared" si="1"/>
        <v>2</v>
      </c>
      <c r="S29" s="636" t="s">
        <v>3412</v>
      </c>
      <c r="T29" s="283" t="s">
        <v>3413</v>
      </c>
      <c r="U29" s="637">
        <v>3220</v>
      </c>
      <c r="V29" s="637">
        <f t="shared" si="0"/>
        <v>6440</v>
      </c>
      <c r="W29" s="638" t="s">
        <v>3372</v>
      </c>
      <c r="X29" s="639"/>
    </row>
    <row r="30" spans="1:24" s="633" customFormat="1" ht="99.95" customHeight="1">
      <c r="A30" s="631">
        <v>20</v>
      </c>
      <c r="B30" s="632" t="s">
        <v>142</v>
      </c>
      <c r="C30" s="632" t="s">
        <v>143</v>
      </c>
      <c r="E30" s="634">
        <v>1</v>
      </c>
      <c r="F30" s="634"/>
      <c r="G30" s="634"/>
      <c r="H30" s="634"/>
      <c r="I30" s="634"/>
      <c r="J30" s="634">
        <v>1</v>
      </c>
      <c r="K30" s="634"/>
      <c r="L30" s="634"/>
      <c r="M30" s="634"/>
      <c r="N30" s="634"/>
      <c r="O30" s="634"/>
      <c r="P30" s="634"/>
      <c r="Q30" s="635">
        <f t="shared" si="1"/>
        <v>2</v>
      </c>
      <c r="S30" s="636"/>
      <c r="T30" s="283" t="s">
        <v>3414</v>
      </c>
      <c r="U30" s="637">
        <v>115.92000000000002</v>
      </c>
      <c r="V30" s="637">
        <f t="shared" si="0"/>
        <v>231.84000000000003</v>
      </c>
      <c r="W30" s="638" t="s">
        <v>3372</v>
      </c>
      <c r="X30" s="639"/>
    </row>
    <row r="31" spans="1:24" s="633" customFormat="1" ht="99.95" customHeight="1">
      <c r="A31" s="631">
        <v>21</v>
      </c>
      <c r="B31" s="632" t="s">
        <v>144</v>
      </c>
      <c r="C31" s="632" t="s">
        <v>145</v>
      </c>
      <c r="E31" s="634">
        <v>1</v>
      </c>
      <c r="F31" s="634"/>
      <c r="G31" s="634"/>
      <c r="H31" s="634"/>
      <c r="I31" s="634"/>
      <c r="J31" s="634">
        <v>1</v>
      </c>
      <c r="K31" s="634"/>
      <c r="L31" s="634"/>
      <c r="M31" s="634"/>
      <c r="N31" s="634"/>
      <c r="O31" s="634"/>
      <c r="P31" s="634">
        <v>1</v>
      </c>
      <c r="Q31" s="635">
        <f t="shared" si="1"/>
        <v>3</v>
      </c>
      <c r="S31" s="636" t="s">
        <v>3415</v>
      </c>
      <c r="T31" s="283" t="s">
        <v>3416</v>
      </c>
      <c r="U31" s="637">
        <v>672.5200000000001</v>
      </c>
      <c r="V31" s="637">
        <f t="shared" si="0"/>
        <v>2017.5600000000004</v>
      </c>
      <c r="W31" s="638" t="s">
        <v>3417</v>
      </c>
      <c r="X31" s="639"/>
    </row>
    <row r="32" spans="1:24" s="633" customFormat="1" ht="99.95" customHeight="1">
      <c r="A32" s="631">
        <v>22</v>
      </c>
      <c r="B32" s="632" t="s">
        <v>146</v>
      </c>
      <c r="C32" s="632" t="s">
        <v>147</v>
      </c>
      <c r="E32" s="634">
        <v>1</v>
      </c>
      <c r="F32" s="634"/>
      <c r="G32" s="634"/>
      <c r="H32" s="634"/>
      <c r="I32" s="634"/>
      <c r="J32" s="634">
        <v>1</v>
      </c>
      <c r="K32" s="634"/>
      <c r="L32" s="634"/>
      <c r="M32" s="634"/>
      <c r="N32" s="634"/>
      <c r="O32" s="634"/>
      <c r="P32" s="634">
        <v>0</v>
      </c>
      <c r="Q32" s="635">
        <f t="shared" si="1"/>
        <v>2</v>
      </c>
      <c r="S32" s="636" t="s">
        <v>3418</v>
      </c>
      <c r="T32" s="283" t="s">
        <v>3419</v>
      </c>
      <c r="U32" s="637">
        <v>364.32</v>
      </c>
      <c r="V32" s="637">
        <f t="shared" si="0"/>
        <v>728.64</v>
      </c>
      <c r="W32" s="638" t="s">
        <v>3417</v>
      </c>
      <c r="X32" s="639"/>
    </row>
    <row r="33" spans="1:24" s="633" customFormat="1" ht="99.95" customHeight="1">
      <c r="A33" s="631">
        <v>23</v>
      </c>
      <c r="B33" s="632" t="s">
        <v>148</v>
      </c>
      <c r="C33" s="632" t="s">
        <v>149</v>
      </c>
      <c r="E33" s="634">
        <v>1</v>
      </c>
      <c r="F33" s="634"/>
      <c r="G33" s="634"/>
      <c r="H33" s="634"/>
      <c r="I33" s="634"/>
      <c r="J33" s="634">
        <v>1</v>
      </c>
      <c r="K33" s="634"/>
      <c r="L33" s="634"/>
      <c r="M33" s="634"/>
      <c r="N33" s="634"/>
      <c r="O33" s="634"/>
      <c r="P33" s="634">
        <v>1</v>
      </c>
      <c r="Q33" s="635">
        <f t="shared" si="1"/>
        <v>3</v>
      </c>
      <c r="S33" s="650">
        <v>128711</v>
      </c>
      <c r="T33" s="283" t="s">
        <v>3420</v>
      </c>
      <c r="U33" s="637">
        <v>82.8</v>
      </c>
      <c r="V33" s="637">
        <f t="shared" si="0"/>
        <v>248.39999999999998</v>
      </c>
      <c r="W33" s="638" t="s">
        <v>3417</v>
      </c>
      <c r="X33" s="639"/>
    </row>
    <row r="34" spans="1:24" s="633" customFormat="1" ht="99.95" customHeight="1">
      <c r="A34" s="631">
        <v>24</v>
      </c>
      <c r="B34" s="632" t="s">
        <v>150</v>
      </c>
      <c r="C34" s="632" t="s">
        <v>150</v>
      </c>
      <c r="E34" s="634">
        <v>2</v>
      </c>
      <c r="F34" s="634"/>
      <c r="G34" s="634"/>
      <c r="H34" s="634"/>
      <c r="I34" s="634"/>
      <c r="J34" s="634">
        <v>2</v>
      </c>
      <c r="K34" s="634"/>
      <c r="L34" s="634"/>
      <c r="M34" s="634"/>
      <c r="N34" s="634"/>
      <c r="O34" s="634"/>
      <c r="P34" s="634">
        <v>2</v>
      </c>
      <c r="Q34" s="635">
        <f t="shared" si="1"/>
        <v>6</v>
      </c>
      <c r="S34" s="650" t="s">
        <v>3421</v>
      </c>
      <c r="T34" s="283" t="s">
        <v>3422</v>
      </c>
      <c r="U34" s="637">
        <v>156.4</v>
      </c>
      <c r="V34" s="637">
        <f t="shared" si="0"/>
        <v>938.40000000000009</v>
      </c>
      <c r="W34" s="638" t="s">
        <v>3372</v>
      </c>
      <c r="X34" s="639"/>
    </row>
    <row r="35" spans="1:24" s="633" customFormat="1" ht="99.95" customHeight="1">
      <c r="A35" s="631">
        <v>25</v>
      </c>
      <c r="B35" s="632" t="s">
        <v>151</v>
      </c>
      <c r="C35" s="632" t="s">
        <v>139</v>
      </c>
      <c r="E35" s="634">
        <v>2</v>
      </c>
      <c r="F35" s="634"/>
      <c r="G35" s="634"/>
      <c r="H35" s="634"/>
      <c r="I35" s="634"/>
      <c r="J35" s="634">
        <v>2</v>
      </c>
      <c r="K35" s="634"/>
      <c r="L35" s="634"/>
      <c r="M35" s="634"/>
      <c r="N35" s="634"/>
      <c r="O35" s="634"/>
      <c r="P35" s="634">
        <v>1</v>
      </c>
      <c r="Q35" s="635">
        <f t="shared" si="1"/>
        <v>5</v>
      </c>
      <c r="S35" s="651" t="s">
        <v>3423</v>
      </c>
      <c r="T35" s="283" t="s">
        <v>3424</v>
      </c>
      <c r="U35" s="637">
        <v>782</v>
      </c>
      <c r="V35" s="637">
        <f t="shared" si="0"/>
        <v>3910</v>
      </c>
      <c r="W35" s="638" t="s">
        <v>3425</v>
      </c>
      <c r="X35" s="639"/>
    </row>
    <row r="36" spans="1:24" s="633" customFormat="1" ht="99.95" customHeight="1">
      <c r="A36" s="631">
        <v>26</v>
      </c>
      <c r="B36" s="632" t="s">
        <v>152</v>
      </c>
      <c r="C36" s="632" t="s">
        <v>153</v>
      </c>
      <c r="E36" s="634">
        <v>2</v>
      </c>
      <c r="F36" s="634"/>
      <c r="G36" s="634"/>
      <c r="H36" s="634"/>
      <c r="I36" s="634"/>
      <c r="J36" s="634">
        <v>2</v>
      </c>
      <c r="K36" s="634"/>
      <c r="L36" s="634"/>
      <c r="M36" s="634"/>
      <c r="N36" s="634"/>
      <c r="O36" s="634"/>
      <c r="P36" s="634">
        <v>2</v>
      </c>
      <c r="Q36" s="635">
        <f t="shared" si="1"/>
        <v>6</v>
      </c>
      <c r="S36" s="636" t="s">
        <v>3426</v>
      </c>
      <c r="T36" s="283" t="s">
        <v>3427</v>
      </c>
      <c r="U36" s="637">
        <v>364.32</v>
      </c>
      <c r="V36" s="637">
        <f t="shared" si="0"/>
        <v>2185.92</v>
      </c>
      <c r="W36" s="638" t="s">
        <v>3360</v>
      </c>
      <c r="X36" s="639"/>
    </row>
    <row r="37" spans="1:24" s="633" customFormat="1" ht="99.95" customHeight="1">
      <c r="A37" s="631">
        <v>27</v>
      </c>
      <c r="B37" s="632" t="s">
        <v>154</v>
      </c>
      <c r="C37" s="632" t="s">
        <v>155</v>
      </c>
      <c r="E37" s="634">
        <v>1</v>
      </c>
      <c r="F37" s="634"/>
      <c r="G37" s="634"/>
      <c r="H37" s="634"/>
      <c r="I37" s="634"/>
      <c r="J37" s="634">
        <v>1</v>
      </c>
      <c r="K37" s="634"/>
      <c r="L37" s="634"/>
      <c r="M37" s="634"/>
      <c r="N37" s="634"/>
      <c r="O37" s="634"/>
      <c r="P37" s="634">
        <v>1</v>
      </c>
      <c r="Q37" s="635">
        <f t="shared" si="1"/>
        <v>3</v>
      </c>
      <c r="S37" s="636" t="s">
        <v>3428</v>
      </c>
      <c r="T37" s="283" t="s">
        <v>3429</v>
      </c>
      <c r="U37" s="637">
        <v>692.76</v>
      </c>
      <c r="V37" s="637">
        <f t="shared" si="0"/>
        <v>2078.2799999999997</v>
      </c>
      <c r="W37" s="638" t="s">
        <v>3430</v>
      </c>
      <c r="X37" s="639"/>
    </row>
    <row r="38" spans="1:24" s="633" customFormat="1" ht="99.95" customHeight="1">
      <c r="A38" s="631">
        <v>28</v>
      </c>
      <c r="B38" s="632" t="s">
        <v>3431</v>
      </c>
      <c r="C38" s="632" t="s">
        <v>3432</v>
      </c>
      <c r="E38" s="634">
        <v>2</v>
      </c>
      <c r="F38" s="634"/>
      <c r="G38" s="634"/>
      <c r="H38" s="634"/>
      <c r="I38" s="634"/>
      <c r="J38" s="634">
        <v>2</v>
      </c>
      <c r="K38" s="634"/>
      <c r="L38" s="634"/>
      <c r="M38" s="634"/>
      <c r="N38" s="634"/>
      <c r="O38" s="634"/>
      <c r="P38" s="634">
        <v>1</v>
      </c>
      <c r="Q38" s="635">
        <f t="shared" si="1"/>
        <v>5</v>
      </c>
      <c r="S38" s="636"/>
      <c r="T38" s="283" t="s">
        <v>3433</v>
      </c>
      <c r="U38" s="637">
        <v>312.8</v>
      </c>
      <c r="V38" s="637">
        <f t="shared" si="0"/>
        <v>1564</v>
      </c>
      <c r="W38" s="638" t="s">
        <v>3434</v>
      </c>
      <c r="X38" s="639"/>
    </row>
    <row r="39" spans="1:24" s="633" customFormat="1" ht="99.95" customHeight="1">
      <c r="A39" s="631">
        <v>29</v>
      </c>
      <c r="B39" s="632" t="s">
        <v>3435</v>
      </c>
      <c r="C39" s="632" t="s">
        <v>3436</v>
      </c>
      <c r="E39" s="634">
        <v>2</v>
      </c>
      <c r="F39" s="634"/>
      <c r="G39" s="634"/>
      <c r="H39" s="634"/>
      <c r="I39" s="634"/>
      <c r="J39" s="634">
        <v>2</v>
      </c>
      <c r="K39" s="634"/>
      <c r="L39" s="634"/>
      <c r="M39" s="634"/>
      <c r="N39" s="634"/>
      <c r="O39" s="634"/>
      <c r="P39" s="634">
        <v>1</v>
      </c>
      <c r="Q39" s="635">
        <f t="shared" si="1"/>
        <v>5</v>
      </c>
      <c r="S39" s="636" t="s">
        <v>3437</v>
      </c>
      <c r="T39" s="283" t="s">
        <v>3438</v>
      </c>
      <c r="U39" s="637">
        <v>114.08</v>
      </c>
      <c r="V39" s="637">
        <f t="shared" si="0"/>
        <v>570.4</v>
      </c>
      <c r="W39" s="638" t="s">
        <v>3389</v>
      </c>
      <c r="X39" s="639"/>
    </row>
    <row r="40" spans="1:24" s="633" customFormat="1" ht="99.95" customHeight="1">
      <c r="A40" s="631">
        <v>30</v>
      </c>
      <c r="B40" s="632" t="s">
        <v>3439</v>
      </c>
      <c r="C40" s="632" t="s">
        <v>3440</v>
      </c>
      <c r="E40" s="634">
        <v>4</v>
      </c>
      <c r="F40" s="634"/>
      <c r="G40" s="634"/>
      <c r="H40" s="634"/>
      <c r="I40" s="634"/>
      <c r="J40" s="634">
        <v>2</v>
      </c>
      <c r="K40" s="634"/>
      <c r="L40" s="634"/>
      <c r="M40" s="634"/>
      <c r="N40" s="634"/>
      <c r="O40" s="634"/>
      <c r="P40" s="634">
        <v>2</v>
      </c>
      <c r="Q40" s="635">
        <f t="shared" si="1"/>
        <v>8</v>
      </c>
      <c r="S40" s="636" t="s">
        <v>3441</v>
      </c>
      <c r="T40" s="283" t="s">
        <v>3442</v>
      </c>
      <c r="U40" s="637">
        <v>56.120000000000005</v>
      </c>
      <c r="V40" s="637">
        <f t="shared" si="0"/>
        <v>448.96000000000004</v>
      </c>
      <c r="W40" s="638" t="s">
        <v>3372</v>
      </c>
      <c r="X40" s="639"/>
    </row>
    <row r="41" spans="1:24" s="633" customFormat="1" ht="99.95" customHeight="1">
      <c r="A41" s="631">
        <v>31</v>
      </c>
      <c r="B41" s="632" t="s">
        <v>156</v>
      </c>
      <c r="C41" s="632" t="s">
        <v>157</v>
      </c>
      <c r="E41" s="634">
        <v>2</v>
      </c>
      <c r="F41" s="634"/>
      <c r="G41" s="634"/>
      <c r="H41" s="634"/>
      <c r="I41" s="634"/>
      <c r="J41" s="634">
        <v>2</v>
      </c>
      <c r="K41" s="634"/>
      <c r="L41" s="634"/>
      <c r="M41" s="634"/>
      <c r="N41" s="634"/>
      <c r="O41" s="634"/>
      <c r="P41" s="634">
        <v>1</v>
      </c>
      <c r="Q41" s="635">
        <f t="shared" si="1"/>
        <v>5</v>
      </c>
      <c r="S41" s="649" t="s">
        <v>3443</v>
      </c>
      <c r="T41" s="283" t="s">
        <v>2476</v>
      </c>
      <c r="U41" s="637">
        <v>322</v>
      </c>
      <c r="V41" s="637">
        <f t="shared" si="0"/>
        <v>1610</v>
      </c>
      <c r="W41" s="638" t="s">
        <v>3372</v>
      </c>
      <c r="X41" s="639"/>
    </row>
    <row r="42" spans="1:24" s="633" customFormat="1" ht="99.95" customHeight="1">
      <c r="A42" s="631">
        <v>32</v>
      </c>
      <c r="B42" s="632" t="s">
        <v>158</v>
      </c>
      <c r="C42" s="632" t="s">
        <v>159</v>
      </c>
      <c r="E42" s="634">
        <v>2</v>
      </c>
      <c r="F42" s="634"/>
      <c r="G42" s="634"/>
      <c r="H42" s="634"/>
      <c r="I42" s="634"/>
      <c r="J42" s="634">
        <v>2</v>
      </c>
      <c r="K42" s="634"/>
      <c r="L42" s="634"/>
      <c r="M42" s="634"/>
      <c r="N42" s="634"/>
      <c r="O42" s="634"/>
      <c r="P42" s="634">
        <v>0</v>
      </c>
      <c r="Q42" s="635">
        <f t="shared" si="1"/>
        <v>4</v>
      </c>
      <c r="S42" s="649" t="s">
        <v>3444</v>
      </c>
      <c r="T42" s="283" t="s">
        <v>2473</v>
      </c>
      <c r="U42" s="637">
        <v>959.56000000000006</v>
      </c>
      <c r="V42" s="637">
        <f t="shared" si="0"/>
        <v>3838.2400000000002</v>
      </c>
      <c r="W42" s="638" t="s">
        <v>3389</v>
      </c>
      <c r="X42" s="639"/>
    </row>
    <row r="43" spans="1:24" s="633" customFormat="1" ht="92.1" customHeight="1">
      <c r="A43" s="631">
        <v>33</v>
      </c>
      <c r="B43" s="632" t="s">
        <v>160</v>
      </c>
      <c r="C43" s="632" t="s">
        <v>161</v>
      </c>
      <c r="E43" s="634">
        <v>8</v>
      </c>
      <c r="F43" s="634"/>
      <c r="G43" s="634"/>
      <c r="H43" s="634"/>
      <c r="I43" s="634"/>
      <c r="J43" s="634">
        <v>8</v>
      </c>
      <c r="K43" s="634"/>
      <c r="L43" s="634"/>
      <c r="M43" s="634"/>
      <c r="N43" s="634"/>
      <c r="O43" s="634"/>
      <c r="P43" s="634">
        <v>4</v>
      </c>
      <c r="Q43" s="635">
        <f t="shared" si="1"/>
        <v>20</v>
      </c>
      <c r="S43" s="649" t="s">
        <v>3445</v>
      </c>
      <c r="T43" s="283" t="s">
        <v>3446</v>
      </c>
      <c r="U43" s="637">
        <v>50.6</v>
      </c>
      <c r="V43" s="637">
        <f t="shared" si="0"/>
        <v>1012</v>
      </c>
      <c r="W43" s="638" t="s">
        <v>3372</v>
      </c>
      <c r="X43" s="652"/>
    </row>
    <row r="44" spans="1:24" s="633" customFormat="1" ht="83.1" customHeight="1">
      <c r="A44" s="631">
        <v>34</v>
      </c>
      <c r="B44" s="632" t="s">
        <v>162</v>
      </c>
      <c r="C44" s="632" t="s">
        <v>163</v>
      </c>
      <c r="E44" s="634">
        <v>1</v>
      </c>
      <c r="F44" s="634"/>
      <c r="G44" s="634"/>
      <c r="H44" s="634"/>
      <c r="I44" s="634"/>
      <c r="J44" s="634">
        <v>1</v>
      </c>
      <c r="K44" s="634"/>
      <c r="L44" s="634"/>
      <c r="M44" s="634"/>
      <c r="N44" s="634"/>
      <c r="O44" s="634"/>
      <c r="P44" s="634"/>
      <c r="Q44" s="635">
        <f t="shared" si="1"/>
        <v>2</v>
      </c>
      <c r="S44" s="636" t="s">
        <v>3447</v>
      </c>
      <c r="T44" s="283" t="s">
        <v>3448</v>
      </c>
      <c r="U44" s="637">
        <v>390.08000000000004</v>
      </c>
      <c r="V44" s="637">
        <f t="shared" si="0"/>
        <v>780.16000000000008</v>
      </c>
      <c r="W44" s="638" t="s">
        <v>3360</v>
      </c>
      <c r="X44" s="653"/>
    </row>
    <row r="45" spans="1:24" s="633" customFormat="1" ht="78" customHeight="1">
      <c r="A45" s="631">
        <v>35</v>
      </c>
      <c r="B45" s="632" t="s">
        <v>164</v>
      </c>
      <c r="C45" s="632" t="s">
        <v>165</v>
      </c>
      <c r="E45" s="634">
        <v>2</v>
      </c>
      <c r="F45" s="634"/>
      <c r="G45" s="634"/>
      <c r="H45" s="634"/>
      <c r="I45" s="634"/>
      <c r="J45" s="634">
        <v>2</v>
      </c>
      <c r="K45" s="634"/>
      <c r="L45" s="634"/>
      <c r="M45" s="634"/>
      <c r="N45" s="634"/>
      <c r="O45" s="634"/>
      <c r="P45" s="634"/>
      <c r="Q45" s="635">
        <f t="shared" si="1"/>
        <v>4</v>
      </c>
      <c r="S45" s="636" t="s">
        <v>3449</v>
      </c>
      <c r="T45" s="283" t="s">
        <v>3450</v>
      </c>
      <c r="U45" s="637">
        <v>2392</v>
      </c>
      <c r="V45" s="637">
        <f t="shared" si="0"/>
        <v>9568</v>
      </c>
      <c r="W45" s="638" t="s">
        <v>3360</v>
      </c>
      <c r="X45" s="653"/>
    </row>
    <row r="46" spans="1:24" s="633" customFormat="1" ht="99.95" customHeight="1">
      <c r="A46" s="631">
        <v>36</v>
      </c>
      <c r="B46" s="632" t="s">
        <v>166</v>
      </c>
      <c r="C46" s="632" t="s">
        <v>167</v>
      </c>
      <c r="E46" s="634">
        <v>3</v>
      </c>
      <c r="F46" s="634"/>
      <c r="G46" s="634"/>
      <c r="H46" s="634"/>
      <c r="I46" s="634"/>
      <c r="J46" s="634">
        <v>3</v>
      </c>
      <c r="K46" s="634"/>
      <c r="L46" s="634"/>
      <c r="M46" s="634"/>
      <c r="N46" s="634"/>
      <c r="O46" s="634"/>
      <c r="P46" s="634">
        <v>2</v>
      </c>
      <c r="Q46" s="635">
        <f t="shared" si="1"/>
        <v>8</v>
      </c>
      <c r="S46" s="636" t="s">
        <v>3451</v>
      </c>
      <c r="T46" s="283" t="s">
        <v>3452</v>
      </c>
      <c r="U46" s="637">
        <v>73.599999999999994</v>
      </c>
      <c r="V46" s="637">
        <f t="shared" si="0"/>
        <v>588.79999999999995</v>
      </c>
      <c r="W46" s="638" t="s">
        <v>3417</v>
      </c>
      <c r="X46" s="639"/>
    </row>
    <row r="47" spans="1:24" s="633" customFormat="1" ht="71.099999999999994" customHeight="1">
      <c r="A47" s="631">
        <v>37</v>
      </c>
      <c r="B47" s="632" t="s">
        <v>168</v>
      </c>
      <c r="C47" s="632" t="s">
        <v>169</v>
      </c>
      <c r="E47" s="634">
        <v>1</v>
      </c>
      <c r="F47" s="634"/>
      <c r="G47" s="634"/>
      <c r="H47" s="634"/>
      <c r="I47" s="634"/>
      <c r="J47" s="634">
        <v>1</v>
      </c>
      <c r="K47" s="634"/>
      <c r="L47" s="634"/>
      <c r="M47" s="634"/>
      <c r="N47" s="634"/>
      <c r="O47" s="634"/>
      <c r="P47" s="634"/>
      <c r="Q47" s="635">
        <f t="shared" si="1"/>
        <v>2</v>
      </c>
      <c r="S47" s="649" t="s">
        <v>3453</v>
      </c>
      <c r="T47" s="283" t="s">
        <v>3454</v>
      </c>
      <c r="U47" s="637">
        <v>250.24</v>
      </c>
      <c r="V47" s="637">
        <f t="shared" si="0"/>
        <v>500.48</v>
      </c>
      <c r="W47" s="638" t="s">
        <v>3372</v>
      </c>
      <c r="X47" s="654"/>
    </row>
    <row r="48" spans="1:24" s="633" customFormat="1" ht="71.099999999999994" customHeight="1">
      <c r="A48" s="631">
        <v>38</v>
      </c>
      <c r="B48" s="632" t="s">
        <v>3455</v>
      </c>
      <c r="C48" s="632" t="s">
        <v>3456</v>
      </c>
      <c r="E48" s="634">
        <v>1</v>
      </c>
      <c r="F48" s="634"/>
      <c r="G48" s="634"/>
      <c r="H48" s="634"/>
      <c r="I48" s="634"/>
      <c r="J48" s="634">
        <v>1</v>
      </c>
      <c r="K48" s="634"/>
      <c r="L48" s="634"/>
      <c r="M48" s="634"/>
      <c r="N48" s="634"/>
      <c r="O48" s="634"/>
      <c r="P48" s="634">
        <v>1</v>
      </c>
      <c r="Q48" s="635">
        <f t="shared" si="1"/>
        <v>3</v>
      </c>
      <c r="S48" s="649" t="s">
        <v>3457</v>
      </c>
      <c r="T48" s="283" t="s">
        <v>3458</v>
      </c>
      <c r="U48" s="637">
        <v>822.48</v>
      </c>
      <c r="V48" s="637">
        <f t="shared" si="0"/>
        <v>2467.44</v>
      </c>
      <c r="W48" s="638" t="s">
        <v>3360</v>
      </c>
      <c r="X48" s="654"/>
    </row>
    <row r="49" spans="1:24" s="633" customFormat="1" ht="77.099999999999994" customHeight="1">
      <c r="A49" s="631">
        <v>39</v>
      </c>
      <c r="B49" s="632" t="s">
        <v>3459</v>
      </c>
      <c r="C49" s="632" t="s">
        <v>3459</v>
      </c>
      <c r="E49" s="634">
        <v>2</v>
      </c>
      <c r="F49" s="634"/>
      <c r="G49" s="634"/>
      <c r="H49" s="634"/>
      <c r="I49" s="634"/>
      <c r="J49" s="634">
        <v>2</v>
      </c>
      <c r="K49" s="634"/>
      <c r="L49" s="634"/>
      <c r="M49" s="634"/>
      <c r="N49" s="634"/>
      <c r="O49" s="634"/>
      <c r="P49" s="634">
        <v>1</v>
      </c>
      <c r="Q49" s="635">
        <f t="shared" si="1"/>
        <v>5</v>
      </c>
      <c r="S49" s="649" t="s">
        <v>3460</v>
      </c>
      <c r="T49" s="283" t="s">
        <v>3461</v>
      </c>
      <c r="U49" s="637">
        <v>499.56000000000006</v>
      </c>
      <c r="V49" s="637">
        <f t="shared" si="0"/>
        <v>2497.8000000000002</v>
      </c>
      <c r="W49" s="638" t="s">
        <v>3389</v>
      </c>
      <c r="X49" s="654"/>
    </row>
    <row r="50" spans="1:24" s="642" customFormat="1" ht="77.099999999999994" customHeight="1">
      <c r="A50" s="640">
        <v>40</v>
      </c>
      <c r="B50" s="641" t="s">
        <v>3462</v>
      </c>
      <c r="C50" s="641" t="s">
        <v>3462</v>
      </c>
      <c r="E50" s="643"/>
      <c r="F50" s="643"/>
      <c r="G50" s="643"/>
      <c r="H50" s="643"/>
      <c r="I50" s="643"/>
      <c r="J50" s="643"/>
      <c r="K50" s="643"/>
      <c r="L50" s="643"/>
      <c r="M50" s="643"/>
      <c r="N50" s="643"/>
      <c r="O50" s="643"/>
      <c r="P50" s="643"/>
      <c r="Q50" s="644">
        <v>12</v>
      </c>
      <c r="S50" s="655"/>
      <c r="T50" s="646" t="s">
        <v>3463</v>
      </c>
      <c r="U50" s="647">
        <v>447.12</v>
      </c>
      <c r="V50" s="637">
        <f t="shared" si="0"/>
        <v>5365.4400000000005</v>
      </c>
      <c r="W50" s="648" t="s">
        <v>3360</v>
      </c>
      <c r="X50" s="654"/>
    </row>
    <row r="51" spans="1:24" s="642" customFormat="1" ht="77.099999999999994" customHeight="1">
      <c r="A51" s="640"/>
      <c r="B51" s="641"/>
      <c r="C51" s="641"/>
      <c r="E51" s="643"/>
      <c r="F51" s="643"/>
      <c r="G51" s="643"/>
      <c r="H51" s="643"/>
      <c r="I51" s="643"/>
      <c r="J51" s="643"/>
      <c r="K51" s="643"/>
      <c r="L51" s="643"/>
      <c r="M51" s="643"/>
      <c r="N51" s="643"/>
      <c r="O51" s="643"/>
      <c r="P51" s="643"/>
      <c r="Q51" s="644"/>
      <c r="S51" s="655"/>
      <c r="T51" s="646" t="s">
        <v>3464</v>
      </c>
      <c r="U51" s="647">
        <v>0</v>
      </c>
      <c r="V51" s="637">
        <f t="shared" si="0"/>
        <v>0</v>
      </c>
      <c r="W51" s="648" t="s">
        <v>3360</v>
      </c>
      <c r="X51" s="654"/>
    </row>
    <row r="52" spans="1:24" s="642" customFormat="1" ht="77.099999999999994" customHeight="1">
      <c r="A52" s="640"/>
      <c r="B52" s="641"/>
      <c r="C52" s="641"/>
      <c r="E52" s="643"/>
      <c r="F52" s="643"/>
      <c r="G52" s="643"/>
      <c r="H52" s="643"/>
      <c r="I52" s="643"/>
      <c r="J52" s="643"/>
      <c r="K52" s="643"/>
      <c r="L52" s="643"/>
      <c r="M52" s="643"/>
      <c r="N52" s="643"/>
      <c r="O52" s="643"/>
      <c r="P52" s="643"/>
      <c r="Q52" s="644"/>
      <c r="S52" s="655"/>
      <c r="T52" s="646" t="s">
        <v>3465</v>
      </c>
      <c r="U52" s="647">
        <v>0</v>
      </c>
      <c r="V52" s="637">
        <f t="shared" si="0"/>
        <v>0</v>
      </c>
      <c r="W52" s="648" t="s">
        <v>3360</v>
      </c>
      <c r="X52" s="654"/>
    </row>
    <row r="53" spans="1:24" s="642" customFormat="1" ht="77.099999999999994" customHeight="1">
      <c r="A53" s="640"/>
      <c r="B53" s="641"/>
      <c r="C53" s="641"/>
      <c r="E53" s="643"/>
      <c r="F53" s="643"/>
      <c r="G53" s="643"/>
      <c r="H53" s="643"/>
      <c r="I53" s="643"/>
      <c r="J53" s="643"/>
      <c r="K53" s="643"/>
      <c r="L53" s="643"/>
      <c r="M53" s="643"/>
      <c r="N53" s="643"/>
      <c r="O53" s="643"/>
      <c r="P53" s="643"/>
      <c r="Q53" s="644"/>
      <c r="S53" s="655"/>
      <c r="T53" s="646" t="s">
        <v>3466</v>
      </c>
      <c r="U53" s="647">
        <v>0</v>
      </c>
      <c r="V53" s="637">
        <f t="shared" si="0"/>
        <v>0</v>
      </c>
      <c r="W53" s="648" t="s">
        <v>3360</v>
      </c>
      <c r="X53" s="654"/>
    </row>
    <row r="54" spans="1:24" s="633" customFormat="1" ht="77.099999999999994" customHeight="1">
      <c r="A54" s="631">
        <v>41</v>
      </c>
      <c r="B54" s="632" t="s">
        <v>170</v>
      </c>
      <c r="C54" s="632" t="s">
        <v>171</v>
      </c>
      <c r="E54" s="634">
        <v>4</v>
      </c>
      <c r="F54" s="634"/>
      <c r="G54" s="634"/>
      <c r="H54" s="634"/>
      <c r="I54" s="634"/>
      <c r="J54" s="634">
        <v>4</v>
      </c>
      <c r="K54" s="634"/>
      <c r="L54" s="634"/>
      <c r="M54" s="634"/>
      <c r="N54" s="634"/>
      <c r="O54" s="634"/>
      <c r="P54" s="634">
        <v>2</v>
      </c>
      <c r="Q54" s="635">
        <v>12</v>
      </c>
      <c r="S54" s="649" t="s">
        <v>3467</v>
      </c>
      <c r="T54" s="283" t="s">
        <v>3468</v>
      </c>
      <c r="U54" s="637">
        <v>322</v>
      </c>
      <c r="V54" s="637">
        <f t="shared" si="0"/>
        <v>3864</v>
      </c>
      <c r="W54" s="638" t="s">
        <v>3360</v>
      </c>
      <c r="X54" s="654"/>
    </row>
    <row r="55" spans="1:24" s="633" customFormat="1" ht="77.099999999999994" customHeight="1">
      <c r="A55" s="631">
        <v>42</v>
      </c>
      <c r="B55" s="632" t="s">
        <v>3469</v>
      </c>
      <c r="C55" s="632" t="s">
        <v>3470</v>
      </c>
      <c r="E55" s="634">
        <v>4</v>
      </c>
      <c r="F55" s="634"/>
      <c r="G55" s="634"/>
      <c r="H55" s="634"/>
      <c r="I55" s="634"/>
      <c r="J55" s="634">
        <v>4</v>
      </c>
      <c r="K55" s="634"/>
      <c r="L55" s="634"/>
      <c r="M55" s="634"/>
      <c r="N55" s="634"/>
      <c r="O55" s="634"/>
      <c r="P55" s="634">
        <v>2</v>
      </c>
      <c r="Q55" s="635">
        <v>12</v>
      </c>
      <c r="S55" s="649" t="s">
        <v>3471</v>
      </c>
      <c r="T55" s="283" t="s">
        <v>3472</v>
      </c>
      <c r="U55" s="637">
        <v>298.08</v>
      </c>
      <c r="V55" s="637">
        <f t="shared" si="0"/>
        <v>3576.96</v>
      </c>
      <c r="W55" s="638" t="s">
        <v>3360</v>
      </c>
      <c r="X55" s="654"/>
    </row>
    <row r="56" spans="1:24" s="633" customFormat="1" ht="77.099999999999994" customHeight="1">
      <c r="A56" s="631">
        <v>43</v>
      </c>
      <c r="B56" s="632" t="s">
        <v>3473</v>
      </c>
      <c r="C56" s="632" t="s">
        <v>3474</v>
      </c>
      <c r="E56" s="634">
        <v>4</v>
      </c>
      <c r="F56" s="634"/>
      <c r="G56" s="634"/>
      <c r="H56" s="634"/>
      <c r="I56" s="634"/>
      <c r="J56" s="634">
        <v>4</v>
      </c>
      <c r="K56" s="634"/>
      <c r="L56" s="634"/>
      <c r="M56" s="634"/>
      <c r="N56" s="634"/>
      <c r="O56" s="634"/>
      <c r="P56" s="634">
        <v>2</v>
      </c>
      <c r="Q56" s="635">
        <v>12</v>
      </c>
      <c r="S56" s="649" t="s">
        <v>3475</v>
      </c>
      <c r="T56" s="283" t="s">
        <v>3476</v>
      </c>
      <c r="U56" s="637">
        <v>289.8</v>
      </c>
      <c r="V56" s="637">
        <f t="shared" si="0"/>
        <v>3477.6000000000004</v>
      </c>
      <c r="W56" s="638" t="s">
        <v>3360</v>
      </c>
      <c r="X56" s="654"/>
    </row>
    <row r="57" spans="1:24" s="633" customFormat="1" ht="72" customHeight="1" thickBot="1">
      <c r="A57" s="631">
        <v>44</v>
      </c>
      <c r="B57" s="632" t="s">
        <v>3477</v>
      </c>
      <c r="C57" s="632" t="s">
        <v>3478</v>
      </c>
      <c r="E57" s="634">
        <v>3</v>
      </c>
      <c r="F57" s="634"/>
      <c r="G57" s="634"/>
      <c r="H57" s="634"/>
      <c r="I57" s="634"/>
      <c r="J57" s="634">
        <v>2</v>
      </c>
      <c r="K57" s="634"/>
      <c r="L57" s="634"/>
      <c r="M57" s="634"/>
      <c r="N57" s="634"/>
      <c r="O57" s="634"/>
      <c r="P57" s="634"/>
      <c r="Q57" s="635">
        <v>6</v>
      </c>
      <c r="S57" s="656" t="s">
        <v>3479</v>
      </c>
      <c r="T57" s="657" t="s">
        <v>3480</v>
      </c>
      <c r="U57" s="658">
        <v>2750.8</v>
      </c>
      <c r="V57" s="637">
        <f t="shared" si="0"/>
        <v>16504.800000000003</v>
      </c>
      <c r="W57" s="659" t="s">
        <v>3360</v>
      </c>
      <c r="X57" s="660"/>
    </row>
    <row r="58" spans="1:24" ht="21.75" customHeight="1" thickBot="1">
      <c r="S58" s="661" t="s">
        <v>3481</v>
      </c>
      <c r="T58" s="662"/>
      <c r="U58" s="662"/>
      <c r="V58" s="663">
        <f>SUM(V$5:V57)</f>
        <v>142738.91999999998</v>
      </c>
      <c r="W58" s="664"/>
      <c r="X58" s="633"/>
    </row>
    <row r="59" spans="1:24" ht="15" customHeight="1">
      <c r="X59" s="633"/>
    </row>
    <row r="60" spans="1:24" ht="15" customHeight="1">
      <c r="X60" s="633"/>
    </row>
  </sheetData>
  <mergeCells count="6">
    <mergeCell ref="S4:X4"/>
    <mergeCell ref="A5:A6"/>
    <mergeCell ref="B5:B6"/>
    <mergeCell ref="C5:C6"/>
    <mergeCell ref="D5:D6"/>
    <mergeCell ref="S58:U58"/>
  </mergeCells>
  <printOptions horizontalCentered="1"/>
  <pageMargins left="0.27559055118110237" right="0.27559055118110237" top="0.39370078740157483" bottom="0.39370078740157483" header="0.19685039370078741" footer="0.19685039370078741"/>
  <pageSetup paperSize="9" scale="59" fitToHeight="0" orientation="landscape" r:id="rId1"/>
  <headerFooter>
    <oddFooter>Page &amp;P of &amp;N</oddFoot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14"/>
  <sheetViews>
    <sheetView showGridLines="0" topLeftCell="C1" zoomScaleNormal="100" workbookViewId="0">
      <pane ySplit="5" topLeftCell="A13" activePane="bottomLeft" state="frozen"/>
      <selection activeCell="U8" sqref="U8"/>
      <selection pane="bottomLeft" activeCell="U8" sqref="U8"/>
    </sheetView>
  </sheetViews>
  <sheetFormatPr defaultColWidth="8.85546875" defaultRowHeight="15" customHeight="1"/>
  <cols>
    <col min="1" max="1" width="4.140625" style="665" bestFit="1" customWidth="1"/>
    <col min="2" max="2" width="22" style="694" customWidth="1"/>
    <col min="3" max="3" width="16.85546875" style="694" customWidth="1"/>
    <col min="4" max="4" width="13.42578125" style="665" customWidth="1"/>
    <col min="5" max="5" width="5.140625" style="666" customWidth="1"/>
    <col min="6" max="6" width="5.42578125" style="667" bestFit="1" customWidth="1"/>
    <col min="7" max="7" width="3.5703125" style="665" customWidth="1"/>
    <col min="8" max="8" width="8.85546875" style="665"/>
    <col min="9" max="9" width="24.140625" style="665" customWidth="1"/>
    <col min="10" max="10" width="15.42578125" style="665" customWidth="1"/>
    <col min="11" max="11" width="15.28515625" style="665" bestFit="1" customWidth="1"/>
    <col min="12" max="12" width="11" style="665" bestFit="1" customWidth="1"/>
    <col min="13" max="13" width="16.7109375" style="665" customWidth="1"/>
    <col min="14" max="16384" width="8.85546875" style="665"/>
  </cols>
  <sheetData>
    <row r="1" spans="1:13" ht="15" customHeight="1">
      <c r="B1" s="606" t="s">
        <v>14</v>
      </c>
      <c r="C1" s="607"/>
    </row>
    <row r="2" spans="1:13">
      <c r="B2" s="609" t="s">
        <v>15</v>
      </c>
      <c r="C2" s="606" t="s">
        <v>172</v>
      </c>
      <c r="K2" s="610"/>
    </row>
    <row r="3" spans="1:13" ht="15" customHeight="1" thickBot="1">
      <c r="A3" s="668"/>
      <c r="B3" s="606" t="s">
        <v>17</v>
      </c>
      <c r="C3" s="606" t="s">
        <v>18</v>
      </c>
      <c r="E3" s="669"/>
    </row>
    <row r="4" spans="1:13" ht="23.25" customHeight="1" thickBot="1">
      <c r="A4" s="668"/>
      <c r="B4" s="670"/>
      <c r="C4" s="670"/>
      <c r="E4" s="669"/>
      <c r="H4" s="671" t="s">
        <v>3339</v>
      </c>
      <c r="I4" s="672"/>
      <c r="J4" s="672"/>
      <c r="K4" s="672"/>
      <c r="L4" s="672"/>
      <c r="M4" s="673"/>
    </row>
    <row r="5" spans="1:13" s="666" customFormat="1" ht="51" customHeight="1">
      <c r="A5" s="674" t="s">
        <v>2</v>
      </c>
      <c r="B5" s="674" t="s">
        <v>34</v>
      </c>
      <c r="C5" s="674" t="s">
        <v>173</v>
      </c>
      <c r="D5" s="675" t="s">
        <v>4</v>
      </c>
      <c r="E5" s="674" t="s">
        <v>5</v>
      </c>
      <c r="F5" s="674" t="s">
        <v>6</v>
      </c>
      <c r="H5" s="676" t="s">
        <v>3354</v>
      </c>
      <c r="I5" s="677" t="s">
        <v>3355</v>
      </c>
      <c r="J5" s="678" t="s">
        <v>3356</v>
      </c>
      <c r="K5" s="678" t="s">
        <v>3151</v>
      </c>
      <c r="L5" s="679" t="s">
        <v>3357</v>
      </c>
      <c r="M5" s="680" t="s">
        <v>4</v>
      </c>
    </row>
    <row r="6" spans="1:13" ht="60.6" customHeight="1">
      <c r="A6" s="681">
        <v>1</v>
      </c>
      <c r="B6" s="682" t="s">
        <v>174</v>
      </c>
      <c r="C6" s="682" t="s">
        <v>175</v>
      </c>
      <c r="E6" s="683">
        <v>3</v>
      </c>
      <c r="F6" s="681" t="s">
        <v>9</v>
      </c>
      <c r="H6" s="684"/>
      <c r="I6" s="685" t="s">
        <v>3482</v>
      </c>
      <c r="J6" s="686">
        <v>3951.4</v>
      </c>
      <c r="K6" s="686">
        <f>J6*E6</f>
        <v>11854.2</v>
      </c>
      <c r="L6" s="638" t="s">
        <v>3372</v>
      </c>
      <c r="M6" s="687"/>
    </row>
    <row r="7" spans="1:13" ht="60.6" customHeight="1">
      <c r="A7" s="681">
        <v>2</v>
      </c>
      <c r="B7" s="682" t="s">
        <v>176</v>
      </c>
      <c r="C7" s="682" t="s">
        <v>177</v>
      </c>
      <c r="E7" s="683">
        <v>3</v>
      </c>
      <c r="F7" s="681" t="s">
        <v>9</v>
      </c>
      <c r="H7" s="684"/>
      <c r="I7" s="685" t="s">
        <v>3483</v>
      </c>
      <c r="J7" s="686">
        <v>3496</v>
      </c>
      <c r="K7" s="686">
        <f t="shared" ref="K7:K13" si="0">J7*E7</f>
        <v>10488</v>
      </c>
      <c r="L7" s="638" t="s">
        <v>3372</v>
      </c>
      <c r="M7" s="687"/>
    </row>
    <row r="8" spans="1:13" ht="63.75" customHeight="1">
      <c r="A8" s="681">
        <v>3</v>
      </c>
      <c r="B8" s="682" t="s">
        <v>3484</v>
      </c>
      <c r="C8" s="682" t="s">
        <v>3485</v>
      </c>
      <c r="E8" s="683">
        <v>8</v>
      </c>
      <c r="F8" s="681" t="s">
        <v>9</v>
      </c>
      <c r="H8" s="688"/>
      <c r="I8" s="689" t="s">
        <v>3486</v>
      </c>
      <c r="J8" s="690">
        <v>4169.4400000000005</v>
      </c>
      <c r="K8" s="686">
        <f t="shared" si="0"/>
        <v>33355.520000000004</v>
      </c>
      <c r="L8" s="691" t="s">
        <v>3372</v>
      </c>
      <c r="M8" s="687"/>
    </row>
    <row r="9" spans="1:13" ht="63.75" customHeight="1">
      <c r="A9" s="681">
        <v>4</v>
      </c>
      <c r="B9" s="682" t="s">
        <v>3487</v>
      </c>
      <c r="C9" s="682"/>
      <c r="E9" s="683">
        <v>1</v>
      </c>
      <c r="F9" s="681" t="s">
        <v>9</v>
      </c>
      <c r="H9" s="688"/>
      <c r="I9" s="692" t="s">
        <v>3488</v>
      </c>
      <c r="J9" s="690">
        <v>0</v>
      </c>
      <c r="K9" s="686">
        <f t="shared" si="0"/>
        <v>0</v>
      </c>
      <c r="L9" s="691" t="s">
        <v>3372</v>
      </c>
      <c r="M9" s="687"/>
    </row>
    <row r="10" spans="1:13" ht="71.25" customHeight="1">
      <c r="A10" s="681">
        <v>5</v>
      </c>
      <c r="B10" s="682" t="s">
        <v>178</v>
      </c>
      <c r="C10" s="682" t="s">
        <v>179</v>
      </c>
      <c r="E10" s="693">
        <v>2</v>
      </c>
      <c r="F10" s="681" t="s">
        <v>9</v>
      </c>
      <c r="H10" s="684" t="s">
        <v>3489</v>
      </c>
      <c r="I10" s="685" t="s">
        <v>3490</v>
      </c>
      <c r="J10" s="686">
        <v>4178.6400000000003</v>
      </c>
      <c r="K10" s="686">
        <f t="shared" si="0"/>
        <v>8357.2800000000007</v>
      </c>
      <c r="L10" s="638" t="s">
        <v>3372</v>
      </c>
      <c r="M10" s="687"/>
    </row>
    <row r="11" spans="1:13" ht="71.25" customHeight="1">
      <c r="A11" s="681">
        <v>6</v>
      </c>
      <c r="B11" s="682" t="s">
        <v>3491</v>
      </c>
      <c r="C11" s="682" t="s">
        <v>3492</v>
      </c>
      <c r="E11" s="693">
        <v>2</v>
      </c>
      <c r="F11" s="681" t="s">
        <v>9</v>
      </c>
      <c r="H11" s="684" t="s">
        <v>3493</v>
      </c>
      <c r="I11" s="685" t="s">
        <v>3494</v>
      </c>
      <c r="J11" s="686">
        <v>3009.32</v>
      </c>
      <c r="K11" s="686">
        <f t="shared" si="0"/>
        <v>6018.64</v>
      </c>
      <c r="L11" s="638" t="s">
        <v>3372</v>
      </c>
      <c r="M11" s="687"/>
    </row>
    <row r="12" spans="1:13" ht="71.25" customHeight="1">
      <c r="A12" s="681">
        <v>7</v>
      </c>
      <c r="B12" s="682" t="s">
        <v>180</v>
      </c>
      <c r="C12" s="682" t="s">
        <v>181</v>
      </c>
      <c r="E12" s="693">
        <v>24</v>
      </c>
      <c r="F12" s="681" t="s">
        <v>9</v>
      </c>
      <c r="H12" s="684" t="s">
        <v>3495</v>
      </c>
      <c r="I12" s="685" t="s">
        <v>2417</v>
      </c>
      <c r="J12" s="686">
        <v>1150</v>
      </c>
      <c r="K12" s="686">
        <f t="shared" si="0"/>
        <v>27600</v>
      </c>
      <c r="L12" s="638" t="s">
        <v>3372</v>
      </c>
      <c r="M12" s="687"/>
    </row>
    <row r="13" spans="1:13" ht="71.25" customHeight="1" thickBot="1">
      <c r="A13" s="681">
        <v>8</v>
      </c>
      <c r="B13" s="682" t="s">
        <v>3496</v>
      </c>
      <c r="C13" s="682" t="s">
        <v>3497</v>
      </c>
      <c r="E13" s="693">
        <v>48</v>
      </c>
      <c r="F13" s="681" t="s">
        <v>9</v>
      </c>
      <c r="H13" s="684"/>
      <c r="I13" s="685" t="s">
        <v>3498</v>
      </c>
      <c r="J13" s="686">
        <v>1179.44</v>
      </c>
      <c r="K13" s="686">
        <f t="shared" si="0"/>
        <v>56613.120000000003</v>
      </c>
      <c r="L13" s="638" t="s">
        <v>3372</v>
      </c>
      <c r="M13" s="687"/>
    </row>
    <row r="14" spans="1:13" ht="27" customHeight="1" thickBot="1">
      <c r="H14" s="695" t="s">
        <v>3481</v>
      </c>
      <c r="I14" s="696"/>
      <c r="J14" s="696"/>
      <c r="K14" s="697">
        <f>SUM(K5:K13)</f>
        <v>154286.76</v>
      </c>
      <c r="L14" s="698"/>
    </row>
  </sheetData>
  <mergeCells count="2">
    <mergeCell ref="H4:M4"/>
    <mergeCell ref="H14:J14"/>
  </mergeCells>
  <printOptions horizontalCentered="1"/>
  <pageMargins left="0.27559055118110237" right="0.27559055118110237" top="0.39370078740157483" bottom="0.39370078740157483" header="0.19685039370078741" footer="0.19685039370078741"/>
  <pageSetup paperSize="9" scale="78" fitToHeight="0" orientation="landscape" verticalDpi="0" r:id="rId1"/>
  <headerFooter>
    <oddFooter>Page &amp;P of &amp;N</oddFoot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2:M30"/>
  <sheetViews>
    <sheetView showGridLines="0" zoomScale="80" zoomScaleNormal="80" workbookViewId="0">
      <pane ySplit="6" topLeftCell="A25" activePane="bottomLeft" state="frozen"/>
      <selection activeCell="U8" sqref="U8"/>
      <selection pane="bottomLeft" activeCell="U8" sqref="U8"/>
    </sheetView>
  </sheetViews>
  <sheetFormatPr defaultColWidth="8.85546875" defaultRowHeight="15.75"/>
  <cols>
    <col min="1" max="1" width="5" style="699" customWidth="1"/>
    <col min="2" max="2" width="22.42578125" style="704" customWidth="1"/>
    <col min="3" max="3" width="30.42578125" style="704" customWidth="1"/>
    <col min="4" max="4" width="5.42578125" style="699" customWidth="1"/>
    <col min="5" max="5" width="6.5703125" style="702" customWidth="1"/>
    <col min="6" max="6" width="14.85546875" style="702" customWidth="1"/>
    <col min="7" max="7" width="3.140625" style="702" customWidth="1"/>
    <col min="8" max="8" width="10" style="702" bestFit="1" customWidth="1"/>
    <col min="9" max="9" width="30.140625" style="702" customWidth="1"/>
    <col min="10" max="10" width="18.7109375" style="702" customWidth="1"/>
    <col min="11" max="11" width="21" style="702" bestFit="1" customWidth="1"/>
    <col min="12" max="12" width="8.85546875" style="702"/>
    <col min="13" max="13" width="19" style="702" customWidth="1"/>
    <col min="14" max="16384" width="8.85546875" style="702"/>
  </cols>
  <sheetData>
    <row r="2" spans="1:13">
      <c r="B2" s="700" t="s">
        <v>14</v>
      </c>
      <c r="C2" s="701"/>
    </row>
    <row r="3" spans="1:13">
      <c r="B3" s="703" t="s">
        <v>15</v>
      </c>
      <c r="C3" s="700" t="s">
        <v>182</v>
      </c>
      <c r="K3" s="610"/>
    </row>
    <row r="4" spans="1:13" ht="16.5" thickBot="1">
      <c r="B4" s="700" t="s">
        <v>17</v>
      </c>
      <c r="C4" s="700" t="s">
        <v>18</v>
      </c>
    </row>
    <row r="5" spans="1:13" ht="21.75" thickBot="1">
      <c r="F5" s="705"/>
      <c r="H5" s="706" t="s">
        <v>3339</v>
      </c>
      <c r="I5" s="707"/>
      <c r="J5" s="707"/>
      <c r="K5" s="707"/>
      <c r="L5" s="707"/>
      <c r="M5" s="708"/>
    </row>
    <row r="6" spans="1:13" s="704" customFormat="1" ht="31.5">
      <c r="A6" s="709" t="s">
        <v>2</v>
      </c>
      <c r="B6" s="709" t="s">
        <v>34</v>
      </c>
      <c r="C6" s="709" t="s">
        <v>7</v>
      </c>
      <c r="D6" s="709" t="s">
        <v>5</v>
      </c>
      <c r="E6" s="709" t="s">
        <v>6</v>
      </c>
      <c r="F6" s="709" t="s">
        <v>4</v>
      </c>
      <c r="H6" s="617" t="s">
        <v>3354</v>
      </c>
      <c r="I6" s="710" t="s">
        <v>3355</v>
      </c>
      <c r="J6" s="619" t="s">
        <v>3356</v>
      </c>
      <c r="K6" s="619" t="s">
        <v>3151</v>
      </c>
      <c r="L6" s="620" t="s">
        <v>3357</v>
      </c>
      <c r="M6" s="621" t="s">
        <v>4</v>
      </c>
    </row>
    <row r="7" spans="1:13" ht="99.95" customHeight="1">
      <c r="A7" s="711">
        <v>1</v>
      </c>
      <c r="B7" s="712" t="s">
        <v>183</v>
      </c>
      <c r="C7" s="712" t="s">
        <v>184</v>
      </c>
      <c r="D7" s="713">
        <v>48</v>
      </c>
      <c r="E7" s="714" t="s">
        <v>9</v>
      </c>
      <c r="F7" s="715"/>
      <c r="H7" s="716" t="s">
        <v>3499</v>
      </c>
      <c r="I7" s="283" t="s">
        <v>3500</v>
      </c>
      <c r="J7" s="637">
        <v>1343.2</v>
      </c>
      <c r="K7" s="686">
        <f>J7*D7</f>
        <v>64473.600000000006</v>
      </c>
      <c r="L7" s="638" t="s">
        <v>3372</v>
      </c>
      <c r="M7" s="639"/>
    </row>
    <row r="8" spans="1:13" ht="65.25" customHeight="1">
      <c r="A8" s="711">
        <v>2</v>
      </c>
      <c r="B8" s="712" t="s">
        <v>185</v>
      </c>
      <c r="C8" s="712" t="s">
        <v>186</v>
      </c>
      <c r="D8" s="713">
        <v>6</v>
      </c>
      <c r="E8" s="714" t="s">
        <v>9</v>
      </c>
      <c r="F8" s="715"/>
      <c r="H8" s="716"/>
      <c r="I8" s="283" t="s">
        <v>3501</v>
      </c>
      <c r="J8" s="637">
        <v>4416</v>
      </c>
      <c r="K8" s="686">
        <f t="shared" ref="K8:K26" si="0">J8*D8</f>
        <v>26496</v>
      </c>
      <c r="L8" s="638" t="s">
        <v>3372</v>
      </c>
      <c r="M8" s="639"/>
    </row>
    <row r="9" spans="1:13" ht="65.25" customHeight="1">
      <c r="A9" s="711">
        <v>3</v>
      </c>
      <c r="B9" s="712" t="s">
        <v>187</v>
      </c>
      <c r="C9" s="712" t="s">
        <v>188</v>
      </c>
      <c r="D9" s="713">
        <v>6</v>
      </c>
      <c r="E9" s="714" t="s">
        <v>9</v>
      </c>
      <c r="F9" s="715"/>
      <c r="H9" s="716"/>
      <c r="I9" s="283" t="s">
        <v>3502</v>
      </c>
      <c r="J9" s="637">
        <v>0</v>
      </c>
      <c r="K9" s="686">
        <f t="shared" si="0"/>
        <v>0</v>
      </c>
      <c r="L9" s="638" t="s">
        <v>3372</v>
      </c>
      <c r="M9" s="639"/>
    </row>
    <row r="10" spans="1:13" ht="126">
      <c r="A10" s="711">
        <v>4</v>
      </c>
      <c r="B10" s="712" t="s">
        <v>2149</v>
      </c>
      <c r="C10" s="712" t="s">
        <v>3503</v>
      </c>
      <c r="D10" s="713">
        <v>2</v>
      </c>
      <c r="E10" s="714" t="s">
        <v>9</v>
      </c>
      <c r="F10" s="715"/>
      <c r="H10" s="649" t="s">
        <v>3504</v>
      </c>
      <c r="I10" s="283" t="s">
        <v>3505</v>
      </c>
      <c r="J10" s="637">
        <v>161259.44</v>
      </c>
      <c r="K10" s="686">
        <f t="shared" si="0"/>
        <v>322518.88</v>
      </c>
      <c r="L10" s="638" t="s">
        <v>3506</v>
      </c>
      <c r="M10" s="639"/>
    </row>
    <row r="11" spans="1:13" s="722" customFormat="1" ht="99.95" customHeight="1">
      <c r="A11" s="717">
        <v>5</v>
      </c>
      <c r="B11" s="718" t="s">
        <v>3507</v>
      </c>
      <c r="C11" s="718" t="s">
        <v>3508</v>
      </c>
      <c r="D11" s="719">
        <v>12</v>
      </c>
      <c r="E11" s="720" t="s">
        <v>9</v>
      </c>
      <c r="F11" s="721"/>
      <c r="H11" s="723"/>
      <c r="I11" s="646" t="s">
        <v>3509</v>
      </c>
      <c r="J11" s="647">
        <v>49128</v>
      </c>
      <c r="K11" s="686">
        <f t="shared" si="0"/>
        <v>589536</v>
      </c>
      <c r="L11" s="648" t="s">
        <v>3506</v>
      </c>
      <c r="M11" s="724"/>
    </row>
    <row r="12" spans="1:13" s="722" customFormat="1" ht="99.95" customHeight="1">
      <c r="A12" s="717">
        <v>6</v>
      </c>
      <c r="B12" s="718" t="s">
        <v>3510</v>
      </c>
      <c r="C12" s="718" t="s">
        <v>3511</v>
      </c>
      <c r="D12" s="719">
        <v>6</v>
      </c>
      <c r="E12" s="720" t="s">
        <v>9</v>
      </c>
      <c r="F12" s="721"/>
      <c r="H12" s="723"/>
      <c r="I12" s="646" t="s">
        <v>3512</v>
      </c>
      <c r="J12" s="647">
        <v>49128</v>
      </c>
      <c r="K12" s="686">
        <f t="shared" si="0"/>
        <v>294768</v>
      </c>
      <c r="L12" s="648" t="s">
        <v>3513</v>
      </c>
      <c r="M12" s="724"/>
    </row>
    <row r="13" spans="1:13" ht="99.95" customHeight="1">
      <c r="A13" s="711">
        <v>7</v>
      </c>
      <c r="B13" s="712" t="s">
        <v>3514</v>
      </c>
      <c r="C13" s="712" t="s">
        <v>3515</v>
      </c>
      <c r="D13" s="713">
        <v>2</v>
      </c>
      <c r="E13" s="714" t="s">
        <v>9</v>
      </c>
      <c r="F13" s="715"/>
      <c r="H13" s="716"/>
      <c r="I13" s="283" t="s">
        <v>3516</v>
      </c>
      <c r="J13" s="637">
        <v>75440</v>
      </c>
      <c r="K13" s="686">
        <f t="shared" si="0"/>
        <v>150880</v>
      </c>
      <c r="L13" s="638" t="s">
        <v>3513</v>
      </c>
      <c r="M13" s="639"/>
    </row>
    <row r="14" spans="1:13" s="722" customFormat="1" ht="99.95" customHeight="1">
      <c r="A14" s="717">
        <v>8</v>
      </c>
      <c r="B14" s="718" t="s">
        <v>3517</v>
      </c>
      <c r="C14" s="718" t="s">
        <v>3518</v>
      </c>
      <c r="D14" s="719">
        <v>48</v>
      </c>
      <c r="E14" s="720" t="s">
        <v>9</v>
      </c>
      <c r="F14" s="721"/>
      <c r="H14" s="723"/>
      <c r="I14" s="646" t="s">
        <v>3519</v>
      </c>
      <c r="J14" s="647">
        <v>1426</v>
      </c>
      <c r="K14" s="686">
        <f t="shared" si="0"/>
        <v>68448</v>
      </c>
      <c r="L14" s="648" t="s">
        <v>3372</v>
      </c>
      <c r="M14" s="724"/>
    </row>
    <row r="15" spans="1:13" ht="99.95" customHeight="1">
      <c r="A15" s="711">
        <v>9</v>
      </c>
      <c r="B15" s="712" t="s">
        <v>189</v>
      </c>
      <c r="C15" s="712" t="s">
        <v>190</v>
      </c>
      <c r="D15" s="713">
        <v>24</v>
      </c>
      <c r="E15" s="714" t="s">
        <v>9</v>
      </c>
      <c r="F15" s="725"/>
      <c r="H15" s="649" t="s">
        <v>3520</v>
      </c>
      <c r="I15" s="283" t="s">
        <v>3521</v>
      </c>
      <c r="J15" s="637">
        <v>3438.0400000000004</v>
      </c>
      <c r="K15" s="686">
        <f t="shared" si="0"/>
        <v>82512.960000000006</v>
      </c>
      <c r="L15" s="638" t="s">
        <v>3372</v>
      </c>
      <c r="M15" s="639"/>
    </row>
    <row r="16" spans="1:13" ht="99.95" customHeight="1">
      <c r="A16" s="711">
        <v>10</v>
      </c>
      <c r="B16" s="712" t="s">
        <v>191</v>
      </c>
      <c r="C16" s="712" t="s">
        <v>192</v>
      </c>
      <c r="D16" s="713">
        <v>24</v>
      </c>
      <c r="E16" s="714" t="s">
        <v>9</v>
      </c>
      <c r="F16" s="725"/>
      <c r="H16" s="649" t="s">
        <v>3522</v>
      </c>
      <c r="I16" s="283" t="s">
        <v>3523</v>
      </c>
      <c r="J16" s="637">
        <v>3977.16</v>
      </c>
      <c r="K16" s="686">
        <f t="shared" si="0"/>
        <v>95451.839999999997</v>
      </c>
      <c r="L16" s="638" t="s">
        <v>3372</v>
      </c>
      <c r="M16" s="639"/>
    </row>
    <row r="17" spans="1:13" ht="99.95" customHeight="1">
      <c r="A17" s="711">
        <v>11</v>
      </c>
      <c r="B17" s="712" t="s">
        <v>3524</v>
      </c>
      <c r="C17" s="712" t="s">
        <v>3525</v>
      </c>
      <c r="D17" s="713">
        <v>18</v>
      </c>
      <c r="E17" s="714" t="s">
        <v>9</v>
      </c>
      <c r="F17" s="725"/>
      <c r="H17" s="716"/>
      <c r="I17" s="283" t="s">
        <v>3526</v>
      </c>
      <c r="J17" s="637">
        <v>64.400000000000006</v>
      </c>
      <c r="K17" s="686">
        <f t="shared" si="0"/>
        <v>1159.2</v>
      </c>
      <c r="L17" s="638" t="s">
        <v>3389</v>
      </c>
      <c r="M17" s="639"/>
    </row>
    <row r="18" spans="1:13" ht="99.95" customHeight="1" thickBot="1">
      <c r="A18" s="711">
        <v>12</v>
      </c>
      <c r="B18" s="712" t="s">
        <v>194</v>
      </c>
      <c r="C18" s="712" t="s">
        <v>195</v>
      </c>
      <c r="D18" s="713">
        <v>36</v>
      </c>
      <c r="E18" s="714" t="s">
        <v>9</v>
      </c>
      <c r="F18" s="715"/>
      <c r="H18" s="649"/>
      <c r="I18" s="283" t="s">
        <v>3527</v>
      </c>
      <c r="J18" s="637">
        <v>2796.8</v>
      </c>
      <c r="K18" s="686">
        <f t="shared" si="0"/>
        <v>100684.8</v>
      </c>
      <c r="L18" s="638" t="s">
        <v>3434</v>
      </c>
      <c r="M18" s="639"/>
    </row>
    <row r="19" spans="1:13" ht="99.95" customHeight="1" thickTop="1" thickBot="1">
      <c r="A19" s="711">
        <v>13</v>
      </c>
      <c r="B19" s="726" t="s">
        <v>196</v>
      </c>
      <c r="C19" s="712" t="s">
        <v>197</v>
      </c>
      <c r="D19" s="713">
        <v>48</v>
      </c>
      <c r="E19" s="714" t="s">
        <v>9</v>
      </c>
      <c r="F19" s="715"/>
      <c r="H19" s="716" t="s">
        <v>3528</v>
      </c>
      <c r="I19" s="283" t="s">
        <v>3529</v>
      </c>
      <c r="J19" s="637">
        <v>437</v>
      </c>
      <c r="K19" s="686">
        <f t="shared" si="0"/>
        <v>20976</v>
      </c>
      <c r="L19" s="638" t="s">
        <v>3372</v>
      </c>
      <c r="M19" s="639"/>
    </row>
    <row r="20" spans="1:13" ht="99.95" customHeight="1" thickTop="1" thickBot="1">
      <c r="A20" s="711">
        <v>13</v>
      </c>
      <c r="B20" s="726" t="s">
        <v>872</v>
      </c>
      <c r="C20" s="712" t="s">
        <v>873</v>
      </c>
      <c r="D20" s="713">
        <v>24</v>
      </c>
      <c r="E20" s="714" t="s">
        <v>9</v>
      </c>
      <c r="F20" s="715"/>
      <c r="H20" s="727" t="s">
        <v>3530</v>
      </c>
      <c r="I20" s="283" t="s">
        <v>3531</v>
      </c>
      <c r="J20" s="637">
        <v>1451.7600000000002</v>
      </c>
      <c r="K20" s="686">
        <f t="shared" si="0"/>
        <v>34842.240000000005</v>
      </c>
      <c r="L20" s="638">
        <v>3924</v>
      </c>
      <c r="M20" s="639"/>
    </row>
    <row r="21" spans="1:13" ht="99.95" customHeight="1" thickTop="1">
      <c r="A21" s="711">
        <v>14</v>
      </c>
      <c r="B21" s="712" t="s">
        <v>3532</v>
      </c>
      <c r="C21" s="712" t="s">
        <v>3533</v>
      </c>
      <c r="D21" s="713">
        <v>36</v>
      </c>
      <c r="E21" s="714" t="s">
        <v>9</v>
      </c>
      <c r="F21" s="715"/>
      <c r="H21" s="728" t="s">
        <v>3534</v>
      </c>
      <c r="I21" s="283" t="s">
        <v>3535</v>
      </c>
      <c r="J21" s="686">
        <v>2352.44</v>
      </c>
      <c r="K21" s="686">
        <f t="shared" si="0"/>
        <v>84687.84</v>
      </c>
      <c r="L21" s="638" t="s">
        <v>3536</v>
      </c>
      <c r="M21" s="639"/>
    </row>
    <row r="22" spans="1:13" ht="99.75" customHeight="1">
      <c r="A22" s="711">
        <v>15</v>
      </c>
      <c r="B22" s="712" t="s">
        <v>3537</v>
      </c>
      <c r="C22" s="712" t="s">
        <v>3538</v>
      </c>
      <c r="D22" s="713">
        <v>12</v>
      </c>
      <c r="E22" s="714" t="s">
        <v>9</v>
      </c>
      <c r="F22" s="715"/>
      <c r="H22" s="649" t="s">
        <v>3539</v>
      </c>
      <c r="I22" s="283" t="s">
        <v>3540</v>
      </c>
      <c r="J22" s="637">
        <v>2771.04</v>
      </c>
      <c r="K22" s="686">
        <f t="shared" si="0"/>
        <v>33252.479999999996</v>
      </c>
      <c r="L22" s="638" t="s">
        <v>3541</v>
      </c>
      <c r="M22" s="639"/>
    </row>
    <row r="23" spans="1:13" ht="99.95" customHeight="1">
      <c r="A23" s="711">
        <v>16</v>
      </c>
      <c r="B23" s="712" t="s">
        <v>3542</v>
      </c>
      <c r="C23" s="712" t="s">
        <v>3543</v>
      </c>
      <c r="D23" s="713">
        <v>0</v>
      </c>
      <c r="E23" s="714" t="s">
        <v>9</v>
      </c>
      <c r="F23" s="715"/>
      <c r="H23" s="729"/>
      <c r="I23" s="730"/>
      <c r="J23" s="730">
        <v>0</v>
      </c>
      <c r="K23" s="686">
        <f t="shared" si="0"/>
        <v>0</v>
      </c>
      <c r="L23" s="730"/>
      <c r="M23" s="731"/>
    </row>
    <row r="24" spans="1:13" ht="99.95" customHeight="1">
      <c r="A24" s="711">
        <v>17</v>
      </c>
      <c r="B24" s="712" t="s">
        <v>198</v>
      </c>
      <c r="C24" s="712" t="s">
        <v>199</v>
      </c>
      <c r="D24" s="713">
        <v>12</v>
      </c>
      <c r="E24" s="714" t="s">
        <v>9</v>
      </c>
      <c r="F24" s="715"/>
      <c r="H24" s="716" t="s">
        <v>3544</v>
      </c>
      <c r="I24" s="283" t="s">
        <v>3545</v>
      </c>
      <c r="J24" s="637">
        <v>144.44</v>
      </c>
      <c r="K24" s="686">
        <f t="shared" si="0"/>
        <v>1733.28</v>
      </c>
      <c r="L24" s="638" t="s">
        <v>3372</v>
      </c>
      <c r="M24" s="639"/>
    </row>
    <row r="25" spans="1:13" ht="99.95" customHeight="1">
      <c r="A25" s="732">
        <v>18</v>
      </c>
      <c r="B25" s="733" t="s">
        <v>3546</v>
      </c>
      <c r="C25" s="733" t="s">
        <v>3547</v>
      </c>
      <c r="D25" s="734">
        <v>36</v>
      </c>
      <c r="E25" s="735" t="s">
        <v>9</v>
      </c>
      <c r="F25" s="736"/>
      <c r="H25" s="649" t="s">
        <v>3548</v>
      </c>
      <c r="I25" s="283" t="s">
        <v>3549</v>
      </c>
      <c r="J25" s="637">
        <v>3394.8</v>
      </c>
      <c r="K25" s="686">
        <f t="shared" si="0"/>
        <v>122212.8</v>
      </c>
      <c r="L25" s="638" t="s">
        <v>3541</v>
      </c>
      <c r="M25" s="639"/>
    </row>
    <row r="26" spans="1:13" s="740" customFormat="1" ht="99.95" customHeight="1" thickBot="1">
      <c r="A26" s="711">
        <v>19</v>
      </c>
      <c r="B26" s="737" t="s">
        <v>1218</v>
      </c>
      <c r="C26" s="737" t="s">
        <v>3550</v>
      </c>
      <c r="D26" s="738">
        <v>12</v>
      </c>
      <c r="E26" s="714" t="s">
        <v>9</v>
      </c>
      <c r="F26" s="739"/>
      <c r="H26" s="741"/>
      <c r="I26" s="742" t="s">
        <v>3551</v>
      </c>
      <c r="J26" s="658">
        <v>11500</v>
      </c>
      <c r="K26" s="686">
        <f t="shared" si="0"/>
        <v>138000</v>
      </c>
      <c r="L26" s="743">
        <v>4419</v>
      </c>
      <c r="M26" s="744"/>
    </row>
    <row r="27" spans="1:13" s="747" customFormat="1" ht="24" customHeight="1" thickBot="1">
      <c r="A27" s="745"/>
      <c r="B27" s="746"/>
      <c r="C27" s="746"/>
      <c r="D27" s="745"/>
      <c r="H27" s="661" t="s">
        <v>3481</v>
      </c>
      <c r="I27" s="662"/>
      <c r="J27" s="662"/>
      <c r="K27" s="748">
        <f>SUM(K6:K26)</f>
        <v>2232633.92</v>
      </c>
      <c r="L27" s="749"/>
      <c r="M27" s="750"/>
    </row>
    <row r="28" spans="1:13" s="747" customFormat="1">
      <c r="A28" s="745"/>
      <c r="B28" s="746"/>
      <c r="C28" s="746"/>
      <c r="D28" s="745"/>
    </row>
    <row r="29" spans="1:13" s="747" customFormat="1">
      <c r="A29" s="745"/>
      <c r="B29" s="746"/>
      <c r="C29" s="746"/>
      <c r="D29" s="745"/>
    </row>
    <row r="30" spans="1:13" s="747" customFormat="1">
      <c r="A30" s="745"/>
      <c r="B30" s="746"/>
      <c r="C30" s="746"/>
      <c r="D30" s="745"/>
    </row>
  </sheetData>
  <mergeCells count="2">
    <mergeCell ref="H5:M5"/>
    <mergeCell ref="H27:J27"/>
  </mergeCells>
  <printOptions horizontalCentered="1"/>
  <pageMargins left="0.27559055118110237" right="0.27559055118110237" top="0.39370078740157483" bottom="0.39370078740157483" header="0.19685039370078741" footer="0.19685039370078741"/>
  <pageSetup paperSize="9" scale="57" fitToHeight="0" orientation="landscape" verticalDpi="0" r:id="rId1"/>
  <headerFooter>
    <oddFooter>Page &amp;P of &amp;N</oddFooter>
  </headerFooter>
  <drawing r:id="rId2"/>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4" baseType="variant">
      <vt:variant>
        <vt:lpstr>Worksheets</vt:lpstr>
      </vt:variant>
      <vt:variant>
        <vt:i4>32</vt:i4>
      </vt:variant>
      <vt:variant>
        <vt:lpstr>Named Ranges</vt:lpstr>
      </vt:variant>
      <vt:variant>
        <vt:i4>45</vt:i4>
      </vt:variant>
    </vt:vector>
  </HeadingPairs>
  <TitlesOfParts>
    <vt:vector size="77" baseType="lpstr">
      <vt:lpstr>MEA</vt:lpstr>
      <vt:lpstr>Summary</vt:lpstr>
      <vt:lpstr>iNROOM</vt:lpstr>
      <vt:lpstr>Leatherette</vt:lpstr>
      <vt:lpstr>BOH Dustbin</vt:lpstr>
      <vt:lpstr>FOH Dustbin</vt:lpstr>
      <vt:lpstr>Barware</vt:lpstr>
      <vt:lpstr>Misc. Buffetware </vt:lpstr>
      <vt:lpstr>F &amp; B Ancillary </vt:lpstr>
      <vt:lpstr>Kitchen - Cookware </vt:lpstr>
      <vt:lpstr>Kitchen - Knives</vt:lpstr>
      <vt:lpstr>Kitchen - Utensils</vt:lpstr>
      <vt:lpstr>Polycarbonate GN Pans</vt:lpstr>
      <vt:lpstr>SS GN Pans</vt:lpstr>
      <vt:lpstr>Indian Cookware</vt:lpstr>
      <vt:lpstr>Cafeteria</vt:lpstr>
      <vt:lpstr>Crates </vt:lpstr>
      <vt:lpstr>Kitchen -Pastry &amp; Bakery</vt:lpstr>
      <vt:lpstr>Cutlery - ADD</vt:lpstr>
      <vt:lpstr>Cutlery - BQT</vt:lpstr>
      <vt:lpstr>Chafers</vt:lpstr>
      <vt:lpstr> Crockery ADD &amp; Lounge</vt:lpstr>
      <vt:lpstr> Crockery Rooms, IRD &amp; BQT</vt:lpstr>
      <vt:lpstr>Glassware</vt:lpstr>
      <vt:lpstr>Cast Iron</vt:lpstr>
      <vt:lpstr>Display - Metal</vt:lpstr>
      <vt:lpstr>Wooden Items</vt:lpstr>
      <vt:lpstr>Glass Item</vt:lpstr>
      <vt:lpstr>BANQUET EQUIPMENT</vt:lpstr>
      <vt:lpstr>Additional</vt:lpstr>
      <vt:lpstr>Glassware RACKS</vt:lpstr>
      <vt:lpstr>APT - Extra Items</vt:lpstr>
      <vt:lpstr>' Crockery ADD &amp; Lounge'!Print_Area</vt:lpstr>
      <vt:lpstr>' Crockery Rooms, IRD &amp; BQT'!Print_Area</vt:lpstr>
      <vt:lpstr>Additional!Print_Area</vt:lpstr>
      <vt:lpstr>'APT - Extra Items'!Print_Area</vt:lpstr>
      <vt:lpstr>'BANQUET EQUIPMENT'!Print_Area</vt:lpstr>
      <vt:lpstr>'BOH Dustbin'!Print_Area</vt:lpstr>
      <vt:lpstr>Cafeteria!Print_Area</vt:lpstr>
      <vt:lpstr>'Cast Iron'!Print_Area</vt:lpstr>
      <vt:lpstr>Chafers!Print_Area</vt:lpstr>
      <vt:lpstr>'Crates '!Print_Area</vt:lpstr>
      <vt:lpstr>'Cutlery - ADD'!Print_Area</vt:lpstr>
      <vt:lpstr>'Cutlery - BQT'!Print_Area</vt:lpstr>
      <vt:lpstr>'Display - Metal'!Print_Area</vt:lpstr>
      <vt:lpstr>'FOH Dustbin'!Print_Area</vt:lpstr>
      <vt:lpstr>'Glass Item'!Print_Area</vt:lpstr>
      <vt:lpstr>Glassware!Print_Area</vt:lpstr>
      <vt:lpstr>'Glassware RACKS'!Print_Area</vt:lpstr>
      <vt:lpstr>'Indian Cookware'!Print_Area</vt:lpstr>
      <vt:lpstr>'Kitchen -Pastry &amp; Bakery'!Print_Area</vt:lpstr>
      <vt:lpstr>Leatherette!Print_Area</vt:lpstr>
      <vt:lpstr>'Wooden Items'!Print_Area</vt:lpstr>
      <vt:lpstr>' Crockery ADD &amp; Lounge'!Print_Titles</vt:lpstr>
      <vt:lpstr>' Crockery Rooms, IRD &amp; BQT'!Print_Titles</vt:lpstr>
      <vt:lpstr>Barware!Print_Titles</vt:lpstr>
      <vt:lpstr>'BOH Dustbin'!Print_Titles</vt:lpstr>
      <vt:lpstr>Cafeteria!Print_Titles</vt:lpstr>
      <vt:lpstr>'Cast Iron'!Print_Titles</vt:lpstr>
      <vt:lpstr>Chafers!Print_Titles</vt:lpstr>
      <vt:lpstr>'Crates '!Print_Titles</vt:lpstr>
      <vt:lpstr>'Cutlery - ADD'!Print_Titles</vt:lpstr>
      <vt:lpstr>'Cutlery - BQT'!Print_Titles</vt:lpstr>
      <vt:lpstr>'F &amp; B Ancillary '!Print_Titles</vt:lpstr>
      <vt:lpstr>'FOH Dustbin'!Print_Titles</vt:lpstr>
      <vt:lpstr>Glassware!Print_Titles</vt:lpstr>
      <vt:lpstr>'Glassware RACKS'!Print_Titles</vt:lpstr>
      <vt:lpstr>'Indian Cookware'!Print_Titles</vt:lpstr>
      <vt:lpstr>'Kitchen - Cookware '!Print_Titles</vt:lpstr>
      <vt:lpstr>'Kitchen - Knives'!Print_Titles</vt:lpstr>
      <vt:lpstr>'Kitchen - Utensils'!Print_Titles</vt:lpstr>
      <vt:lpstr>'Kitchen -Pastry &amp; Bakery'!Print_Titles</vt:lpstr>
      <vt:lpstr>Leatherette!Print_Titles</vt:lpstr>
      <vt:lpstr>'Misc. Buffetware '!Print_Titles</vt:lpstr>
      <vt:lpstr>'Polycarbonate GN Pans'!Print_Titles</vt:lpstr>
      <vt:lpstr>'SS GN Pans'!Print_Titles</vt:lpstr>
      <vt:lpstr>'Wooden Items'!Print_Titles</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dc:creator>
  <cp:keywords/>
  <dc:description/>
  <cp:lastModifiedBy>Melange</cp:lastModifiedBy>
  <cp:lastPrinted>2021-06-19T10:25:17Z</cp:lastPrinted>
  <dcterms:created xsi:type="dcterms:W3CDTF">2020-10-23T06:25:41Z</dcterms:created>
  <dcterms:modified xsi:type="dcterms:W3CDTF">2022-06-28T11:52:35Z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7209329</vt:lpwstr>
  </property>
  <property fmtid="{D5CDD505-2E9C-101B-9397-08002B2CF9AE}" pid="3" name="NXPowerLiteSettings">
    <vt:lpwstr>C7000400038000</vt:lpwstr>
  </property>
  <property fmtid="{D5CDD505-2E9C-101B-9397-08002B2CF9AE}" pid="4" name="NXPowerLiteVersion">
    <vt:lpwstr>S9.1.4</vt:lpwstr>
  </property>
  <property fmtid="{D5CDD505-2E9C-101B-9397-08002B2CF9AE}" pid="5" name="Name" linkTarget="Prop_Name">
    <vt:lpwstr>#REF!</vt:lpwstr>
  </property>
  <property fmtid="{D5CDD505-2E9C-101B-9397-08002B2CF9AE}" pid="6" name="TYPE" linkTarget="PROP_TYPE">
    <vt:lpwstr>#REF!</vt:lpwstr>
  </property>
</Properties>
</file>